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APZ/"/>
    </mc:Choice>
  </mc:AlternateContent>
  <xr:revisionPtr revIDLastSave="136" documentId="8_{D52966B8-F3CA-45E3-BB85-99C52EC34A93}" xr6:coauthVersionLast="47" xr6:coauthVersionMax="47" xr10:uidLastSave="{17BE0999-E397-4C4E-88CE-5179E791C02E}"/>
  <bookViews>
    <workbookView xWindow="-120" yWindow="-120" windowWidth="29040" windowHeight="15840" xr2:uid="{00000000-000D-0000-FFFF-FFFF00000000}"/>
  </bookViews>
  <sheets>
    <sheet name="PC, Monitory, AllinOne, NB" sheetId="1" r:id="rId1"/>
    <sheet name="Tlačiarne, Multifunkčné, ske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1" l="1"/>
  <c r="L48" i="1"/>
  <c r="R11" i="2"/>
  <c r="R10" i="2"/>
  <c r="P13" i="2" s="1"/>
  <c r="R9" i="2"/>
  <c r="Q11" i="2"/>
  <c r="Q10" i="2"/>
  <c r="Q9" i="2"/>
  <c r="J10" i="2"/>
  <c r="L49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K49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L7" i="1"/>
  <c r="K7" i="1"/>
  <c r="P12" i="2" l="1"/>
  <c r="J50" i="1"/>
  <c r="J51" i="1"/>
</calcChain>
</file>

<file path=xl/sharedStrings.xml><?xml version="1.0" encoding="utf-8"?>
<sst xmlns="http://schemas.openxmlformats.org/spreadsheetml/2006/main" count="200" uniqueCount="122">
  <si>
    <t>Typ-použitie</t>
  </si>
  <si>
    <t>technológia tlače</t>
  </si>
  <si>
    <t>Doporučené mesačné zaťaženie</t>
  </si>
  <si>
    <t>parametre tlače</t>
  </si>
  <si>
    <t>skenovanie</t>
  </si>
  <si>
    <t>kopírovanie</t>
  </si>
  <si>
    <t>pripojitelnosť</t>
  </si>
  <si>
    <t>manipulácia s papierom</t>
  </si>
  <si>
    <t>cena 100 strán</t>
  </si>
  <si>
    <t>A4, 27 str/min, 25%/400%</t>
  </si>
  <si>
    <t xml:space="preserve">laser farba </t>
  </si>
  <si>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</si>
  <si>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</si>
  <si>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</si>
  <si>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</si>
  <si>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</si>
  <si>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</si>
  <si>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PC</t>
  </si>
  <si>
    <t>Monitor</t>
  </si>
  <si>
    <t>Externý disk</t>
  </si>
  <si>
    <t>Notebook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</si>
  <si>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</si>
  <si>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</si>
  <si>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</si>
  <si>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</si>
  <si>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</si>
  <si>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</si>
  <si>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</si>
  <si>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</si>
  <si>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Príloha č. 1</t>
  </si>
  <si>
    <t>Technická špecifikácia</t>
  </si>
  <si>
    <t xml:space="preserve">Návrh na plnenie predmetu zákazky </t>
  </si>
  <si>
    <t>Jednotková cena v € bez DPH</t>
  </si>
  <si>
    <t>Sazba DPH</t>
  </si>
  <si>
    <t>Výška DPH</t>
  </si>
  <si>
    <t>Jednotková cena v € s DPH</t>
  </si>
  <si>
    <t>Celková cena v € bez DPH</t>
  </si>
  <si>
    <t>Merná jednotka</t>
  </si>
  <si>
    <t>ks</t>
  </si>
  <si>
    <t>položka č.</t>
  </si>
  <si>
    <r>
      <rPr>
        <b/>
        <sz val="11"/>
        <color theme="1"/>
        <rFont val="Calibri"/>
        <family val="2"/>
        <charset val="238"/>
        <scheme val="minor"/>
      </rPr>
      <t>Tablet</t>
    </r>
    <r>
      <rPr>
        <sz val="11"/>
        <color theme="1"/>
        <rFont val="Calibri"/>
        <family val="2"/>
        <charset val="238"/>
        <scheme val="minor"/>
      </rPr>
      <t>: Display min 10 inch, resolution min 1280x800 pixels, OS – min Android 10, memory min 32 GB, RAM 3 GB, min dual core processor, USB, wireless connectivity – wifi, Bluetooth, large capacity battery 5000 mAh, built-in speaker and microphone, adapter, bag with stand mode.</t>
    </r>
  </si>
  <si>
    <t>Tablet</t>
  </si>
  <si>
    <t xml:space="preserve">webkamera Full HD, USB, mikrofon, 1/4” CMOS,Autofocus, LowLight, </t>
  </si>
  <si>
    <t>Pozorovací uhol 70 °, 1 / 4 ”CMOS obrazový snímač, Rozlišenie: 1920 x 1080 / Max 30fps, Megapixely: 5, Maximálne rozlišenie: 2592 x 1944, Typ zaostenia: Autofocus,  Automatická kompenzacia slabého osvetlenia, Všesmerový mikrofon, Univerzálna montážna spona pre umiestneie webkamery na obrazovku, alebo na stôl, apod., pripojenie cez USB 2.0/USB 3.0 port, Podporované OS : MS Windows 7, 8, 10, MAC OS X 10.6 a vyššie,  dĺžka káblu 1,5m</t>
  </si>
  <si>
    <t>herné slúchadlá s mikrofónom, ovládanie hlasitosti</t>
  </si>
  <si>
    <t>Dĺžka kábla: 2 m, Konektor: 2 x 3,5 mm jack, Frekvenčný rozsah: 20Hz - 20kHz,
Citlivosť: 91 dB, Citlivosť mikrofónu: 42 ± 3 dB, Rozmery: 205 x 80 x 200 mm</t>
  </si>
  <si>
    <t>bezdrôtový prezentér, profesionálny, červený laser, LCD display, timer, čierny</t>
  </si>
  <si>
    <t>intuitívne ovládanie, LCD display, vybračná výstraha,Plug&amp;Play, ovládanie hlasitosti, funkcia "Quick Black Screen", operačný rádius až do 30m</t>
  </si>
  <si>
    <t>kapacita  2 TB, Rozhranie USB 3.0, Formát  2.5 palcov, Vyrovnávacia pamäť  8 MB,  Rýchlosť otáčok 5400 ot/min., Rozmery (Š x V x H): 80,7 x 15 x 121 mm, čistá hmotnosť 150 g</t>
  </si>
  <si>
    <t>Klávesnica</t>
  </si>
  <si>
    <t>Rozloženie kláves: československé, dĺžka kábla 1,5 m, pripojenie USB, hmotnosť 150 g</t>
  </si>
  <si>
    <t>Optická myš káblová</t>
  </si>
  <si>
    <t xml:space="preserve">optický senzor, rozlíšenie 800 cpi, pogumovaná, 3 tlačítka a rolovacie koliesko, </t>
  </si>
  <si>
    <t xml:space="preserve">Dokovacia stanica </t>
  </si>
  <si>
    <t>pripojenie USB 3.1 Typ-C (napájanie 130W), USB 3.1/USB 3.1 Typ-C/LAN, HDMI/DisplayPort</t>
  </si>
  <si>
    <t>Externý HDD</t>
  </si>
  <si>
    <t>1TB,  USB 3.0, 5400 ot /.min, 8 MB, formát 2,5</t>
  </si>
  <si>
    <t>Bezdrôtová klávesnica s myšou</t>
  </si>
  <si>
    <t>Súprava bezdrôtovej klávesnice a myši, multimediálne klávesy, USB nano prijímač, dosah 10 m, napájanie pomocou 4× AAA batérií, CZ popis kláves, Rozmery: 46,5 × 17,5 × 3,6 cm</t>
  </si>
  <si>
    <r>
      <rPr>
        <b/>
        <sz val="12"/>
        <rFont val="Calibri"/>
        <family val="2"/>
        <charset val="238"/>
        <scheme val="minor"/>
      </rPr>
      <t>SSD disk 2,5"</t>
    </r>
    <r>
      <rPr>
        <sz val="12"/>
        <rFont val="Calibri"/>
        <family val="2"/>
        <charset val="238"/>
        <scheme val="minor"/>
      </rPr>
      <t>, kapacita 480-512 GB, SATA III, Triple-level cell, rýchlosť čítania &gt; 500 MB/s, rýchlosť zápisu &gt; 500 MB/s, TRIM funkcia.</t>
    </r>
  </si>
  <si>
    <t>dokovacia stanica pre Lenovo ThinkPad</t>
  </si>
  <si>
    <t>Výstupný výkon 135W: 90W pre napájanie/nabíjanie notebooku, 45W pre periférie, podpora USB-C, Thunderbolt o ďaľšie 2 LCD s  UHD rozlíšením, vysokorýchlostná technológia Thunderbolt 3, rýchlosť 40 Gbps dát, podpora 4K displej, DisplPort alebo porty Thunderbolt, 5 x porty USB3.1, funkcie: PXE boot, Wake-On LAN, MAC address through5x USB 3.0 (1x powered) 1x USB 3.1 Type-C Gen2 / Thunderbolt™ 3 1x Thunderbolt™ 3 (40GBit/s, DisplayPort, USB 3.1 Type-C, 5V, 3A, Front) 2x HDMI (3840 x 2160 @ 30Hz) 2x DisplayPort (3840 x 2160 @ 60Hz) Gigabit Ethernet (10/100/1000) Stereo / Audio Mic Combo</t>
  </si>
  <si>
    <t>externý pevný disk </t>
  </si>
  <si>
    <t>3 TB, rozmery 110,6 × 82,1 × 21 mm (2,5"), rozhranie USB 3.0, kompatibilita s operačným systémom Windows 10, 8.1 a 7</t>
  </si>
  <si>
    <t>príslušenstvo k pevnému disku - puzdro </t>
  </si>
  <si>
    <t>škrupinové puzdro vhodné pre 2,5" HDD, pružný pás pre prichytenie harddisku, vrecko pre príslušenstvo alebo kábel, zapínanie na zips, vnútorné rozmery 90 × 32 × 135 mm, farba čierna, červená</t>
  </si>
  <si>
    <t>USB kľúč</t>
  </si>
  <si>
    <t>128 GB ukladacia kapacita, rozhranie USB 3.0, rýchlosť čítania 35 MB / s</t>
  </si>
  <si>
    <t>Bezdrôtová myš</t>
  </si>
  <si>
    <t xml:space="preserve">Pripojenie: bezdrôtová, rozhranie: bluetooth a USB, napájanie: AA, vyhotovenie: symetrická, technológia: optická, citlivosť 1600DPI, 3 tlačidlá a klasické koliesko, farba: čierna, rozmery: 6,05 x 3,83 x 10,44 (š x v x h), hmotnosť 65 g </t>
  </si>
  <si>
    <t>prenosný Bluetooth reproduktor</t>
  </si>
  <si>
    <t>Moderné prevedenie s 360° rozptylom zvuku, Bluetooth bezdrôtová technológia 4.2, dosah 10 m, Špičkový JBL zvuk, výrazné dunivé basy, výkon 20 W, Odolný vode do 1 m hĺbky, technológia umožňujúca škárovanie viacerých reproduktorov, Výdrž na jedno nabitie 12 h, 15 min rýchlonabíjanie</t>
  </si>
  <si>
    <t>USB kľúč USB 3.2 Gen 1 (USB 3.0), USB-A, kapacita 128 GB, rýchlosť čítania až 150 MB/s, s pútkom na kľúče, štýlový, plast a kov, strieborná farba</t>
  </si>
  <si>
    <t>pripojenie: bezdrôtová, rozhranie: WiFi (USB prijímač), technológia: optická, citlivosť: 1200 dpi, počet tlačidiel: 3, farba: Červená</t>
  </si>
  <si>
    <t>prezentér</t>
  </si>
  <si>
    <t>bezdrôtový prezentér • USB prijímač aj Bluetooth • mobilná aplikácia • funkcia zväčšenia a nasvietenia oblastí • ovládanie kurzora • časovač s vibráciami • 3 tlačidlá • LED indikácia • USB-C..</t>
  </si>
  <si>
    <t>monitor k PC dokovací</t>
  </si>
  <si>
    <t xml:space="preserve">Uhlopriečka -27 palcov,  IPS, matný, antireflexný, LED podsvietenie, Flicker Free, Rozlíšenie: 2 560 × 1 440, Zobrazovací uhol: 178° hor., vert., Jas: 300 cd/m2, Pomer kontrastu: 1 000 : 1 statický, 5 000 000 : 1 dynamický
Čas odozvy: 5 ms, Video vstupy: HDMI, DisplayPort, USB-C,  Infrared Full HD 1080p kamera s podporou Windows Hello,  Možnosť pripojenia k notebooku, počítaču jedným káblom cez USB-C s napájaním do 100 W
 </t>
  </si>
  <si>
    <r>
      <rPr>
        <b/>
        <sz val="11"/>
        <rFont val="Calibri"/>
        <family val="2"/>
        <charset val="238"/>
        <scheme val="minor"/>
      </rPr>
      <t>Externý disk 2,5"</t>
    </r>
    <r>
      <rPr>
        <sz val="11"/>
        <rFont val="Calibri"/>
        <family val="2"/>
        <charset val="238"/>
        <scheme val="minor"/>
      </rPr>
      <t xml:space="preserve"> s pripojením Micro USB-B, rozhranie USB 3.2 Gen 1 (USB 3.0), kapacita 2000GB</t>
    </r>
  </si>
  <si>
    <t>15.6" IPS matný 1920x1080, CPU PassMark - CPU Mark min. 10782, RAM 16 GB DDR4, grafická karta integrovaná, SSD 256 GB, numerická klávesnica, podsvietená klávesnica, webkamera, 2x USB 3.2 , USB-C, HDMI, čítačka pamäťových kariet, WiFi 802.11 ax, hmotnosť 1.59kg, Windows 10 Profesional</t>
  </si>
  <si>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14"  antireflexný displej s rozlíšením FHD (1920 × 1080), CPU s výkonom min. 6500 bodov v benchmarku Passmark CPU benchmark, RAM 8GB DDR4 3200 MHz, 1 voľný slot, grafická karta integrovaná, SSD 512GB, formát M.2, webkamera s rozlíšením HD 720 p, min. 4  porty USB porty min. verzie 3.1, z toho min.  1x Type-C  , 1x port HDMI,  1 napájací konektor, 1x Ethernet konektor RJ45, možnosť doplniť LTE 4G modul,  štandard WiFi 6 (802.11ax) , klávesnica odolná voči poliatiu, podsvietená, slovenská lokalizácia, hmotnosť max. 1.55kg, batéria min 68 Wh, rýchlonabíjateľná, Windows 10 Pro 64-bit, predinštalovaný na pevnom disku s platnou licenciou, slovenská lokalizácia</t>
    </r>
  </si>
  <si>
    <t xml:space="preserve"> 13.3", IPS lesklý 1920 × 1080 dotykový, preklopiteľný, CPU PassMark - CPU Mark min. 10 583, RAM LPDDR4X 16GB, grafická karta integrovaná PassMark min. 2 885, NVME SSD 1000GB, podsvietená klávesnica, webkamera, USB 3.2 Gen 1, USB-C, stylus, WiFi, Bluetooth, celokovový, hmotnosť 1.3 kg, Windows 10, 3 ročná záruka + bezstarostný servis</t>
  </si>
  <si>
    <t>15.6" IPS antireflexný 1920 × 1080, CPU PassMark – CPU Mark min. 8771, RAM 16GB DDR4, grafická karta integrovaná, SSD 512GB, numerická klávesnica, podsvietená klávesnica, webkamera, USB 2.0 1x, USB 3.2 Gen 1 2x, USB-C 1x, WiFi, Bluetooth, HDMI, hmotnosť 2,3 kg, Windows 10</t>
  </si>
  <si>
    <t>PC 6- CPU PassMark - CPU Mark min. 14 544, RAM 16GB DDR4, M.2 PCIE SSD 256GB+ HDD 1TB, grafická karta PassMark min. 7 603, DVD, WiFi, HDMI, 2× USB 3.2, 2× USB 2.0, WiFi, typ Micro Tower (180x428x430), podsvietenie Aura RGB Windows 10 Home 64 bit, hmotnosť do 8 kg, produkt lokalizovaný pre SK</t>
  </si>
  <si>
    <t xml:space="preserve"> LCD monitor  5 :Quad HD 2560×1440 RGB, displej IPS, 16:9, odozva 1ms, obnovovacia frekvencia 144Hz, jas 350 cd/m2G-Sync kompatibilný, farebná hĺbka 10bit, jas 350cd/m2, kontrast 1000:1, DisplayPort 1.4, HDMI 2.0, nastaviteľná výška, pivot, VESA, farba čierna, hmotnosť 6,1 kg.</t>
  </si>
  <si>
    <t>Externý disk 2,5" s pripojením Micro USB-B</t>
  </si>
  <si>
    <t>SSD disk 2,5", kapacita 480-512 GB</t>
  </si>
  <si>
    <r>
      <rPr>
        <b/>
        <sz val="11"/>
        <color theme="1"/>
        <rFont val="Calibri"/>
        <family val="2"/>
        <charset val="238"/>
        <scheme val="minor"/>
      </rPr>
      <t>PC:</t>
    </r>
    <r>
      <rPr>
        <sz val="11"/>
        <color theme="1"/>
        <rFont val="Calibri"/>
        <family val="2"/>
        <charset val="238"/>
        <scheme val="minor"/>
      </rPr>
      <t xml:space="preserve"> CPU PassMark - CPU Mark min. 15770, grafická karta integrovaná, RAM 8GB DDR4, SSD 512GB, 10/100/1 000 GbE LAN, VGA D-SUB a HDMI, 4×USB 3.1, 4×USB 2.0, typ skrine: Mini Tower, myš a klávesnica, Windows 10</t>
    </r>
  </si>
  <si>
    <r>
      <rPr>
        <b/>
        <sz val="11"/>
        <color theme="1"/>
        <rFont val="Calibri"/>
        <family val="2"/>
        <charset val="238"/>
        <scheme val="minor"/>
      </rPr>
      <t xml:space="preserve">PC: </t>
    </r>
    <r>
      <rPr>
        <sz val="11"/>
        <color theme="1"/>
        <rFont val="Calibri"/>
        <family val="2"/>
        <charset val="238"/>
        <scheme val="minor"/>
      </rPr>
      <t>CPU PassMark - CPU Mark min. 15770, Grafická karta 4GB: Passmark G3D Mark min. 9900, RAM 16GB DDR4, SSD 512GB, 10/100/1 000 GbE LAN, DVI a HDMI, 4×USB 3.1, 4×USB 2.0, typ skrine: Desktop, myš a klávesnica, Windows 10</t>
    </r>
  </si>
  <si>
    <r>
      <rPr>
        <b/>
        <sz val="11"/>
        <color theme="1"/>
        <rFont val="Calibri"/>
        <family val="2"/>
        <charset val="238"/>
        <scheme val="minor"/>
      </rPr>
      <t>PC:</t>
    </r>
    <r>
      <rPr>
        <sz val="11"/>
        <color theme="1"/>
        <rFont val="Calibri"/>
        <family val="2"/>
        <charset val="238"/>
        <scheme val="minor"/>
      </rPr>
      <t xml:space="preserve"> CPU PassMark - CPU Mark min. 12440, Grafická karta 6GB: Passmark G3D Mark min. 9900,RAM 16GB DDR4, SSD 512GB+ HDD 1TB 7 200 ot./min, 10/100/1 000 GbE LAN, DVI, HDMI, DisplayPort,  4×USB 3.1, 4×USB 2.0, typ skrine: Desktop, myš a klávesnica, Windows 10 </t>
    </r>
  </si>
  <si>
    <r>
      <rPr>
        <b/>
        <sz val="11"/>
        <color theme="1"/>
        <rFont val="Calibri"/>
        <family val="2"/>
        <charset val="238"/>
        <scheme val="minor"/>
      </rPr>
      <t>Monitor: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>24"</t>
    </r>
    <r>
      <rPr>
        <sz val="11"/>
        <color theme="1"/>
        <rFont val="Calibri"/>
        <family val="2"/>
        <charset val="238"/>
        <scheme val="minor"/>
      </rPr>
      <t xml:space="preserve"> LCD monitor Full HD 1920×1080, displej IPS, 16:9, odozva 5ms, obnovovacia frekvencia 75Hz, FreeSync, jas 250cd/m2, kontrast 1000:1, DisplayPort 1.2, HDMI 1.4,
USB porty 2, slúchadlový výstup, nastaviteľná výška, pivot, VESA , Flicker-free, Filter modrého svetla, HDMI kábel v balení</t>
    </r>
  </si>
  <si>
    <r>
      <rPr>
        <b/>
        <sz val="11"/>
        <color theme="1"/>
        <rFont val="Calibri"/>
        <family val="2"/>
        <charset val="238"/>
        <scheme val="minor"/>
      </rPr>
      <t>Monitor 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24"</t>
    </r>
    <r>
      <rPr>
        <sz val="11"/>
        <color theme="1"/>
        <rFont val="Calibri"/>
        <family val="2"/>
        <charset val="238"/>
        <scheme val="minor"/>
      </rPr>
      <t xml:space="preserve"> LCD monitor Full HD 1920×1080, displej IPS, 16:9, odozva 5ms, obnovovacia frekvencia 75Hz, FreeSync, jas 250cd/m2, kontrast 1000:1, DisplayPort 1.2, DVI, HDMI 1.4, DVI, USB porty 3, vstavané reproduktory,  slúchadlový výstup, nastaviteľná výška, pivot, repro, VESA , Flicker-free, Filter modrého svetla, HDMI kábel v balení, USB kábel v balení</t>
    </r>
  </si>
  <si>
    <r>
      <rPr>
        <b/>
        <sz val="11"/>
        <color theme="1"/>
        <rFont val="Calibri"/>
        <family val="2"/>
        <charset val="238"/>
        <scheme val="minor"/>
      </rPr>
      <t>Monitor: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27"</t>
    </r>
    <r>
      <rPr>
        <sz val="11"/>
        <color theme="1"/>
        <rFont val="Calibri"/>
        <family val="2"/>
        <charset val="238"/>
        <scheme val="minor"/>
      </rPr>
      <t xml:space="preserve"> LCD monitor Quad HD 2560×1440, displej IPS, 16:9, odozva 4ms, obnovovacia frekvencia 75Hz, jas 250cd/m2, kontrast 1000:1, DisplayPort 1.2, HDMI 1.4, VGA, slúchadlový výstup, VESA , Flicker-free, Filter modrého svetla, HDMI kábel v balení</t>
    </r>
  </si>
  <si>
    <r>
      <t xml:space="preserve">Notebook: </t>
    </r>
    <r>
      <rPr>
        <sz val="11"/>
        <color theme="1"/>
        <rFont val="Calibri"/>
        <family val="2"/>
        <charset val="238"/>
        <scheme val="minor"/>
      </rPr>
      <t>15.6" IPS antireflexný 1920 × 1080, CPU PassMark - CPU Mark min. 6350, RAM 8GB DDR4, grafická karta integrovaná, SSD 256GB, numerická klávesnica, podsvietená klávesnica, webkamera, USB 3.2 Gen 1, USB-C, 2× USB 2.0, HDMI, Čítačka kariet,  WiFi , hmotnosť 1.8kg, Windows 10</t>
    </r>
  </si>
  <si>
    <r>
      <rPr>
        <b/>
        <sz val="11"/>
        <color theme="1"/>
        <rFont val="Calibri"/>
        <family val="2"/>
        <charset val="238"/>
        <scheme val="minor"/>
      </rPr>
      <t>Notebook</t>
    </r>
    <r>
      <rPr>
        <sz val="11"/>
        <color theme="1"/>
        <rFont val="Calibri"/>
        <family val="2"/>
        <charset val="238"/>
        <scheme val="minor"/>
      </rPr>
      <t xml:space="preserve">:  15.6" IPS antireflexný 1920 × 1080, CPU PassMark - CPU Mark min. 11240, RAM 8GB DDR4, grafická karta integrovaná, SSD 512GB, numerická klávesnica, podsvietená klávesnica, webkamera, USB 3.1, USB-C, HDMI, čítačka odtlačkov prstov,  Čítačka kariet, WiFi , hmotnosť 1.7kg, Windows 10  </t>
    </r>
  </si>
  <si>
    <r>
      <rPr>
        <b/>
        <sz val="11"/>
        <color theme="1"/>
        <rFont val="Calibri"/>
        <family val="2"/>
        <charset val="238"/>
        <scheme val="minor"/>
      </rPr>
      <t xml:space="preserve">Notebook: </t>
    </r>
    <r>
      <rPr>
        <sz val="11"/>
        <color theme="1"/>
        <rFont val="Calibri"/>
        <family val="2"/>
        <charset val="238"/>
        <scheme val="minor"/>
      </rPr>
      <t xml:space="preserve"> 14"  antireflexný 1920 × 1080, CPU PassMark - CPU Mark min. 10070, RAM 8GB DDR4, grafická karta integrovaná, SSD 512GB, numerická klávesnica, webkamera, USB 3.2 Gen 1, USB-C, HDMI, WiFi , hmotnosť 1.6kg, Windows 10</t>
    </r>
  </si>
  <si>
    <r>
      <rPr>
        <b/>
        <sz val="11"/>
        <color theme="1"/>
        <rFont val="Calibri"/>
        <family val="2"/>
        <charset val="238"/>
        <scheme val="minor"/>
      </rPr>
      <t>Notebook</t>
    </r>
    <r>
      <rPr>
        <sz val="11"/>
        <color theme="1"/>
        <rFont val="Calibri"/>
        <family val="2"/>
        <charset val="238"/>
        <scheme val="minor"/>
      </rPr>
      <t xml:space="preserve">:  13.3" IPS matný 1920 × 1080, CPU PassMark - CPU Mark min. 12900, RAM 8GB DDR4, grafická karta integrovaná, SSD 512GB, podsvietená klávesnica, webkamera, USB 3.2 Gen 1, USB-C, čítačka odtlačkov prstov, WiFi 6,HDMI, hmotnosť 1.3kg, Windows 10 </t>
    </r>
  </si>
  <si>
    <r>
      <rPr>
        <b/>
        <sz val="11"/>
        <color theme="1"/>
        <rFont val="Calibri"/>
        <family val="2"/>
        <charset val="238"/>
        <scheme val="minor"/>
      </rPr>
      <t>Monitor:31,5</t>
    </r>
    <r>
      <rPr>
        <sz val="11"/>
        <color theme="1"/>
        <rFont val="Calibri"/>
        <family val="2"/>
        <charset val="238"/>
        <scheme val="minor"/>
      </rPr>
      <t>" LCD monitor prehnutý, 4K Ultra HD 3840 × 2160, displej VA, 16:9, odozva 4ms, FreeSync, jas 300cd/m2, kontrast 3000:1, DisplayPort 1.2, HDMI 2.0, slúchadlový výstup, nastaviteľná výška, repro, VESA</t>
    </r>
  </si>
  <si>
    <t xml:space="preserve">Monitor </t>
  </si>
  <si>
    <t xml:space="preserve">Notebook </t>
  </si>
  <si>
    <t>Návrh na plnenie predmetu zákazky</t>
  </si>
  <si>
    <t xml:space="preserve">pracovná skupina
farebná A4 
tlač, sken, kopir. duplex, DADF
</t>
  </si>
  <si>
    <t>27 str/min čb aj farba
600x600, PCL6, PDF</t>
  </si>
  <si>
    <t>čb 29 str/min, 600DPI, 
far 20 str/min. 600DPI
DADF, E-mail, USB, FTP,
SMTP,sieťový priečinok</t>
  </si>
  <si>
    <t>USB, Lan 10/100/1000, USB klúč, NFC, AirPrint, HP ePrint</t>
  </si>
  <si>
    <t xml:space="preserve">vstup 350 listov, výstup 150 listov, gramáž 60až220g/m2, ADF 50listov, prídavný zásobník 550 listov  </t>
  </si>
  <si>
    <t xml:space="preserve">farba 14€ 
čb 3€ </t>
  </si>
  <si>
    <t>č/b A3
tlač, sken, kopir</t>
  </si>
  <si>
    <t>Laser č-b</t>
  </si>
  <si>
    <t>24 str/min, 1200x1200, PostSript, PCL6</t>
  </si>
  <si>
    <t>33 str/min, 600DPI, 
ADF, E-mail, USB, FTP, SMTP,sieťový priečinok</t>
  </si>
  <si>
    <t>A3, 24 str/min, 25%/400%</t>
  </si>
  <si>
    <t>USB, Lan 10/100</t>
  </si>
  <si>
    <t xml:space="preserve">vstup 250 listov, výstup 250 listov, gramáž 60až163g/m2, ADF 150listov </t>
  </si>
  <si>
    <t>Externá napaľovačka</t>
  </si>
  <si>
    <t>č/b A4, A5, A6       tlač, sken, kopir</t>
  </si>
  <si>
    <t>29 str/min, 600 x 600, PCLmS, URF, PWG</t>
  </si>
  <si>
    <t>plochý bez podávača, 19 str/min, 600 DPI, PDF, JPEG, PNG, BMP, TIFF</t>
  </si>
  <si>
    <t>A4, 29 str/min, 25%/200%</t>
  </si>
  <si>
    <t>WiFi, USB</t>
  </si>
  <si>
    <t xml:space="preserve">vstup 150 listov, výstup 100 listov, gramáž 60 až 163 g/m2  </t>
  </si>
  <si>
    <t>formát: DVD, CD, typ techniky: DVD-RW, rýchlosť čítania a zápisu: CD:24, DVD:8, SLIM vyhotovenie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</si>
</sst>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3" fillId="0" borderId="0" xfId="0" applyFont="1"/>
    <xf numFmtId="0" fontId="0" fillId="4" borderId="0" xfId="0" applyFill="1"/>
    <xf numFmtId="0" fontId="3" fillId="2" borderId="0" xfId="0" applyFont="1" applyFill="1"/>
    <xf numFmtId="0" fontId="0" fillId="2" borderId="0" xfId="0" applyFill="1"/>
    <xf numFmtId="0" fontId="4" fillId="0" borderId="0" xfId="0" applyFont="1"/>
    <xf numFmtId="164" fontId="0" fillId="0" borderId="0" xfId="1" applyFont="1" applyBorder="1"/>
    <xf numFmtId="0" fontId="4" fillId="4" borderId="0" xfId="0" applyFont="1" applyFill="1"/>
    <xf numFmtId="0" fontId="5" fillId="0" borderId="0" xfId="0" applyFont="1"/>
    <xf numFmtId="0" fontId="5" fillId="4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/>
    <xf numFmtId="0" fontId="0" fillId="2" borderId="7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0" fillId="4" borderId="8" xfId="0" applyFill="1" applyBorder="1" applyAlignment="1">
      <alignment vertical="center"/>
    </xf>
    <xf numFmtId="0" fontId="7" fillId="0" borderId="0" xfId="0" applyFont="1"/>
    <xf numFmtId="0" fontId="3" fillId="4" borderId="0" xfId="0" applyFont="1" applyFill="1" applyBorder="1"/>
    <xf numFmtId="0" fontId="0" fillId="4" borderId="0" xfId="0" applyFill="1" applyBorder="1"/>
    <xf numFmtId="0" fontId="8" fillId="3" borderId="2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2" borderId="11" xfId="0" applyFont="1" applyFill="1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/>
    </xf>
    <xf numFmtId="0" fontId="9" fillId="2" borderId="1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center"/>
    </xf>
    <xf numFmtId="0" fontId="13" fillId="2" borderId="1" xfId="0" applyFont="1" applyFill="1" applyBorder="1"/>
    <xf numFmtId="0" fontId="13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164" fontId="0" fillId="2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/>
    <xf numFmtId="0" fontId="5" fillId="2" borderId="0" xfId="0" applyFont="1" applyFill="1" applyBorder="1"/>
    <xf numFmtId="0" fontId="1" fillId="6" borderId="1" xfId="0" applyFont="1" applyFill="1" applyBorder="1" applyAlignment="1">
      <alignment horizontal="center"/>
    </xf>
    <xf numFmtId="0" fontId="14" fillId="2" borderId="5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5" fillId="2" borderId="5" xfId="0" applyFont="1" applyFill="1" applyBorder="1" applyAlignment="1">
      <alignment wrapText="1"/>
    </xf>
    <xf numFmtId="164" fontId="14" fillId="2" borderId="1" xfId="1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5" fillId="2" borderId="7" xfId="0" applyFont="1" applyFill="1" applyBorder="1" applyAlignment="1">
      <alignment wrapText="1"/>
    </xf>
    <xf numFmtId="0" fontId="14" fillId="2" borderId="8" xfId="0" applyFont="1" applyFill="1" applyBorder="1" applyAlignment="1">
      <alignment horizontal="center" vertical="center" wrapText="1"/>
    </xf>
    <xf numFmtId="164" fontId="14" fillId="2" borderId="8" xfId="1" applyFont="1" applyFill="1" applyBorder="1" applyAlignment="1">
      <alignment horizontal="center" vertical="center" wrapText="1"/>
    </xf>
    <xf numFmtId="164" fontId="14" fillId="4" borderId="8" xfId="1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wrapText="1"/>
    </xf>
    <xf numFmtId="0" fontId="15" fillId="2" borderId="8" xfId="0" applyFont="1" applyFill="1" applyBorder="1" applyAlignment="1">
      <alignment wrapText="1"/>
    </xf>
    <xf numFmtId="0" fontId="15" fillId="2" borderId="9" xfId="0" applyFont="1" applyFill="1" applyBorder="1" applyAlignment="1">
      <alignment wrapText="1"/>
    </xf>
    <xf numFmtId="0" fontId="1" fillId="2" borderId="14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ay.sk/verbatim-1-tb-2-5-usb-3-0-ext-hdd-store-n-go-ciern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9"/>
  <sheetViews>
    <sheetView tabSelected="1" zoomScale="85" zoomScaleNormal="85" workbookViewId="0">
      <selection activeCell="C53" sqref="C53"/>
    </sheetView>
  </sheetViews>
  <sheetFormatPr defaultColWidth="8.85546875" defaultRowHeight="15" x14ac:dyDescent="0.25"/>
  <cols>
    <col min="1" max="1" width="11.85546875" style="2" customWidth="1"/>
    <col min="2" max="2" width="68" style="2" customWidth="1"/>
    <col min="3" max="3" width="70.140625" style="2" customWidth="1"/>
    <col min="4" max="4" width="51.42578125" style="1" customWidth="1"/>
    <col min="5" max="5" width="24.140625" style="1" customWidth="1"/>
    <col min="6" max="6" width="13" style="1" customWidth="1"/>
    <col min="7" max="7" width="15.42578125" style="2" customWidth="1"/>
    <col min="8" max="8" width="12.42578125" style="2" customWidth="1"/>
    <col min="9" max="11" width="11.42578125" style="2" customWidth="1"/>
    <col min="12" max="12" width="14.42578125" style="2" customWidth="1"/>
    <col min="13" max="16384" width="8.85546875" style="2"/>
  </cols>
  <sheetData>
    <row r="1" spans="1:12" x14ac:dyDescent="0.25">
      <c r="A1" s="2" t="s">
        <v>15</v>
      </c>
      <c r="B1" s="41" t="s">
        <v>16</v>
      </c>
      <c r="C1" s="41"/>
      <c r="D1" s="41"/>
      <c r="E1" s="3"/>
      <c r="G1" s="1"/>
      <c r="H1" s="1"/>
    </row>
    <row r="2" spans="1:12" s="11" customFormat="1" ht="18.75" x14ac:dyDescent="0.3">
      <c r="A2" s="11" t="s">
        <v>23</v>
      </c>
      <c r="B2" s="13"/>
    </row>
    <row r="3" spans="1:12" s="11" customFormat="1" ht="18.75" x14ac:dyDescent="0.3">
      <c r="A3" s="11" t="s">
        <v>24</v>
      </c>
      <c r="B3" s="13"/>
    </row>
    <row r="4" spans="1:12" customFormat="1" ht="18.75" x14ac:dyDescent="0.3">
      <c r="A4" s="11" t="s">
        <v>25</v>
      </c>
      <c r="B4" s="14"/>
    </row>
    <row r="5" spans="1:12" customFormat="1" ht="19.5" thickBot="1" x14ac:dyDescent="0.35">
      <c r="A5" s="11"/>
      <c r="B5" s="14"/>
    </row>
    <row r="6" spans="1:12" customFormat="1" ht="45" x14ac:dyDescent="0.25">
      <c r="A6" s="24" t="s">
        <v>21</v>
      </c>
      <c r="B6" s="25" t="s">
        <v>22</v>
      </c>
      <c r="C6" s="26" t="s">
        <v>30</v>
      </c>
      <c r="D6" s="27" t="s">
        <v>31</v>
      </c>
      <c r="E6" s="27" t="s">
        <v>37</v>
      </c>
      <c r="F6" s="27" t="s">
        <v>11</v>
      </c>
      <c r="G6" s="27" t="s">
        <v>32</v>
      </c>
      <c r="H6" s="27" t="s">
        <v>33</v>
      </c>
      <c r="I6" s="27" t="s">
        <v>34</v>
      </c>
      <c r="J6" s="27" t="s">
        <v>35</v>
      </c>
      <c r="K6" s="27" t="s">
        <v>36</v>
      </c>
      <c r="L6" s="28" t="s">
        <v>12</v>
      </c>
    </row>
    <row r="7" spans="1:12" s="20" customFormat="1" ht="45" x14ac:dyDescent="0.25">
      <c r="A7" s="29">
        <v>1</v>
      </c>
      <c r="B7" s="46" t="s">
        <v>17</v>
      </c>
      <c r="C7" s="7" t="s">
        <v>87</v>
      </c>
      <c r="D7" s="22"/>
      <c r="E7" s="4" t="s">
        <v>38</v>
      </c>
      <c r="F7" s="4">
        <v>5</v>
      </c>
      <c r="G7" s="32"/>
      <c r="H7" s="32"/>
      <c r="I7" s="32"/>
      <c r="J7" s="32"/>
      <c r="K7" s="6">
        <f>F7*G7</f>
        <v>0</v>
      </c>
      <c r="L7" s="5">
        <f>J7*F7</f>
        <v>0</v>
      </c>
    </row>
    <row r="8" spans="1:12" s="20" customFormat="1" ht="60" x14ac:dyDescent="0.25">
      <c r="A8" s="29">
        <v>2</v>
      </c>
      <c r="B8" s="46" t="s">
        <v>17</v>
      </c>
      <c r="C8" s="7" t="s">
        <v>88</v>
      </c>
      <c r="D8" s="22"/>
      <c r="E8" s="4" t="s">
        <v>38</v>
      </c>
      <c r="F8" s="4">
        <v>2</v>
      </c>
      <c r="G8" s="32"/>
      <c r="H8" s="32"/>
      <c r="I8" s="32"/>
      <c r="J8" s="32"/>
      <c r="K8" s="6">
        <f t="shared" ref="K8:K49" si="0">F8*G8</f>
        <v>0</v>
      </c>
      <c r="L8" s="5">
        <f t="shared" ref="L8:L49" si="1">J8*F8</f>
        <v>0</v>
      </c>
    </row>
    <row r="9" spans="1:12" s="20" customFormat="1" ht="60.75" thickBot="1" x14ac:dyDescent="0.3">
      <c r="A9" s="29">
        <v>3</v>
      </c>
      <c r="B9" s="47" t="s">
        <v>17</v>
      </c>
      <c r="C9" s="7" t="s">
        <v>89</v>
      </c>
      <c r="D9" s="22"/>
      <c r="E9" s="4" t="s">
        <v>38</v>
      </c>
      <c r="F9" s="4">
        <v>3</v>
      </c>
      <c r="G9" s="32"/>
      <c r="H9" s="32"/>
      <c r="I9" s="32"/>
      <c r="J9" s="32"/>
      <c r="K9" s="6">
        <f t="shared" si="0"/>
        <v>0</v>
      </c>
      <c r="L9" s="5">
        <f t="shared" si="1"/>
        <v>0</v>
      </c>
    </row>
    <row r="10" spans="1:12" s="20" customFormat="1" ht="75" x14ac:dyDescent="0.25">
      <c r="A10" s="29">
        <v>4</v>
      </c>
      <c r="B10" s="48" t="s">
        <v>18</v>
      </c>
      <c r="C10" s="7" t="s">
        <v>90</v>
      </c>
      <c r="D10" s="22"/>
      <c r="E10" s="4" t="s">
        <v>38</v>
      </c>
      <c r="F10" s="4">
        <v>5</v>
      </c>
      <c r="G10" s="32"/>
      <c r="H10" s="32"/>
      <c r="I10" s="32"/>
      <c r="J10" s="32"/>
      <c r="K10" s="6">
        <f t="shared" si="0"/>
        <v>0</v>
      </c>
      <c r="L10" s="5">
        <f t="shared" si="1"/>
        <v>0</v>
      </c>
    </row>
    <row r="11" spans="1:12" s="20" customFormat="1" ht="75" x14ac:dyDescent="0.25">
      <c r="A11" s="29">
        <v>5</v>
      </c>
      <c r="B11" s="46" t="s">
        <v>18</v>
      </c>
      <c r="C11" s="7" t="s">
        <v>91</v>
      </c>
      <c r="D11" s="22"/>
      <c r="E11" s="4" t="s">
        <v>38</v>
      </c>
      <c r="F11" s="4">
        <v>2</v>
      </c>
      <c r="G11" s="32"/>
      <c r="H11" s="32"/>
      <c r="I11" s="32"/>
      <c r="J11" s="32"/>
      <c r="K11" s="6">
        <f t="shared" si="0"/>
        <v>0</v>
      </c>
      <c r="L11" s="5">
        <f t="shared" si="1"/>
        <v>0</v>
      </c>
    </row>
    <row r="12" spans="1:12" s="20" customFormat="1" ht="60.75" thickBot="1" x14ac:dyDescent="0.3">
      <c r="A12" s="29">
        <v>6</v>
      </c>
      <c r="B12" s="47" t="s">
        <v>18</v>
      </c>
      <c r="C12" s="7" t="s">
        <v>92</v>
      </c>
      <c r="D12" s="22"/>
      <c r="E12" s="4" t="s">
        <v>38</v>
      </c>
      <c r="F12" s="4">
        <v>3</v>
      </c>
      <c r="G12" s="32"/>
      <c r="H12" s="32"/>
      <c r="I12" s="32"/>
      <c r="J12" s="32"/>
      <c r="K12" s="6">
        <f t="shared" si="0"/>
        <v>0</v>
      </c>
      <c r="L12" s="5">
        <f t="shared" si="1"/>
        <v>0</v>
      </c>
    </row>
    <row r="13" spans="1:12" s="20" customFormat="1" ht="88.9" customHeight="1" x14ac:dyDescent="0.25">
      <c r="A13" s="29">
        <v>7</v>
      </c>
      <c r="B13" s="48" t="s">
        <v>20</v>
      </c>
      <c r="C13" s="60" t="s">
        <v>93</v>
      </c>
      <c r="D13" s="22"/>
      <c r="E13" s="4" t="s">
        <v>38</v>
      </c>
      <c r="F13" s="4">
        <v>4</v>
      </c>
      <c r="G13" s="22"/>
      <c r="H13" s="22"/>
      <c r="I13" s="22"/>
      <c r="J13" s="22"/>
      <c r="K13" s="6">
        <f t="shared" si="0"/>
        <v>0</v>
      </c>
      <c r="L13" s="5">
        <f t="shared" si="1"/>
        <v>0</v>
      </c>
    </row>
    <row r="14" spans="1:12" s="20" customFormat="1" ht="60" x14ac:dyDescent="0.25">
      <c r="A14" s="29">
        <v>8</v>
      </c>
      <c r="B14" s="49" t="s">
        <v>20</v>
      </c>
      <c r="C14" s="7" t="s">
        <v>94</v>
      </c>
      <c r="D14" s="22"/>
      <c r="E14" s="4" t="s">
        <v>38</v>
      </c>
      <c r="F14" s="4">
        <v>8</v>
      </c>
      <c r="G14" s="32"/>
      <c r="H14" s="32"/>
      <c r="I14" s="32"/>
      <c r="J14" s="32"/>
      <c r="K14" s="6">
        <f t="shared" si="0"/>
        <v>0</v>
      </c>
      <c r="L14" s="5">
        <f t="shared" si="1"/>
        <v>0</v>
      </c>
    </row>
    <row r="15" spans="1:12" s="20" customFormat="1" ht="60" x14ac:dyDescent="0.25">
      <c r="A15" s="29">
        <v>9</v>
      </c>
      <c r="B15" s="56" t="s">
        <v>20</v>
      </c>
      <c r="C15" s="7" t="s">
        <v>95</v>
      </c>
      <c r="D15" s="22"/>
      <c r="E15" s="4" t="s">
        <v>38</v>
      </c>
      <c r="F15" s="4">
        <v>3</v>
      </c>
      <c r="G15" s="32"/>
      <c r="H15" s="32"/>
      <c r="I15" s="32"/>
      <c r="J15" s="32"/>
      <c r="K15" s="6">
        <f t="shared" si="0"/>
        <v>0</v>
      </c>
      <c r="L15" s="5">
        <f t="shared" si="1"/>
        <v>0</v>
      </c>
    </row>
    <row r="16" spans="1:12" s="20" customFormat="1" ht="60.75" thickBot="1" x14ac:dyDescent="0.3">
      <c r="A16" s="29">
        <v>10</v>
      </c>
      <c r="B16" s="57" t="s">
        <v>20</v>
      </c>
      <c r="C16" s="7" t="s">
        <v>96</v>
      </c>
      <c r="D16" s="22"/>
      <c r="E16" s="4" t="s">
        <v>38</v>
      </c>
      <c r="F16" s="4">
        <v>3</v>
      </c>
      <c r="G16" s="32"/>
      <c r="H16" s="32"/>
      <c r="I16" s="32"/>
      <c r="J16" s="32"/>
      <c r="K16" s="6">
        <f t="shared" si="0"/>
        <v>0</v>
      </c>
      <c r="L16" s="5">
        <f t="shared" si="1"/>
        <v>0</v>
      </c>
    </row>
    <row r="17" spans="1:12" s="20" customFormat="1" ht="60.75" thickBot="1" x14ac:dyDescent="0.3">
      <c r="A17" s="29">
        <v>11</v>
      </c>
      <c r="B17" s="57" t="s">
        <v>41</v>
      </c>
      <c r="C17" s="60" t="s">
        <v>40</v>
      </c>
      <c r="D17" s="22"/>
      <c r="E17" s="4" t="s">
        <v>38</v>
      </c>
      <c r="F17" s="4">
        <v>11</v>
      </c>
      <c r="G17" s="32"/>
      <c r="H17" s="32"/>
      <c r="I17" s="32"/>
      <c r="J17" s="32"/>
      <c r="K17" s="6">
        <f t="shared" si="0"/>
        <v>0</v>
      </c>
      <c r="L17" s="5">
        <f t="shared" si="1"/>
        <v>0</v>
      </c>
    </row>
    <row r="18" spans="1:12" s="20" customFormat="1" ht="115.15" customHeight="1" thickBot="1" x14ac:dyDescent="0.3">
      <c r="A18" s="29">
        <v>12</v>
      </c>
      <c r="B18" s="64" t="s">
        <v>42</v>
      </c>
      <c r="C18" s="60" t="s">
        <v>43</v>
      </c>
      <c r="D18" s="22"/>
      <c r="E18" s="4" t="s">
        <v>38</v>
      </c>
      <c r="F18" s="4">
        <v>2</v>
      </c>
      <c r="G18" s="32"/>
      <c r="H18" s="32"/>
      <c r="I18" s="32"/>
      <c r="J18" s="32"/>
      <c r="K18" s="6">
        <f t="shared" si="0"/>
        <v>0</v>
      </c>
      <c r="L18" s="5">
        <f t="shared" si="1"/>
        <v>0</v>
      </c>
    </row>
    <row r="19" spans="1:12" s="20" customFormat="1" ht="30.75" thickBot="1" x14ac:dyDescent="0.3">
      <c r="A19" s="29">
        <v>13</v>
      </c>
      <c r="B19" s="64" t="s">
        <v>44</v>
      </c>
      <c r="C19" s="60" t="s">
        <v>45</v>
      </c>
      <c r="D19" s="22"/>
      <c r="E19" s="4" t="s">
        <v>38</v>
      </c>
      <c r="F19" s="4">
        <v>2</v>
      </c>
      <c r="G19" s="32"/>
      <c r="H19" s="32"/>
      <c r="I19" s="32"/>
      <c r="J19" s="32"/>
      <c r="K19" s="6">
        <f t="shared" si="0"/>
        <v>0</v>
      </c>
      <c r="L19" s="5">
        <f t="shared" si="1"/>
        <v>0</v>
      </c>
    </row>
    <row r="20" spans="1:12" s="20" customFormat="1" ht="30.75" thickBot="1" x14ac:dyDescent="0.3">
      <c r="A20" s="29">
        <v>14</v>
      </c>
      <c r="B20" s="57" t="s">
        <v>46</v>
      </c>
      <c r="C20" s="60" t="s">
        <v>47</v>
      </c>
      <c r="D20" s="22"/>
      <c r="E20" s="4" t="s">
        <v>38</v>
      </c>
      <c r="F20" s="4">
        <v>1</v>
      </c>
      <c r="G20" s="32"/>
      <c r="H20" s="32"/>
      <c r="I20" s="32"/>
      <c r="J20" s="32"/>
      <c r="K20" s="6">
        <f t="shared" si="0"/>
        <v>0</v>
      </c>
      <c r="L20" s="5">
        <f t="shared" si="1"/>
        <v>0</v>
      </c>
    </row>
    <row r="21" spans="1:12" s="20" customFormat="1" ht="45.75" thickBot="1" x14ac:dyDescent="0.3">
      <c r="A21" s="29">
        <v>15</v>
      </c>
      <c r="B21" s="64" t="s">
        <v>19</v>
      </c>
      <c r="C21" s="60" t="s">
        <v>48</v>
      </c>
      <c r="D21" s="22"/>
      <c r="E21" s="4" t="s">
        <v>38</v>
      </c>
      <c r="F21" s="4">
        <v>6</v>
      </c>
      <c r="G21" s="32"/>
      <c r="H21" s="32"/>
      <c r="I21" s="32"/>
      <c r="J21" s="32"/>
      <c r="K21" s="6">
        <f t="shared" si="0"/>
        <v>0</v>
      </c>
      <c r="L21" s="5">
        <f t="shared" si="1"/>
        <v>0</v>
      </c>
    </row>
    <row r="22" spans="1:12" s="20" customFormat="1" ht="30.75" thickBot="1" x14ac:dyDescent="0.3">
      <c r="A22" s="29">
        <v>16</v>
      </c>
      <c r="B22" s="64" t="s">
        <v>49</v>
      </c>
      <c r="C22" s="60" t="s">
        <v>50</v>
      </c>
      <c r="D22" s="22"/>
      <c r="E22" s="4" t="s">
        <v>38</v>
      </c>
      <c r="F22" s="4">
        <v>1</v>
      </c>
      <c r="G22" s="32"/>
      <c r="H22" s="32"/>
      <c r="I22" s="32"/>
      <c r="J22" s="32"/>
      <c r="K22" s="6">
        <f t="shared" si="0"/>
        <v>0</v>
      </c>
      <c r="L22" s="5">
        <f t="shared" si="1"/>
        <v>0</v>
      </c>
    </row>
    <row r="23" spans="1:12" s="20" customFormat="1" ht="30.75" thickBot="1" x14ac:dyDescent="0.3">
      <c r="A23" s="29">
        <v>17</v>
      </c>
      <c r="B23" s="64" t="s">
        <v>51</v>
      </c>
      <c r="C23" s="60" t="s">
        <v>52</v>
      </c>
      <c r="D23" s="22"/>
      <c r="E23" s="4" t="s">
        <v>38</v>
      </c>
      <c r="F23" s="4">
        <v>3</v>
      </c>
      <c r="G23" s="32"/>
      <c r="H23" s="32"/>
      <c r="I23" s="32"/>
      <c r="J23" s="32"/>
      <c r="K23" s="6">
        <f t="shared" si="0"/>
        <v>0</v>
      </c>
      <c r="L23" s="5">
        <f t="shared" si="1"/>
        <v>0</v>
      </c>
    </row>
    <row r="24" spans="1:12" s="20" customFormat="1" ht="75.75" thickBot="1" x14ac:dyDescent="0.3">
      <c r="A24" s="29">
        <v>18</v>
      </c>
      <c r="B24" s="64" t="s">
        <v>17</v>
      </c>
      <c r="C24" s="58" t="s">
        <v>83</v>
      </c>
      <c r="D24" s="22"/>
      <c r="E24" s="4" t="s">
        <v>38</v>
      </c>
      <c r="F24" s="4">
        <v>1</v>
      </c>
      <c r="G24" s="32"/>
      <c r="H24" s="32"/>
      <c r="I24" s="32"/>
      <c r="J24" s="32"/>
      <c r="K24" s="6">
        <f t="shared" si="0"/>
        <v>0</v>
      </c>
      <c r="L24" s="5">
        <f t="shared" si="1"/>
        <v>0</v>
      </c>
    </row>
    <row r="25" spans="1:12" s="20" customFormat="1" ht="30" x14ac:dyDescent="0.25">
      <c r="A25" s="29">
        <v>19</v>
      </c>
      <c r="B25" s="65" t="s">
        <v>53</v>
      </c>
      <c r="C25" s="60" t="s">
        <v>54</v>
      </c>
      <c r="D25" s="22"/>
      <c r="E25" s="4" t="s">
        <v>38</v>
      </c>
      <c r="F25" s="4">
        <v>1</v>
      </c>
      <c r="G25" s="32"/>
      <c r="H25" s="32"/>
      <c r="I25" s="32"/>
      <c r="J25" s="32"/>
      <c r="K25" s="6">
        <f t="shared" si="0"/>
        <v>0</v>
      </c>
      <c r="L25" s="5">
        <f t="shared" si="1"/>
        <v>0</v>
      </c>
    </row>
    <row r="26" spans="1:12" s="20" customFormat="1" x14ac:dyDescent="0.25">
      <c r="A26" s="29">
        <v>20</v>
      </c>
      <c r="B26" s="62" t="s">
        <v>55</v>
      </c>
      <c r="C26" s="60" t="s">
        <v>56</v>
      </c>
      <c r="D26" s="22"/>
      <c r="E26" s="4" t="s">
        <v>38</v>
      </c>
      <c r="F26" s="4">
        <v>2</v>
      </c>
      <c r="G26" s="32"/>
      <c r="H26" s="32"/>
      <c r="I26" s="32"/>
      <c r="J26" s="32"/>
      <c r="K26" s="6">
        <f t="shared" si="0"/>
        <v>0</v>
      </c>
      <c r="L26" s="5">
        <f t="shared" si="1"/>
        <v>0</v>
      </c>
    </row>
    <row r="27" spans="1:12" s="20" customFormat="1" ht="60" x14ac:dyDescent="0.25">
      <c r="A27" s="29">
        <v>21</v>
      </c>
      <c r="B27" s="69" t="s">
        <v>18</v>
      </c>
      <c r="C27" s="60" t="s">
        <v>84</v>
      </c>
      <c r="D27" s="22"/>
      <c r="E27" s="4" t="s">
        <v>38</v>
      </c>
      <c r="F27" s="4">
        <v>1</v>
      </c>
      <c r="G27" s="32"/>
      <c r="H27" s="32"/>
      <c r="I27" s="32"/>
      <c r="J27" s="32"/>
      <c r="K27" s="6">
        <f t="shared" si="0"/>
        <v>0</v>
      </c>
      <c r="L27" s="5">
        <f t="shared" si="1"/>
        <v>0</v>
      </c>
    </row>
    <row r="28" spans="1:12" s="20" customFormat="1" ht="45" x14ac:dyDescent="0.25">
      <c r="A28" s="29">
        <v>22</v>
      </c>
      <c r="B28" s="59" t="s">
        <v>57</v>
      </c>
      <c r="C28" s="60" t="s">
        <v>58</v>
      </c>
      <c r="D28" s="22"/>
      <c r="E28" s="4" t="s">
        <v>38</v>
      </c>
      <c r="F28" s="4">
        <v>2</v>
      </c>
      <c r="G28" s="32"/>
      <c r="H28" s="32"/>
      <c r="I28" s="32"/>
      <c r="J28" s="32"/>
      <c r="K28" s="6">
        <f t="shared" si="0"/>
        <v>0</v>
      </c>
      <c r="L28" s="5">
        <f t="shared" si="1"/>
        <v>0</v>
      </c>
    </row>
    <row r="29" spans="1:12" s="20" customFormat="1" ht="31.5" x14ac:dyDescent="0.25">
      <c r="A29" s="29">
        <v>23</v>
      </c>
      <c r="B29" s="61" t="s">
        <v>86</v>
      </c>
      <c r="C29" s="60" t="s">
        <v>59</v>
      </c>
      <c r="D29" s="22"/>
      <c r="E29" s="4" t="s">
        <v>38</v>
      </c>
      <c r="F29" s="4">
        <v>4</v>
      </c>
      <c r="G29" s="32"/>
      <c r="H29" s="32"/>
      <c r="I29" s="32"/>
      <c r="J29" s="32"/>
      <c r="K29" s="6">
        <f t="shared" si="0"/>
        <v>0</v>
      </c>
      <c r="L29" s="5">
        <f t="shared" si="1"/>
        <v>0</v>
      </c>
    </row>
    <row r="30" spans="1:12" s="20" customFormat="1" ht="45" x14ac:dyDescent="0.25">
      <c r="A30" s="29">
        <v>24</v>
      </c>
      <c r="B30" s="63" t="s">
        <v>98</v>
      </c>
      <c r="C30" s="7" t="s">
        <v>97</v>
      </c>
      <c r="D30" s="22"/>
      <c r="E30" s="4" t="s">
        <v>38</v>
      </c>
      <c r="F30" s="4">
        <v>1</v>
      </c>
      <c r="G30" s="32"/>
      <c r="H30" s="32"/>
      <c r="I30" s="32"/>
      <c r="J30" s="32"/>
      <c r="K30" s="6">
        <f t="shared" si="0"/>
        <v>0</v>
      </c>
      <c r="L30" s="5">
        <f t="shared" si="1"/>
        <v>0</v>
      </c>
    </row>
    <row r="31" spans="1:12" s="14" customFormat="1" ht="75" x14ac:dyDescent="0.25">
      <c r="A31" s="30">
        <v>25</v>
      </c>
      <c r="B31" s="63" t="s">
        <v>20</v>
      </c>
      <c r="C31" s="60" t="s">
        <v>79</v>
      </c>
      <c r="D31" s="22"/>
      <c r="E31" s="4" t="s">
        <v>38</v>
      </c>
      <c r="F31" s="4">
        <v>2</v>
      </c>
      <c r="G31" s="33"/>
      <c r="H31" s="33"/>
      <c r="I31" s="33"/>
      <c r="J31" s="33"/>
      <c r="K31" s="6">
        <f t="shared" si="0"/>
        <v>0</v>
      </c>
      <c r="L31" s="5">
        <f t="shared" si="1"/>
        <v>0</v>
      </c>
    </row>
    <row r="32" spans="1:12" s="14" customFormat="1" ht="135" x14ac:dyDescent="0.25">
      <c r="A32" s="30">
        <v>26</v>
      </c>
      <c r="B32" s="66" t="s">
        <v>60</v>
      </c>
      <c r="C32" s="60" t="s">
        <v>61</v>
      </c>
      <c r="D32" s="22"/>
      <c r="E32" s="4" t="s">
        <v>38</v>
      </c>
      <c r="F32" s="4">
        <v>2</v>
      </c>
      <c r="G32" s="33"/>
      <c r="H32" s="33"/>
      <c r="I32" s="33"/>
      <c r="J32" s="33"/>
      <c r="K32" s="6">
        <f t="shared" si="0"/>
        <v>0</v>
      </c>
      <c r="L32" s="5">
        <f t="shared" si="1"/>
        <v>0</v>
      </c>
    </row>
    <row r="33" spans="1:12" s="14" customFormat="1" ht="46.5" customHeight="1" x14ac:dyDescent="0.25">
      <c r="A33" s="30">
        <v>27</v>
      </c>
      <c r="B33" s="62" t="s">
        <v>62</v>
      </c>
      <c r="C33" s="60" t="s">
        <v>63</v>
      </c>
      <c r="D33" s="22"/>
      <c r="E33" s="4" t="s">
        <v>38</v>
      </c>
      <c r="F33" s="4">
        <v>8</v>
      </c>
      <c r="G33" s="33"/>
      <c r="H33" s="33"/>
      <c r="I33" s="33"/>
      <c r="J33" s="33"/>
      <c r="K33" s="6">
        <f t="shared" si="0"/>
        <v>0</v>
      </c>
      <c r="L33" s="5">
        <f t="shared" si="1"/>
        <v>0</v>
      </c>
    </row>
    <row r="34" spans="1:12" s="14" customFormat="1" ht="48" customHeight="1" x14ac:dyDescent="0.25">
      <c r="A34" s="30">
        <v>28</v>
      </c>
      <c r="B34" s="62" t="s">
        <v>64</v>
      </c>
      <c r="C34" s="60" t="s">
        <v>65</v>
      </c>
      <c r="D34" s="22"/>
      <c r="E34" s="4" t="s">
        <v>38</v>
      </c>
      <c r="F34" s="4">
        <v>10</v>
      </c>
      <c r="G34" s="33"/>
      <c r="H34" s="33"/>
      <c r="I34" s="33"/>
      <c r="J34" s="33"/>
      <c r="K34" s="6">
        <f t="shared" si="0"/>
        <v>0</v>
      </c>
      <c r="L34" s="5">
        <f t="shared" si="1"/>
        <v>0</v>
      </c>
    </row>
    <row r="35" spans="1:12" s="14" customFormat="1" x14ac:dyDescent="0.25">
      <c r="A35" s="30">
        <v>29</v>
      </c>
      <c r="B35" s="62" t="s">
        <v>66</v>
      </c>
      <c r="C35" s="60" t="s">
        <v>67</v>
      </c>
      <c r="D35" s="22"/>
      <c r="E35" s="4" t="s">
        <v>38</v>
      </c>
      <c r="F35" s="4">
        <v>2</v>
      </c>
      <c r="G35" s="33"/>
      <c r="H35" s="33"/>
      <c r="I35" s="33"/>
      <c r="J35" s="33"/>
      <c r="K35" s="6">
        <f t="shared" si="0"/>
        <v>0</v>
      </c>
      <c r="L35" s="5">
        <f t="shared" si="1"/>
        <v>0</v>
      </c>
    </row>
    <row r="36" spans="1:12" s="14" customFormat="1" ht="150" x14ac:dyDescent="0.25">
      <c r="A36" s="30">
        <v>30</v>
      </c>
      <c r="B36" s="62" t="s">
        <v>99</v>
      </c>
      <c r="C36" s="60" t="s">
        <v>80</v>
      </c>
      <c r="D36" s="22"/>
      <c r="E36" s="4" t="s">
        <v>38</v>
      </c>
      <c r="F36" s="4">
        <v>1</v>
      </c>
      <c r="G36" s="33"/>
      <c r="H36" s="33"/>
      <c r="I36" s="33"/>
      <c r="J36" s="33"/>
      <c r="K36" s="6">
        <f t="shared" si="0"/>
        <v>0</v>
      </c>
      <c r="L36" s="5">
        <f t="shared" si="1"/>
        <v>0</v>
      </c>
    </row>
    <row r="37" spans="1:12" s="20" customFormat="1" ht="60" x14ac:dyDescent="0.25">
      <c r="A37" s="29">
        <v>31</v>
      </c>
      <c r="B37" s="62" t="s">
        <v>68</v>
      </c>
      <c r="C37" s="60" t="s">
        <v>69</v>
      </c>
      <c r="D37" s="22"/>
      <c r="E37" s="4" t="s">
        <v>38</v>
      </c>
      <c r="F37" s="4">
        <v>2</v>
      </c>
      <c r="G37" s="32"/>
      <c r="H37" s="32"/>
      <c r="I37" s="32"/>
      <c r="J37" s="32"/>
      <c r="K37" s="6">
        <f t="shared" si="0"/>
        <v>0</v>
      </c>
      <c r="L37" s="5">
        <f t="shared" si="1"/>
        <v>0</v>
      </c>
    </row>
    <row r="38" spans="1:12" s="20" customFormat="1" ht="75" x14ac:dyDescent="0.25">
      <c r="A38" s="50">
        <v>32</v>
      </c>
      <c r="B38" s="67" t="s">
        <v>70</v>
      </c>
      <c r="C38" s="60" t="s">
        <v>71</v>
      </c>
      <c r="D38" s="51"/>
      <c r="E38" s="4" t="s">
        <v>38</v>
      </c>
      <c r="F38" s="4">
        <v>1</v>
      </c>
      <c r="G38" s="53"/>
      <c r="H38" s="53"/>
      <c r="I38" s="53"/>
      <c r="J38" s="53"/>
      <c r="K38" s="6">
        <f t="shared" si="0"/>
        <v>0</v>
      </c>
      <c r="L38" s="5">
        <f t="shared" si="1"/>
        <v>0</v>
      </c>
    </row>
    <row r="39" spans="1:12" s="20" customFormat="1" ht="34.15" customHeight="1" x14ac:dyDescent="0.25">
      <c r="A39" s="50">
        <v>33</v>
      </c>
      <c r="B39" s="62" t="s">
        <v>66</v>
      </c>
      <c r="C39" s="60" t="s">
        <v>72</v>
      </c>
      <c r="D39" s="51"/>
      <c r="E39" s="4" t="s">
        <v>38</v>
      </c>
      <c r="F39" s="4">
        <v>3</v>
      </c>
      <c r="G39" s="53"/>
      <c r="H39" s="53"/>
      <c r="I39" s="53"/>
      <c r="J39" s="53"/>
      <c r="K39" s="6">
        <f t="shared" si="0"/>
        <v>0</v>
      </c>
      <c r="L39" s="5">
        <f t="shared" si="1"/>
        <v>0</v>
      </c>
    </row>
    <row r="40" spans="1:12" s="20" customFormat="1" ht="30" x14ac:dyDescent="0.25">
      <c r="A40" s="50">
        <v>34</v>
      </c>
      <c r="B40" s="62" t="s">
        <v>68</v>
      </c>
      <c r="C40" s="60" t="s">
        <v>73</v>
      </c>
      <c r="D40" s="51"/>
      <c r="E40" s="4" t="s">
        <v>38</v>
      </c>
      <c r="F40" s="4">
        <v>2</v>
      </c>
      <c r="G40" s="53"/>
      <c r="H40" s="53"/>
      <c r="I40" s="53"/>
      <c r="J40" s="53"/>
      <c r="K40" s="6">
        <f t="shared" si="0"/>
        <v>0</v>
      </c>
      <c r="L40" s="5">
        <f t="shared" si="1"/>
        <v>0</v>
      </c>
    </row>
    <row r="41" spans="1:12" s="20" customFormat="1" ht="34.15" customHeight="1" x14ac:dyDescent="0.25">
      <c r="A41" s="50">
        <v>35</v>
      </c>
      <c r="B41" s="62" t="s">
        <v>66</v>
      </c>
      <c r="C41" s="60" t="s">
        <v>67</v>
      </c>
      <c r="D41" s="51"/>
      <c r="E41" s="4" t="s">
        <v>38</v>
      </c>
      <c r="F41" s="4">
        <v>5</v>
      </c>
      <c r="G41" s="53"/>
      <c r="H41" s="53"/>
      <c r="I41" s="53"/>
      <c r="J41" s="53"/>
      <c r="K41" s="6">
        <f t="shared" si="0"/>
        <v>0</v>
      </c>
      <c r="L41" s="5">
        <f t="shared" si="1"/>
        <v>0</v>
      </c>
    </row>
    <row r="42" spans="1:12" s="20" customFormat="1" ht="45" x14ac:dyDescent="0.25">
      <c r="A42" s="50">
        <v>36</v>
      </c>
      <c r="B42" s="62" t="s">
        <v>74</v>
      </c>
      <c r="C42" s="60" t="s">
        <v>75</v>
      </c>
      <c r="D42" s="51"/>
      <c r="E42" s="4" t="s">
        <v>38</v>
      </c>
      <c r="F42" s="4">
        <v>6</v>
      </c>
      <c r="G42" s="53"/>
      <c r="H42" s="53"/>
      <c r="I42" s="53"/>
      <c r="J42" s="53"/>
      <c r="K42" s="6">
        <f t="shared" si="0"/>
        <v>0</v>
      </c>
      <c r="L42" s="5">
        <f t="shared" si="1"/>
        <v>0</v>
      </c>
    </row>
    <row r="43" spans="1:12" s="20" customFormat="1" ht="75" x14ac:dyDescent="0.25">
      <c r="A43" s="50">
        <v>37</v>
      </c>
      <c r="B43" s="67" t="s">
        <v>70</v>
      </c>
      <c r="C43" s="60" t="s">
        <v>71</v>
      </c>
      <c r="D43" s="51"/>
      <c r="E43" s="4" t="s">
        <v>38</v>
      </c>
      <c r="F43" s="4">
        <v>2</v>
      </c>
      <c r="G43" s="53"/>
      <c r="H43" s="53"/>
      <c r="I43" s="53"/>
      <c r="J43" s="53"/>
      <c r="K43" s="6">
        <f t="shared" si="0"/>
        <v>0</v>
      </c>
      <c r="L43" s="5">
        <f t="shared" si="1"/>
        <v>0</v>
      </c>
    </row>
    <row r="44" spans="1:12" s="20" customFormat="1" ht="30" x14ac:dyDescent="0.25">
      <c r="A44" s="50">
        <v>38</v>
      </c>
      <c r="B44" s="62" t="s">
        <v>66</v>
      </c>
      <c r="C44" s="60" t="s">
        <v>72</v>
      </c>
      <c r="D44" s="51"/>
      <c r="E44" s="4" t="s">
        <v>38</v>
      </c>
      <c r="F44" s="4">
        <v>3</v>
      </c>
      <c r="G44" s="53"/>
      <c r="H44" s="53"/>
      <c r="I44" s="53"/>
      <c r="J44" s="53"/>
      <c r="K44" s="6">
        <f t="shared" si="0"/>
        <v>0</v>
      </c>
      <c r="L44" s="5">
        <f t="shared" si="1"/>
        <v>0</v>
      </c>
    </row>
    <row r="45" spans="1:12" s="20" customFormat="1" ht="105" x14ac:dyDescent="0.25">
      <c r="A45" s="50">
        <v>39</v>
      </c>
      <c r="B45" s="62" t="s">
        <v>76</v>
      </c>
      <c r="C45" s="60" t="s">
        <v>77</v>
      </c>
      <c r="D45" s="51"/>
      <c r="E45" s="52" t="s">
        <v>38</v>
      </c>
      <c r="F45" s="4">
        <v>1</v>
      </c>
      <c r="G45" s="53"/>
      <c r="H45" s="53"/>
      <c r="I45" s="53"/>
      <c r="J45" s="53"/>
      <c r="K45" s="6">
        <f t="shared" si="0"/>
        <v>0</v>
      </c>
      <c r="L45" s="5">
        <f t="shared" si="1"/>
        <v>0</v>
      </c>
    </row>
    <row r="46" spans="1:12" s="20" customFormat="1" ht="75" x14ac:dyDescent="0.25">
      <c r="A46" s="50">
        <v>40</v>
      </c>
      <c r="B46" s="61" t="s">
        <v>99</v>
      </c>
      <c r="C46" s="60" t="s">
        <v>81</v>
      </c>
      <c r="D46" s="51"/>
      <c r="E46" s="52" t="s">
        <v>38</v>
      </c>
      <c r="F46" s="4">
        <v>1</v>
      </c>
      <c r="G46" s="53"/>
      <c r="H46" s="53"/>
      <c r="I46" s="53"/>
      <c r="J46" s="53"/>
      <c r="K46" s="6">
        <f t="shared" si="0"/>
        <v>0</v>
      </c>
      <c r="L46" s="5">
        <f t="shared" si="1"/>
        <v>0</v>
      </c>
    </row>
    <row r="47" spans="1:12" s="20" customFormat="1" ht="60" x14ac:dyDescent="0.25">
      <c r="A47" s="50">
        <v>41</v>
      </c>
      <c r="B47" s="61" t="s">
        <v>99</v>
      </c>
      <c r="C47" s="60" t="s">
        <v>82</v>
      </c>
      <c r="D47" s="51"/>
      <c r="E47" s="52" t="s">
        <v>38</v>
      </c>
      <c r="F47" s="4">
        <v>1</v>
      </c>
      <c r="G47" s="53"/>
      <c r="H47" s="53"/>
      <c r="I47" s="53"/>
      <c r="J47" s="53"/>
      <c r="K47" s="6">
        <f t="shared" si="0"/>
        <v>0</v>
      </c>
      <c r="L47" s="5">
        <f t="shared" si="1"/>
        <v>0</v>
      </c>
    </row>
    <row r="48" spans="1:12" s="20" customFormat="1" ht="30" x14ac:dyDescent="0.25">
      <c r="A48" s="50">
        <v>42</v>
      </c>
      <c r="B48" s="98" t="s">
        <v>114</v>
      </c>
      <c r="C48" s="99" t="s">
        <v>121</v>
      </c>
      <c r="D48" s="51"/>
      <c r="E48" s="52" t="s">
        <v>38</v>
      </c>
      <c r="F48" s="4">
        <v>1</v>
      </c>
      <c r="G48" s="53"/>
      <c r="H48" s="53"/>
      <c r="I48" s="53"/>
      <c r="J48" s="53"/>
      <c r="K48" s="54">
        <f t="shared" si="0"/>
        <v>0</v>
      </c>
      <c r="L48" s="55">
        <f t="shared" si="1"/>
        <v>0</v>
      </c>
    </row>
    <row r="49" spans="1:23" s="20" customFormat="1" ht="30.75" thickBot="1" x14ac:dyDescent="0.3">
      <c r="A49" s="31">
        <v>43</v>
      </c>
      <c r="B49" s="68" t="s">
        <v>85</v>
      </c>
      <c r="C49" s="70" t="s">
        <v>78</v>
      </c>
      <c r="D49" s="23"/>
      <c r="E49" s="9" t="s">
        <v>38</v>
      </c>
      <c r="F49" s="9">
        <v>2</v>
      </c>
      <c r="G49" s="34"/>
      <c r="H49" s="34"/>
      <c r="I49" s="34"/>
      <c r="J49" s="34"/>
      <c r="K49" s="8">
        <f t="shared" si="0"/>
        <v>0</v>
      </c>
      <c r="L49" s="10">
        <f t="shared" si="1"/>
        <v>0</v>
      </c>
    </row>
    <row r="50" spans="1:23" x14ac:dyDescent="0.25">
      <c r="G50" s="42" t="s">
        <v>14</v>
      </c>
      <c r="H50" s="42"/>
      <c r="I50" s="42"/>
      <c r="J50" s="44">
        <f>SUM(K7:K49)</f>
        <v>0</v>
      </c>
      <c r="K50" s="44"/>
      <c r="L50" s="44"/>
    </row>
    <row r="51" spans="1:23" x14ac:dyDescent="0.25">
      <c r="G51" s="43" t="s">
        <v>13</v>
      </c>
      <c r="H51" s="43"/>
      <c r="I51" s="43"/>
      <c r="J51" s="45">
        <f>SUM(L7:L49)</f>
        <v>0</v>
      </c>
      <c r="K51" s="45"/>
      <c r="L51" s="45"/>
    </row>
    <row r="53" spans="1:23" customFormat="1" x14ac:dyDescent="0.25">
      <c r="A53" s="17" t="s">
        <v>26</v>
      </c>
      <c r="B53" s="17"/>
      <c r="C53" s="15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customFormat="1" x14ac:dyDescent="0.25">
      <c r="A54" s="15"/>
      <c r="B54" s="15"/>
      <c r="C54" s="15"/>
      <c r="D54" s="1"/>
      <c r="E54" s="1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customFormat="1" x14ac:dyDescent="0.25">
      <c r="A55" s="15"/>
      <c r="B55" s="15"/>
      <c r="C55" s="15"/>
      <c r="D55" s="1"/>
      <c r="E55" s="1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customFormat="1" x14ac:dyDescent="0.25">
      <c r="D56" s="1"/>
      <c r="E56" s="1"/>
    </row>
    <row r="57" spans="1:23" customFormat="1" x14ac:dyDescent="0.25">
      <c r="G57" s="18" t="s">
        <v>27</v>
      </c>
    </row>
    <row r="58" spans="1:23" x14ac:dyDescent="0.25">
      <c r="G58" s="19" t="s">
        <v>28</v>
      </c>
      <c r="H58" s="12"/>
    </row>
    <row r="59" spans="1:23" x14ac:dyDescent="0.25">
      <c r="G59"/>
      <c r="H59"/>
    </row>
  </sheetData>
  <mergeCells count="5">
    <mergeCell ref="B1:D1"/>
    <mergeCell ref="G50:I50"/>
    <mergeCell ref="G51:I51"/>
    <mergeCell ref="J50:L50"/>
    <mergeCell ref="J51:L51"/>
  </mergeCells>
  <hyperlinks>
    <hyperlink ref="C26" r:id="rId1" display="https://www.nay.sk/verbatim-1-tb-2-5-usb-3-0-ext-hdd-store-n-go-cierny" xr:uid="{E7A38866-17C7-40C6-8D6B-7E53B5747E5E}"/>
  </hyperlinks>
  <pageMargins left="0.25" right="0.25" top="0.75" bottom="0.75" header="0.3" footer="0.3"/>
  <pageSetup paperSize="9" scale="3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9"/>
  <sheetViews>
    <sheetView zoomScaleNormal="100" workbookViewId="0">
      <selection activeCell="E20" sqref="E20"/>
    </sheetView>
  </sheetViews>
  <sheetFormatPr defaultRowHeight="15" x14ac:dyDescent="0.25"/>
  <cols>
    <col min="1" max="1" width="4" style="1" customWidth="1"/>
    <col min="2" max="2" width="17.42578125" style="1" customWidth="1"/>
    <col min="3" max="3" width="11.7109375" style="1" customWidth="1"/>
    <col min="4" max="4" width="10.140625" style="1" customWidth="1"/>
    <col min="5" max="5" width="18.5703125" style="1" customWidth="1"/>
    <col min="6" max="6" width="22" style="1" customWidth="1"/>
    <col min="7" max="7" width="19.42578125" style="1" customWidth="1"/>
    <col min="8" max="8" width="21.28515625" style="1" customWidth="1"/>
    <col min="9" max="9" width="20.28515625" style="1" customWidth="1"/>
    <col min="10" max="10" width="12.28515625" style="1" customWidth="1"/>
    <col min="11" max="11" width="24.5703125" style="1" customWidth="1"/>
    <col min="12" max="12" width="11.7109375" customWidth="1"/>
    <col min="13" max="13" width="12" customWidth="1"/>
    <col min="16" max="16" width="10.7109375" customWidth="1"/>
  </cols>
  <sheetData>
    <row r="1" spans="1:21" x14ac:dyDescent="0.25">
      <c r="A1" s="1" t="s">
        <v>29</v>
      </c>
    </row>
    <row r="3" spans="1:21" s="11" customFormat="1" ht="18.75" x14ac:dyDescent="0.3">
      <c r="A3" s="77" t="s">
        <v>23</v>
      </c>
      <c r="B3" s="78"/>
      <c r="C3" s="36"/>
      <c r="D3" s="36"/>
      <c r="E3" s="36"/>
    </row>
    <row r="4" spans="1:21" s="11" customFormat="1" ht="18.75" x14ac:dyDescent="0.3">
      <c r="A4" s="77" t="s">
        <v>24</v>
      </c>
      <c r="B4" s="78"/>
      <c r="C4" s="36"/>
      <c r="D4" s="36"/>
      <c r="E4" s="36"/>
    </row>
    <row r="5" spans="1:21" x14ac:dyDescent="0.25">
      <c r="A5" s="77" t="s">
        <v>25</v>
      </c>
      <c r="B5" s="76"/>
      <c r="C5" s="37"/>
      <c r="D5" s="37"/>
      <c r="E5" s="37"/>
      <c r="F5"/>
      <c r="G5"/>
      <c r="H5"/>
      <c r="I5"/>
      <c r="J5"/>
      <c r="K5"/>
    </row>
    <row r="7" spans="1:21" s="14" customFormat="1" ht="15.75" thickBot="1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0"/>
    </row>
    <row r="8" spans="1:21" s="35" customFormat="1" ht="38.25" x14ac:dyDescent="0.2">
      <c r="A8" s="38" t="s">
        <v>39</v>
      </c>
      <c r="B8" s="39" t="s">
        <v>0</v>
      </c>
      <c r="C8" s="39" t="s">
        <v>1</v>
      </c>
      <c r="D8" s="39" t="s">
        <v>2</v>
      </c>
      <c r="E8" s="39" t="s">
        <v>3</v>
      </c>
      <c r="F8" s="39" t="s">
        <v>4</v>
      </c>
      <c r="G8" s="39" t="s">
        <v>5</v>
      </c>
      <c r="H8" s="39" t="s">
        <v>6</v>
      </c>
      <c r="I8" s="39" t="s">
        <v>7</v>
      </c>
      <c r="J8" s="39" t="s">
        <v>8</v>
      </c>
      <c r="K8" s="39" t="s">
        <v>100</v>
      </c>
      <c r="L8" s="39" t="s">
        <v>11</v>
      </c>
      <c r="M8" s="39" t="s">
        <v>32</v>
      </c>
      <c r="N8" s="39" t="s">
        <v>33</v>
      </c>
      <c r="O8" s="39" t="s">
        <v>34</v>
      </c>
      <c r="P8" s="39" t="s">
        <v>35</v>
      </c>
      <c r="Q8" s="39" t="s">
        <v>36</v>
      </c>
      <c r="R8" s="40" t="s">
        <v>12</v>
      </c>
    </row>
    <row r="9" spans="1:21" s="35" customFormat="1" ht="60" x14ac:dyDescent="0.2">
      <c r="A9" s="80">
        <v>1</v>
      </c>
      <c r="B9" s="81" t="s">
        <v>101</v>
      </c>
      <c r="C9" s="81" t="s">
        <v>10</v>
      </c>
      <c r="D9" s="81">
        <v>4800</v>
      </c>
      <c r="E9" s="81" t="s">
        <v>102</v>
      </c>
      <c r="F9" s="81" t="s">
        <v>103</v>
      </c>
      <c r="G9" s="81" t="s">
        <v>9</v>
      </c>
      <c r="H9" s="81" t="s">
        <v>104</v>
      </c>
      <c r="I9" s="81" t="s">
        <v>105</v>
      </c>
      <c r="J9" s="87" t="s">
        <v>106</v>
      </c>
      <c r="K9" s="82"/>
      <c r="L9" s="83">
        <v>1</v>
      </c>
      <c r="M9" s="82"/>
      <c r="N9" s="82"/>
      <c r="O9" s="82"/>
      <c r="P9" s="82"/>
      <c r="Q9" s="84">
        <f>L9*M9</f>
        <v>0</v>
      </c>
      <c r="R9" s="85">
        <f>L9*P9</f>
        <v>0</v>
      </c>
    </row>
    <row r="10" spans="1:21" s="35" customFormat="1" ht="48" x14ac:dyDescent="0.2">
      <c r="A10" s="86">
        <v>2</v>
      </c>
      <c r="B10" s="81" t="s">
        <v>107</v>
      </c>
      <c r="C10" s="81" t="s">
        <v>108</v>
      </c>
      <c r="D10" s="81">
        <v>5000</v>
      </c>
      <c r="E10" s="81" t="s">
        <v>109</v>
      </c>
      <c r="F10" s="81" t="s">
        <v>110</v>
      </c>
      <c r="G10" s="81" t="s">
        <v>111</v>
      </c>
      <c r="H10" s="81" t="s">
        <v>112</v>
      </c>
      <c r="I10" s="81" t="s">
        <v>113</v>
      </c>
      <c r="J10" s="87">
        <f>51/137</f>
        <v>0.37226277372262773</v>
      </c>
      <c r="K10" s="82"/>
      <c r="L10" s="83">
        <v>1</v>
      </c>
      <c r="M10" s="82"/>
      <c r="N10" s="82"/>
      <c r="O10" s="82"/>
      <c r="P10" s="82"/>
      <c r="Q10" s="84">
        <f t="shared" ref="Q10:Q11" si="0">L10*M10</f>
        <v>0</v>
      </c>
      <c r="R10" s="85">
        <f t="shared" ref="R10:R11" si="1">L10*P10</f>
        <v>0</v>
      </c>
    </row>
    <row r="11" spans="1:21" s="35" customFormat="1" ht="36.75" thickBot="1" x14ac:dyDescent="0.25">
      <c r="A11" s="90">
        <v>3</v>
      </c>
      <c r="B11" s="91" t="s">
        <v>115</v>
      </c>
      <c r="C11" s="91" t="s">
        <v>108</v>
      </c>
      <c r="D11" s="91">
        <v>2000</v>
      </c>
      <c r="E11" s="91" t="s">
        <v>116</v>
      </c>
      <c r="F11" s="91" t="s">
        <v>117</v>
      </c>
      <c r="G11" s="91" t="s">
        <v>118</v>
      </c>
      <c r="H11" s="91" t="s">
        <v>119</v>
      </c>
      <c r="I11" s="91" t="s">
        <v>120</v>
      </c>
      <c r="J11" s="92">
        <v>3.34</v>
      </c>
      <c r="K11" s="93"/>
      <c r="L11" s="94">
        <v>1</v>
      </c>
      <c r="M11" s="95"/>
      <c r="N11" s="95"/>
      <c r="O11" s="95"/>
      <c r="P11" s="95"/>
      <c r="Q11" s="96">
        <f t="shared" si="0"/>
        <v>0</v>
      </c>
      <c r="R11" s="97">
        <f t="shared" si="1"/>
        <v>0</v>
      </c>
    </row>
    <row r="12" spans="1:21" s="14" customFormat="1" x14ac:dyDescent="0.25">
      <c r="A12" s="71"/>
      <c r="B12" s="72"/>
      <c r="C12" s="72"/>
      <c r="D12" s="72"/>
      <c r="E12" s="72"/>
      <c r="F12" s="72"/>
      <c r="G12" s="72"/>
      <c r="H12" s="72"/>
      <c r="I12" s="72"/>
      <c r="J12" s="73"/>
      <c r="K12" s="73"/>
      <c r="L12" s="71"/>
      <c r="M12" s="88" t="s">
        <v>36</v>
      </c>
      <c r="N12" s="88"/>
      <c r="O12" s="88"/>
      <c r="P12" s="89">
        <f>SUM(Q9:Q11)</f>
        <v>0</v>
      </c>
      <c r="Q12" s="89"/>
      <c r="R12" s="89"/>
    </row>
    <row r="13" spans="1:21" x14ac:dyDescent="0.25">
      <c r="L13" s="74"/>
      <c r="M13" s="79" t="s">
        <v>12</v>
      </c>
      <c r="N13" s="79"/>
      <c r="O13" s="79"/>
      <c r="P13" s="75">
        <f>SUM(R9:R11)</f>
        <v>0</v>
      </c>
      <c r="Q13" s="75"/>
      <c r="R13" s="75"/>
    </row>
    <row r="15" spans="1:21" x14ac:dyDescent="0.25">
      <c r="A15" s="15"/>
      <c r="B15" s="15"/>
      <c r="C15" s="15"/>
      <c r="D15"/>
      <c r="E15" s="14"/>
      <c r="F15" s="14"/>
      <c r="G15" s="14"/>
      <c r="H15" s="16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1" x14ac:dyDescent="0.25">
      <c r="A16" s="17" t="s">
        <v>26</v>
      </c>
      <c r="B16" s="17"/>
      <c r="C16" s="17"/>
      <c r="D16" s="12"/>
      <c r="E16"/>
      <c r="F16"/>
      <c r="G16"/>
      <c r="H16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25">
      <c r="A17" s="15"/>
      <c r="B17" s="15"/>
      <c r="C17" s="15"/>
      <c r="H17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x14ac:dyDescent="0.25">
      <c r="A18" s="15"/>
      <c r="B18" s="15"/>
      <c r="C18" s="15"/>
      <c r="H18" s="14"/>
      <c r="I18" s="14"/>
      <c r="J18" s="14"/>
      <c r="K18" s="18" t="s">
        <v>27</v>
      </c>
      <c r="O18" s="14"/>
      <c r="P18" s="14"/>
      <c r="Q18" s="14"/>
      <c r="R18" s="14"/>
      <c r="S18" s="14"/>
      <c r="T18" s="14"/>
      <c r="U18" s="14"/>
    </row>
    <row r="19" spans="1:21" x14ac:dyDescent="0.25">
      <c r="A19"/>
      <c r="B19"/>
      <c r="C19"/>
      <c r="D19"/>
      <c r="E19"/>
      <c r="F19"/>
      <c r="G19"/>
      <c r="H19"/>
      <c r="I19"/>
      <c r="J19"/>
      <c r="K19" s="19" t="s">
        <v>28</v>
      </c>
      <c r="L19" s="12"/>
      <c r="M19" s="12"/>
      <c r="N19" s="12"/>
    </row>
  </sheetData>
  <mergeCells count="4">
    <mergeCell ref="M12:O12"/>
    <mergeCell ref="P12:R12"/>
    <mergeCell ref="M13:O13"/>
    <mergeCell ref="P13:R13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PC, Monitory, AllinOne, NB</vt:lpstr>
      <vt:lpstr>Tlačiarne, Multifunkčné, skener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2021-07-08T06:58:04Z</cp:lastPrinted>
  <dcterms:created xsi:type="dcterms:W3CDTF">2021-05-31T06:03:53Z</dcterms:created>
  <dcterms:modified xsi:type="dcterms:W3CDTF">2021-07-08T08:35:44Z</dcterms:modified>
  <cp:category/>
  <cp:contentStatus/>
</cp:coreProperties>
</file>