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Kosztorys ofertowy" sheetId="1" r:id="rId1"/>
  </sheets>
  <calcPr calcId="125725"/>
</workbook>
</file>

<file path=xl/calcChain.xml><?xml version="1.0" encoding="utf-8"?>
<calcChain xmlns="http://schemas.openxmlformats.org/spreadsheetml/2006/main">
  <c r="G55" i="1"/>
  <c r="I55" s="1"/>
  <c r="G54"/>
  <c r="I54" s="1"/>
  <c r="K54" s="1"/>
  <c r="L54" s="1"/>
  <c r="I51"/>
  <c r="G50"/>
  <c r="I50" s="1"/>
  <c r="K50" s="1"/>
  <c r="L50" s="1"/>
  <c r="I49"/>
  <c r="K49" s="1"/>
  <c r="L49" s="1"/>
  <c r="G49"/>
  <c r="G48"/>
  <c r="I48" s="1"/>
  <c r="K48" s="1"/>
  <c r="L48" s="1"/>
  <c r="I47"/>
  <c r="K47" s="1"/>
  <c r="L47" s="1"/>
  <c r="G47"/>
  <c r="G46"/>
  <c r="I46" s="1"/>
  <c r="K46" s="1"/>
  <c r="L46" s="1"/>
  <c r="I45"/>
  <c r="K45" s="1"/>
  <c r="L45" s="1"/>
  <c r="G45"/>
  <c r="G44"/>
  <c r="I44" s="1"/>
  <c r="K44" s="1"/>
  <c r="L44" s="1"/>
  <c r="I43"/>
  <c r="K43" s="1"/>
  <c r="L43" s="1"/>
  <c r="G43"/>
  <c r="G42"/>
  <c r="I42" s="1"/>
  <c r="K42" s="1"/>
  <c r="L42" s="1"/>
  <c r="I41"/>
  <c r="K41" s="1"/>
  <c r="L41" s="1"/>
  <c r="G41"/>
  <c r="G40"/>
  <c r="I40" s="1"/>
  <c r="K40" s="1"/>
  <c r="L40" s="1"/>
  <c r="I39"/>
  <c r="K39" s="1"/>
  <c r="L39" s="1"/>
  <c r="G39"/>
  <c r="I38"/>
  <c r="K38" s="1"/>
  <c r="L38" s="1"/>
  <c r="G38"/>
  <c r="I37"/>
  <c r="K37" s="1"/>
  <c r="L37" s="1"/>
  <c r="G37"/>
  <c r="I36"/>
  <c r="K36" s="1"/>
  <c r="L36" s="1"/>
  <c r="G36"/>
  <c r="I35"/>
  <c r="K35" s="1"/>
  <c r="L35" s="1"/>
  <c r="G35"/>
  <c r="I34"/>
  <c r="K34" s="1"/>
  <c r="L34" s="1"/>
  <c r="G34"/>
  <c r="I33"/>
  <c r="K33" s="1"/>
  <c r="L33" s="1"/>
  <c r="G33"/>
  <c r="I32"/>
  <c r="K32" s="1"/>
  <c r="L32" s="1"/>
  <c r="G32"/>
  <c r="I31"/>
  <c r="K31" s="1"/>
  <c r="L31" s="1"/>
  <c r="G31"/>
  <c r="I30"/>
  <c r="K30" s="1"/>
  <c r="L30" s="1"/>
  <c r="G30"/>
  <c r="K29"/>
  <c r="L29" s="1"/>
  <c r="I29"/>
  <c r="G29"/>
  <c r="I28"/>
  <c r="K28" s="1"/>
  <c r="L28" s="1"/>
  <c r="G28"/>
  <c r="K55" l="1"/>
  <c r="L55" s="1"/>
  <c r="E58" s="1"/>
  <c r="E57"/>
</calcChain>
</file>

<file path=xl/sharedStrings.xml><?xml version="1.0" encoding="utf-8"?>
<sst xmlns="http://schemas.openxmlformats.org/spreadsheetml/2006/main" count="135" uniqueCount="106">
  <si>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</si>
  <si>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</si>
  <si>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</si>
  <si>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</si>
  <si>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</si>
  <si>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</si>
  <si>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</si>
  <si>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</si>
  <si>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>Odpowiadając na ogłoszenie o przetargu nieograniczonym na „Wykonywanie usług z zakresu gospodarki leśnej na terenie Nadleśnictwa Świerklaniec w roku 2022''  składamy niniejszym ofertę na pakiet 4 tego zamówienia i oferujemy następujące ceny jednostkowe za usługi wchodzące w skład tej części zamówienia:</t>
  </si>
  <si>
    <t>Nr poz.
w STWPL</t>
  </si>
  <si>
    <t>Kod czynności do rozliczenia</t>
  </si>
  <si>
    <t>Czynność - opis prac</t>
  </si>
  <si>
    <t>Jedn. miary</t>
  </si>
  <si>
    <t>Ilość w roku 2022</t>
  </si>
  <si>
    <t>4lata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</si>
  <si>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</si>
  <si>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</si>
  <si>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</si>
  <si>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</si>
  <si>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</si>
  <si>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TSZT</t>
  </si>
  <si>
    <t>136</t>
  </si>
  <si>
    <t>SZUK-PĘDR</t>
  </si>
  <si>
    <t>Badanie zapędraczenia gleby - dół o objętości 0,5 m3</t>
  </si>
  <si>
    <t>SZT</t>
  </si>
  <si>
    <t>224</t>
  </si>
  <si>
    <t>SPUL-C</t>
  </si>
  <si>
    <t>Spulchnianie gleby na międzyrzędach opielaczem wielorzędowym</t>
  </si>
  <si>
    <t>AR</t>
  </si>
  <si>
    <t>225</t>
  </si>
  <si>
    <t>SPUL-SC</t>
  </si>
  <si>
    <t>Spulchnianie gleby</t>
  </si>
  <si>
    <t>226</t>
  </si>
  <si>
    <t>BRON-SC</t>
  </si>
  <si>
    <t>Bronowanie</t>
  </si>
  <si>
    <t>227</t>
  </si>
  <si>
    <t>ORKA-SC</t>
  </si>
  <si>
    <t>Orka pełna</t>
  </si>
  <si>
    <t>229</t>
  </si>
  <si>
    <t>WYOR-CK</t>
  </si>
  <si>
    <t>Wyorywanie i podcinanie sadzonek ciągnikowym wyorywaczem klamrowych</t>
  </si>
  <si>
    <t>230</t>
  </si>
  <si>
    <t>WYOR-CS</t>
  </si>
  <si>
    <t>Wyorywanie lub podcinanie sadzonek ciągnikowym podcinaczem sekcyjnym</t>
  </si>
  <si>
    <t>232</t>
  </si>
  <si>
    <t>WŁÓK-SC</t>
  </si>
  <si>
    <t>Wyrównywanie powierzchni włóką</t>
  </si>
  <si>
    <t>233</t>
  </si>
  <si>
    <t>WAŁ-SC</t>
  </si>
  <si>
    <t>Wałowanie pełnej orki - jednokrotne</t>
  </si>
  <si>
    <t>240</t>
  </si>
  <si>
    <t>SIEW-KC</t>
  </si>
  <si>
    <t>Rozsiew kompostu rozrzutnikiem</t>
  </si>
  <si>
    <t>M3P</t>
  </si>
  <si>
    <t>241</t>
  </si>
  <si>
    <t>SIEW-NC</t>
  </si>
  <si>
    <t>Rozsiew nawozów startowo rozrzutnikiem</t>
  </si>
  <si>
    <t>HA</t>
  </si>
  <si>
    <t>242</t>
  </si>
  <si>
    <t>SIEW-WAP</t>
  </si>
  <si>
    <t>Rozsiew wapna nawozowego</t>
  </si>
  <si>
    <t>245</t>
  </si>
  <si>
    <t>NAW-MINER</t>
  </si>
  <si>
    <t>Nawożenie mineralne w sadzonkach -wykonywane ręcznie</t>
  </si>
  <si>
    <t>247</t>
  </si>
  <si>
    <t>OPR-SC</t>
  </si>
  <si>
    <t>Opryskiwanie szkółek opryskiwaczem ciągnikowym</t>
  </si>
  <si>
    <t>248</t>
  </si>
  <si>
    <t>PIEL-RN</t>
  </si>
  <si>
    <t>Pielenie w rzędach lub pasach - dla Db i Bk również w okresie wschodów</t>
  </si>
  <si>
    <t>249</t>
  </si>
  <si>
    <t>PIEL-RN1</t>
  </si>
  <si>
    <t>Pielenie w rzędach lub pasach w okresie wschodów</t>
  </si>
  <si>
    <t>254</t>
  </si>
  <si>
    <t>OSŁ-ATM</t>
  </si>
  <si>
    <t>Osłona szkółki przed ujemnymi wpływami atmosferycznymi</t>
  </si>
  <si>
    <t>269</t>
  </si>
  <si>
    <t>WYJ 1R</t>
  </si>
  <si>
    <t>Wyjęcie 1-latek</t>
  </si>
  <si>
    <t>270</t>
  </si>
  <si>
    <t>WYJ 2-3L</t>
  </si>
  <si>
    <t>Wyjęcie 2-3 latek</t>
  </si>
  <si>
    <t>288</t>
  </si>
  <si>
    <t>SIEW-DC</t>
  </si>
  <si>
    <t>Siew nasion drobnych</t>
  </si>
  <si>
    <t>289</t>
  </si>
  <si>
    <t>SIEW-GC</t>
  </si>
  <si>
    <t>Siew nasion grubych</t>
  </si>
  <si>
    <t>298</t>
  </si>
  <si>
    <t>ZAŁ-T</t>
  </si>
  <si>
    <t>Załadunek lub rozładunek materiału kompostowego - z torfu</t>
  </si>
  <si>
    <t>305</t>
  </si>
  <si>
    <t>WIĄZ-PE</t>
  </si>
  <si>
    <t>Wiązanie sadzonek w pęczki i etykietowanie</t>
  </si>
  <si>
    <t>Ilość w 2022r</t>
  </si>
  <si>
    <t xml:space="preserve"> 11, 117, 157, 161, 163, 165, 167, 169, 171, 180, 183, 209, 307, 336, 340, 343, 428</t>
  </si>
  <si>
    <t>GODZ RH8</t>
  </si>
  <si>
    <t>Prace godzinowe ręczne (8% VAT)</t>
  </si>
  <si>
    <t>H</t>
  </si>
  <si>
    <t>118, 13, 158, 164, 166, 168, 170, 172, 181, 185, 210, 306, 337, 342, 427</t>
  </si>
  <si>
    <t>GODZ MH8</t>
  </si>
  <si>
    <t>Prace godzinowe ciągnikowe (8% VAT)</t>
  </si>
  <si>
    <t>Cena łączna netto w PLN</t>
  </si>
  <si>
    <t>Cena łączna brutto w PLN</t>
  </si>
  <si>
    <t>(podpis)</t>
  </si>
  <si>
    <t>Dokument musi być złożony pod rygorem nieważności 
w formie elektronicznej, o której mowa w art. 78(1) KC
(tj. podpisany kwalifikowanym podpisem elektronicznym)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</si>
</sst>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##,\ ###,##0.00"/>
  </numFmts>
  <fonts count="9">
    <font>
      <sz val="10"/>
      <name val="Arial"/>
      <family val="2"/>
      <charset val="238"/>
    </font>
    <font>
      <sz val="9"/>
      <color indexed="63"/>
      <name val="Arial"/>
      <family val="2"/>
      <charset val="238"/>
    </font>
    <font>
      <b/>
      <sz val="12"/>
      <color indexed="63"/>
      <name val="Arial"/>
      <family val="2"/>
      <charset val="238"/>
    </font>
    <font>
      <sz val="12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b/>
      <sz val="14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6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9" fontId="1" fillId="2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62"/>
  <sheetViews>
    <sheetView tabSelected="1" topLeftCell="A6" workbookViewId="0">
      <selection activeCell="F18" sqref="F18"/>
    </sheetView>
  </sheetViews>
  <sheetFormatPr defaultRowHeight="12.75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8" width="10.7109375" customWidth="1"/>
    <col min="9" max="9" width="11.7109375" customWidth="1"/>
    <col min="10" max="10" width="7.85546875" customWidth="1"/>
    <col min="11" max="12" width="10.7109375" customWidth="1"/>
    <col min="13" max="13" width="0.85546875" customWidth="1"/>
    <col min="14" max="14" width="0.28515625" customWidth="1"/>
  </cols>
  <sheetData>
    <row r="1" spans="2:13" s="1" customFormat="1" ht="1.7" customHeight="1"/>
    <row r="2" spans="2:13" s="1" customFormat="1" ht="17.649999999999999" customHeight="1">
      <c r="I2" s="29" t="s">
        <v>0</v>
      </c>
      <c r="J2" s="29"/>
      <c r="K2" s="29"/>
      <c r="L2" s="29"/>
      <c r="M2" s="29"/>
    </row>
    <row r="3" spans="2:13" s="1" customFormat="1" ht="6.95" customHeight="1"/>
    <row r="4" spans="2:13" s="1" customFormat="1" ht="2.85" customHeight="1">
      <c r="B4" s="30"/>
      <c r="C4" s="30"/>
    </row>
    <row r="5" spans="2:13" s="1" customFormat="1" ht="29.25" customHeight="1"/>
    <row r="6" spans="2:13" s="1" customFormat="1" ht="2.85" customHeight="1">
      <c r="B6" s="30"/>
      <c r="C6" s="30"/>
    </row>
    <row r="7" spans="2:13" s="1" customFormat="1" ht="19.350000000000001" customHeight="1"/>
    <row r="8" spans="2:13" s="1" customFormat="1" ht="10.7" customHeight="1">
      <c r="F8" s="31" t="s">
        <v>1</v>
      </c>
      <c r="G8" s="31"/>
      <c r="H8" s="31"/>
      <c r="I8" s="31"/>
      <c r="J8" s="31"/>
      <c r="K8" s="31"/>
      <c r="L8" s="31"/>
    </row>
    <row r="9" spans="2:13" s="1" customFormat="1" ht="2.85" customHeight="1">
      <c r="B9" s="30"/>
      <c r="C9" s="30"/>
      <c r="F9" s="31"/>
      <c r="G9" s="31"/>
      <c r="H9" s="31"/>
      <c r="I9" s="31"/>
      <c r="J9" s="31"/>
      <c r="K9" s="31"/>
      <c r="L9" s="31"/>
    </row>
    <row r="10" spans="2:13" s="1" customFormat="1" ht="3.2" customHeight="1">
      <c r="F10" s="31"/>
      <c r="G10" s="31"/>
      <c r="H10" s="31"/>
      <c r="I10" s="31"/>
      <c r="J10" s="31"/>
      <c r="K10" s="31"/>
      <c r="L10" s="31"/>
    </row>
    <row r="11" spans="2:13" s="1" customFormat="1" ht="3.75" customHeight="1">
      <c r="B11" s="32" t="s">
        <v>2</v>
      </c>
      <c r="C11" s="32"/>
      <c r="F11" s="31"/>
      <c r="G11" s="31"/>
      <c r="H11" s="31"/>
      <c r="I11" s="31"/>
      <c r="J11" s="31"/>
      <c r="K11" s="31"/>
      <c r="L11" s="31"/>
    </row>
    <row r="12" spans="2:13" s="1" customFormat="1" ht="15.75" customHeight="1">
      <c r="B12" s="32"/>
      <c r="C12" s="32"/>
    </row>
    <row r="13" spans="2:13" s="1" customFormat="1" ht="47.45" customHeight="1"/>
    <row r="14" spans="2:13" s="1" customFormat="1" ht="23.45" customHeight="1">
      <c r="D14" s="23" t="s">
        <v>3</v>
      </c>
      <c r="E14" s="23"/>
    </row>
    <row r="15" spans="2:13" s="1" customFormat="1" ht="56.1" customHeight="1"/>
    <row r="16" spans="2:13" s="1" customFormat="1" ht="20.45" customHeight="1">
      <c r="B16" s="2" t="s">
        <v>4</v>
      </c>
    </row>
    <row r="17" spans="2:12" s="1" customFormat="1" ht="3.4" customHeight="1"/>
    <row r="18" spans="2:12" s="1" customFormat="1" ht="20.45" customHeight="1">
      <c r="B18" s="2" t="s">
        <v>5</v>
      </c>
    </row>
    <row r="19" spans="2:12" s="1" customFormat="1" ht="3.95" customHeight="1"/>
    <row r="20" spans="2:12" s="1" customFormat="1" ht="20.45" customHeight="1">
      <c r="B20" s="2" t="s">
        <v>6</v>
      </c>
    </row>
    <row r="21" spans="2:12" s="1" customFormat="1" ht="3" customHeight="1"/>
    <row r="22" spans="2:12" s="1" customFormat="1" ht="20.45" customHeight="1">
      <c r="B22" s="2" t="s">
        <v>7</v>
      </c>
    </row>
    <row r="23" spans="2:12" s="1" customFormat="1" ht="58.7" customHeight="1"/>
    <row r="24" spans="2:12" s="1" customFormat="1" ht="48.95" customHeight="1">
      <c r="B24" s="24" t="s">
        <v>8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2:12" s="1" customFormat="1" ht="51" customHeight="1"/>
    <row r="26" spans="2:12" s="1" customFormat="1" ht="13.35" customHeight="1"/>
    <row r="27" spans="2:12" s="1" customFormat="1" ht="44.65" customHeight="1">
      <c r="B27" s="3" t="s">
        <v>9</v>
      </c>
      <c r="C27" s="4" t="s">
        <v>10</v>
      </c>
      <c r="D27" s="4" t="s">
        <v>11</v>
      </c>
      <c r="E27" s="4" t="s">
        <v>12</v>
      </c>
      <c r="F27" s="4" t="s">
        <v>13</v>
      </c>
      <c r="G27" s="4" t="s">
        <v>14</v>
      </c>
      <c r="H27" s="4" t="s">
        <v>15</v>
      </c>
      <c r="I27" s="3" t="s">
        <v>16</v>
      </c>
      <c r="J27" s="4" t="s">
        <v>17</v>
      </c>
      <c r="K27" s="4" t="s">
        <v>18</v>
      </c>
      <c r="L27" s="3" t="s">
        <v>19</v>
      </c>
    </row>
    <row r="28" spans="2:12" s="1" customFormat="1" ht="19.5" customHeight="1">
      <c r="B28" s="5" t="s">
        <v>21</v>
      </c>
      <c r="C28" s="5" t="s">
        <v>22</v>
      </c>
      <c r="D28" s="6" t="s">
        <v>23</v>
      </c>
      <c r="E28" s="5" t="s">
        <v>24</v>
      </c>
      <c r="F28" s="7">
        <v>77</v>
      </c>
      <c r="G28" s="7">
        <f>F28*4</f>
        <v>308</v>
      </c>
      <c r="H28" s="9">
        <v>0</v>
      </c>
      <c r="I28" s="10">
        <f>G28*H28</f>
        <v>0</v>
      </c>
      <c r="J28" s="11">
        <v>0.08</v>
      </c>
      <c r="K28" s="8">
        <f>I28*J28</f>
        <v>0</v>
      </c>
      <c r="L28" s="12">
        <f>K28+I28</f>
        <v>0</v>
      </c>
    </row>
    <row r="29" spans="2:12" s="1" customFormat="1" ht="19.5" customHeight="1">
      <c r="B29" s="5" t="s">
        <v>25</v>
      </c>
      <c r="C29" s="5" t="s">
        <v>26</v>
      </c>
      <c r="D29" s="6" t="s">
        <v>27</v>
      </c>
      <c r="E29" s="5" t="s">
        <v>28</v>
      </c>
      <c r="F29" s="7">
        <v>3267</v>
      </c>
      <c r="G29" s="7">
        <f t="shared" ref="G29:G50" si="0">F29*4</f>
        <v>13068</v>
      </c>
      <c r="H29" s="9">
        <v>0</v>
      </c>
      <c r="I29" s="10">
        <f t="shared" ref="I29:I51" si="1">G29*H29</f>
        <v>0</v>
      </c>
      <c r="J29" s="11">
        <v>0.08</v>
      </c>
      <c r="K29" s="8">
        <f t="shared" ref="K29:K50" si="2">I29*J29</f>
        <v>0</v>
      </c>
      <c r="L29" s="12">
        <f t="shared" ref="L29:L50" si="3">K29+I29</f>
        <v>0</v>
      </c>
    </row>
    <row r="30" spans="2:12" s="1" customFormat="1" ht="19.5" customHeight="1">
      <c r="B30" s="5" t="s">
        <v>29</v>
      </c>
      <c r="C30" s="5" t="s">
        <v>30</v>
      </c>
      <c r="D30" s="6" t="s">
        <v>31</v>
      </c>
      <c r="E30" s="5" t="s">
        <v>28</v>
      </c>
      <c r="F30" s="7">
        <v>1852</v>
      </c>
      <c r="G30" s="7">
        <f t="shared" si="0"/>
        <v>7408</v>
      </c>
      <c r="H30" s="9">
        <v>0</v>
      </c>
      <c r="I30" s="10">
        <f t="shared" si="1"/>
        <v>0</v>
      </c>
      <c r="J30" s="11">
        <v>0.08</v>
      </c>
      <c r="K30" s="8">
        <f t="shared" si="2"/>
        <v>0</v>
      </c>
      <c r="L30" s="12">
        <f t="shared" si="3"/>
        <v>0</v>
      </c>
    </row>
    <row r="31" spans="2:12" s="1" customFormat="1" ht="19.5" customHeight="1">
      <c r="B31" s="5" t="s">
        <v>32</v>
      </c>
      <c r="C31" s="5" t="s">
        <v>33</v>
      </c>
      <c r="D31" s="6" t="s">
        <v>34</v>
      </c>
      <c r="E31" s="5" t="s">
        <v>28</v>
      </c>
      <c r="F31" s="7">
        <v>1404</v>
      </c>
      <c r="G31" s="7">
        <f t="shared" si="0"/>
        <v>5616</v>
      </c>
      <c r="H31" s="9">
        <v>0</v>
      </c>
      <c r="I31" s="10">
        <f t="shared" si="1"/>
        <v>0</v>
      </c>
      <c r="J31" s="11">
        <v>0.08</v>
      </c>
      <c r="K31" s="8">
        <f t="shared" si="2"/>
        <v>0</v>
      </c>
      <c r="L31" s="12">
        <f t="shared" si="3"/>
        <v>0</v>
      </c>
    </row>
    <row r="32" spans="2:12" s="1" customFormat="1" ht="19.5" customHeight="1">
      <c r="B32" s="5" t="s">
        <v>35</v>
      </c>
      <c r="C32" s="5" t="s">
        <v>36</v>
      </c>
      <c r="D32" s="6" t="s">
        <v>37</v>
      </c>
      <c r="E32" s="5" t="s">
        <v>28</v>
      </c>
      <c r="F32" s="7">
        <v>256</v>
      </c>
      <c r="G32" s="7">
        <f t="shared" si="0"/>
        <v>1024</v>
      </c>
      <c r="H32" s="9">
        <v>0</v>
      </c>
      <c r="I32" s="10">
        <f t="shared" si="1"/>
        <v>0</v>
      </c>
      <c r="J32" s="11">
        <v>0.08</v>
      </c>
      <c r="K32" s="8">
        <f t="shared" si="2"/>
        <v>0</v>
      </c>
      <c r="L32" s="12">
        <f t="shared" si="3"/>
        <v>0</v>
      </c>
    </row>
    <row r="33" spans="2:12" s="1" customFormat="1" ht="28.5" customHeight="1">
      <c r="B33" s="5" t="s">
        <v>38</v>
      </c>
      <c r="C33" s="5" t="s">
        <v>39</v>
      </c>
      <c r="D33" s="6" t="s">
        <v>40</v>
      </c>
      <c r="E33" s="5" t="s">
        <v>28</v>
      </c>
      <c r="F33" s="7">
        <v>103</v>
      </c>
      <c r="G33" s="7">
        <f t="shared" si="0"/>
        <v>412</v>
      </c>
      <c r="H33" s="9">
        <v>0</v>
      </c>
      <c r="I33" s="10">
        <f t="shared" si="1"/>
        <v>0</v>
      </c>
      <c r="J33" s="11">
        <v>0.08</v>
      </c>
      <c r="K33" s="8">
        <f t="shared" si="2"/>
        <v>0</v>
      </c>
      <c r="L33" s="12">
        <f t="shared" si="3"/>
        <v>0</v>
      </c>
    </row>
    <row r="34" spans="2:12" s="1" customFormat="1" ht="28.5" customHeight="1">
      <c r="B34" s="5" t="s">
        <v>41</v>
      </c>
      <c r="C34" s="5" t="s">
        <v>42</v>
      </c>
      <c r="D34" s="6" t="s">
        <v>43</v>
      </c>
      <c r="E34" s="5" t="s">
        <v>28</v>
      </c>
      <c r="F34" s="7">
        <v>115</v>
      </c>
      <c r="G34" s="7">
        <f t="shared" si="0"/>
        <v>460</v>
      </c>
      <c r="H34" s="9">
        <v>0</v>
      </c>
      <c r="I34" s="10">
        <f t="shared" si="1"/>
        <v>0</v>
      </c>
      <c r="J34" s="11">
        <v>0.08</v>
      </c>
      <c r="K34" s="8">
        <f t="shared" si="2"/>
        <v>0</v>
      </c>
      <c r="L34" s="12">
        <f t="shared" si="3"/>
        <v>0</v>
      </c>
    </row>
    <row r="35" spans="2:12" s="1" customFormat="1" ht="19.5" customHeight="1">
      <c r="B35" s="5" t="s">
        <v>44</v>
      </c>
      <c r="C35" s="5" t="s">
        <v>45</v>
      </c>
      <c r="D35" s="6" t="s">
        <v>46</v>
      </c>
      <c r="E35" s="5" t="s">
        <v>28</v>
      </c>
      <c r="F35" s="7">
        <v>162</v>
      </c>
      <c r="G35" s="7">
        <f t="shared" si="0"/>
        <v>648</v>
      </c>
      <c r="H35" s="9">
        <v>0</v>
      </c>
      <c r="I35" s="10">
        <f t="shared" si="1"/>
        <v>0</v>
      </c>
      <c r="J35" s="11">
        <v>0.08</v>
      </c>
      <c r="K35" s="8">
        <f t="shared" si="2"/>
        <v>0</v>
      </c>
      <c r="L35" s="12">
        <f t="shared" si="3"/>
        <v>0</v>
      </c>
    </row>
    <row r="36" spans="2:12" s="1" customFormat="1" ht="19.5" customHeight="1">
      <c r="B36" s="5" t="s">
        <v>47</v>
      </c>
      <c r="C36" s="5" t="s">
        <v>48</v>
      </c>
      <c r="D36" s="6" t="s">
        <v>49</v>
      </c>
      <c r="E36" s="5" t="s">
        <v>28</v>
      </c>
      <c r="F36" s="7">
        <v>162</v>
      </c>
      <c r="G36" s="7">
        <f t="shared" si="0"/>
        <v>648</v>
      </c>
      <c r="H36" s="9">
        <v>0</v>
      </c>
      <c r="I36" s="10">
        <f t="shared" si="1"/>
        <v>0</v>
      </c>
      <c r="J36" s="11">
        <v>0.08</v>
      </c>
      <c r="K36" s="8">
        <f t="shared" si="2"/>
        <v>0</v>
      </c>
      <c r="L36" s="12">
        <f t="shared" si="3"/>
        <v>0</v>
      </c>
    </row>
    <row r="37" spans="2:12" s="1" customFormat="1" ht="19.5" customHeight="1">
      <c r="B37" s="5" t="s">
        <v>50</v>
      </c>
      <c r="C37" s="5" t="s">
        <v>51</v>
      </c>
      <c r="D37" s="6" t="s">
        <v>52</v>
      </c>
      <c r="E37" s="5" t="s">
        <v>53</v>
      </c>
      <c r="F37" s="7">
        <v>56</v>
      </c>
      <c r="G37" s="7">
        <f t="shared" si="0"/>
        <v>224</v>
      </c>
      <c r="H37" s="9">
        <v>0</v>
      </c>
      <c r="I37" s="10">
        <f t="shared" si="1"/>
        <v>0</v>
      </c>
      <c r="J37" s="11">
        <v>0.08</v>
      </c>
      <c r="K37" s="8">
        <f t="shared" si="2"/>
        <v>0</v>
      </c>
      <c r="L37" s="12">
        <f t="shared" si="3"/>
        <v>0</v>
      </c>
    </row>
    <row r="38" spans="2:12" s="1" customFormat="1" ht="19.5" customHeight="1">
      <c r="B38" s="5" t="s">
        <v>54</v>
      </c>
      <c r="C38" s="5" t="s">
        <v>55</v>
      </c>
      <c r="D38" s="6" t="s">
        <v>56</v>
      </c>
      <c r="E38" s="5" t="s">
        <v>57</v>
      </c>
      <c r="F38" s="7">
        <v>3.52</v>
      </c>
      <c r="G38" s="7">
        <f t="shared" si="0"/>
        <v>14.08</v>
      </c>
      <c r="H38" s="9">
        <v>0</v>
      </c>
      <c r="I38" s="10">
        <f t="shared" si="1"/>
        <v>0</v>
      </c>
      <c r="J38" s="11">
        <v>0.08</v>
      </c>
      <c r="K38" s="8">
        <f t="shared" si="2"/>
        <v>0</v>
      </c>
      <c r="L38" s="12">
        <f t="shared" si="3"/>
        <v>0</v>
      </c>
    </row>
    <row r="39" spans="2:12" s="1" customFormat="1" ht="19.5" customHeight="1">
      <c r="B39" s="5" t="s">
        <v>58</v>
      </c>
      <c r="C39" s="5" t="s">
        <v>59</v>
      </c>
      <c r="D39" s="6" t="s">
        <v>60</v>
      </c>
      <c r="E39" s="5" t="s">
        <v>57</v>
      </c>
      <c r="F39" s="7">
        <v>0.56999999999999995</v>
      </c>
      <c r="G39" s="7">
        <f t="shared" si="0"/>
        <v>2.2799999999999998</v>
      </c>
      <c r="H39" s="9">
        <v>0</v>
      </c>
      <c r="I39" s="10">
        <f t="shared" si="1"/>
        <v>0</v>
      </c>
      <c r="J39" s="11">
        <v>0.08</v>
      </c>
      <c r="K39" s="8">
        <f t="shared" si="2"/>
        <v>0</v>
      </c>
      <c r="L39" s="12">
        <f t="shared" si="3"/>
        <v>0</v>
      </c>
    </row>
    <row r="40" spans="2:12" s="1" customFormat="1" ht="19.5" customHeight="1">
      <c r="B40" s="5" t="s">
        <v>61</v>
      </c>
      <c r="C40" s="5" t="s">
        <v>62</v>
      </c>
      <c r="D40" s="6" t="s">
        <v>63</v>
      </c>
      <c r="E40" s="5" t="s">
        <v>28</v>
      </c>
      <c r="F40" s="7">
        <v>1</v>
      </c>
      <c r="G40" s="7">
        <f t="shared" si="0"/>
        <v>4</v>
      </c>
      <c r="H40" s="9">
        <v>0</v>
      </c>
      <c r="I40" s="10">
        <f t="shared" si="1"/>
        <v>0</v>
      </c>
      <c r="J40" s="11">
        <v>0.08</v>
      </c>
      <c r="K40" s="8">
        <f t="shared" si="2"/>
        <v>0</v>
      </c>
      <c r="L40" s="12">
        <f t="shared" si="3"/>
        <v>0</v>
      </c>
    </row>
    <row r="41" spans="2:12" s="1" customFormat="1" ht="19.5" customHeight="1">
      <c r="B41" s="5" t="s">
        <v>64</v>
      </c>
      <c r="C41" s="5" t="s">
        <v>65</v>
      </c>
      <c r="D41" s="6" t="s">
        <v>66</v>
      </c>
      <c r="E41" s="5" t="s">
        <v>57</v>
      </c>
      <c r="F41" s="7">
        <v>63.21</v>
      </c>
      <c r="G41" s="7">
        <f t="shared" si="0"/>
        <v>252.84</v>
      </c>
      <c r="H41" s="9">
        <v>0</v>
      </c>
      <c r="I41" s="10">
        <f t="shared" si="1"/>
        <v>0</v>
      </c>
      <c r="J41" s="11">
        <v>0.08</v>
      </c>
      <c r="K41" s="8">
        <f t="shared" si="2"/>
        <v>0</v>
      </c>
      <c r="L41" s="12">
        <f t="shared" si="3"/>
        <v>0</v>
      </c>
    </row>
    <row r="42" spans="2:12" s="1" customFormat="1" ht="28.5" customHeight="1">
      <c r="B42" s="5" t="s">
        <v>67</v>
      </c>
      <c r="C42" s="5" t="s">
        <v>68</v>
      </c>
      <c r="D42" s="6" t="s">
        <v>69</v>
      </c>
      <c r="E42" s="5" t="s">
        <v>28</v>
      </c>
      <c r="F42" s="7">
        <v>1111</v>
      </c>
      <c r="G42" s="7">
        <f t="shared" si="0"/>
        <v>4444</v>
      </c>
      <c r="H42" s="9">
        <v>0</v>
      </c>
      <c r="I42" s="10">
        <f t="shared" si="1"/>
        <v>0</v>
      </c>
      <c r="J42" s="11">
        <v>0.08</v>
      </c>
      <c r="K42" s="8">
        <f t="shared" si="2"/>
        <v>0</v>
      </c>
      <c r="L42" s="12">
        <f t="shared" si="3"/>
        <v>0</v>
      </c>
    </row>
    <row r="43" spans="2:12" s="1" customFormat="1" ht="19.5" customHeight="1">
      <c r="B43" s="5" t="s">
        <v>70</v>
      </c>
      <c r="C43" s="5" t="s">
        <v>71</v>
      </c>
      <c r="D43" s="6" t="s">
        <v>72</v>
      </c>
      <c r="E43" s="5" t="s">
        <v>28</v>
      </c>
      <c r="F43" s="7">
        <v>228</v>
      </c>
      <c r="G43" s="7">
        <f t="shared" si="0"/>
        <v>912</v>
      </c>
      <c r="H43" s="9">
        <v>0</v>
      </c>
      <c r="I43" s="10">
        <f t="shared" si="1"/>
        <v>0</v>
      </c>
      <c r="J43" s="11">
        <v>0.08</v>
      </c>
      <c r="K43" s="8">
        <f t="shared" si="2"/>
        <v>0</v>
      </c>
      <c r="L43" s="12">
        <f t="shared" si="3"/>
        <v>0</v>
      </c>
    </row>
    <row r="44" spans="2:12" s="1" customFormat="1" ht="19.5" customHeight="1">
      <c r="B44" s="5" t="s">
        <v>73</v>
      </c>
      <c r="C44" s="5" t="s">
        <v>74</v>
      </c>
      <c r="D44" s="6" t="s">
        <v>75</v>
      </c>
      <c r="E44" s="5" t="s">
        <v>28</v>
      </c>
      <c r="F44" s="7">
        <v>99</v>
      </c>
      <c r="G44" s="7">
        <f t="shared" si="0"/>
        <v>396</v>
      </c>
      <c r="H44" s="9">
        <v>0</v>
      </c>
      <c r="I44" s="10">
        <f t="shared" si="1"/>
        <v>0</v>
      </c>
      <c r="J44" s="11">
        <v>0.08</v>
      </c>
      <c r="K44" s="8">
        <f t="shared" si="2"/>
        <v>0</v>
      </c>
      <c r="L44" s="12">
        <f t="shared" si="3"/>
        <v>0</v>
      </c>
    </row>
    <row r="45" spans="2:12" s="1" customFormat="1" ht="19.5" customHeight="1">
      <c r="B45" s="5" t="s">
        <v>76</v>
      </c>
      <c r="C45" s="5" t="s">
        <v>77</v>
      </c>
      <c r="D45" s="6" t="s">
        <v>78</v>
      </c>
      <c r="E45" s="5" t="s">
        <v>20</v>
      </c>
      <c r="F45" s="7">
        <v>190</v>
      </c>
      <c r="G45" s="7">
        <f t="shared" si="0"/>
        <v>760</v>
      </c>
      <c r="H45" s="9">
        <v>0</v>
      </c>
      <c r="I45" s="10">
        <f t="shared" si="1"/>
        <v>0</v>
      </c>
      <c r="J45" s="11">
        <v>0.08</v>
      </c>
      <c r="K45" s="8">
        <f t="shared" si="2"/>
        <v>0</v>
      </c>
      <c r="L45" s="12">
        <f t="shared" si="3"/>
        <v>0</v>
      </c>
    </row>
    <row r="46" spans="2:12" s="1" customFormat="1" ht="19.5" customHeight="1">
      <c r="B46" s="5" t="s">
        <v>79</v>
      </c>
      <c r="C46" s="5" t="s">
        <v>80</v>
      </c>
      <c r="D46" s="6" t="s">
        <v>81</v>
      </c>
      <c r="E46" s="5" t="s">
        <v>20</v>
      </c>
      <c r="F46" s="7">
        <v>575</v>
      </c>
      <c r="G46" s="7">
        <f t="shared" si="0"/>
        <v>2300</v>
      </c>
      <c r="H46" s="9">
        <v>0</v>
      </c>
      <c r="I46" s="10">
        <f t="shared" si="1"/>
        <v>0</v>
      </c>
      <c r="J46" s="11">
        <v>0.08</v>
      </c>
      <c r="K46" s="8">
        <f t="shared" si="2"/>
        <v>0</v>
      </c>
      <c r="L46" s="12">
        <f t="shared" si="3"/>
        <v>0</v>
      </c>
    </row>
    <row r="47" spans="2:12" s="1" customFormat="1" ht="19.5" customHeight="1">
      <c r="B47" s="5" t="s">
        <v>82</v>
      </c>
      <c r="C47" s="5" t="s">
        <v>83</v>
      </c>
      <c r="D47" s="6" t="s">
        <v>84</v>
      </c>
      <c r="E47" s="5" t="s">
        <v>28</v>
      </c>
      <c r="F47" s="7">
        <v>186</v>
      </c>
      <c r="G47" s="7">
        <f t="shared" si="0"/>
        <v>744</v>
      </c>
      <c r="H47" s="9">
        <v>0</v>
      </c>
      <c r="I47" s="10">
        <f t="shared" si="1"/>
        <v>0</v>
      </c>
      <c r="J47" s="11">
        <v>0.08</v>
      </c>
      <c r="K47" s="8">
        <f t="shared" si="2"/>
        <v>0</v>
      </c>
      <c r="L47" s="12">
        <f t="shared" si="3"/>
        <v>0</v>
      </c>
    </row>
    <row r="48" spans="2:12" s="1" customFormat="1" ht="19.5" customHeight="1">
      <c r="B48" s="5" t="s">
        <v>85</v>
      </c>
      <c r="C48" s="5" t="s">
        <v>86</v>
      </c>
      <c r="D48" s="6" t="s">
        <v>87</v>
      </c>
      <c r="E48" s="5" t="s">
        <v>28</v>
      </c>
      <c r="F48" s="7">
        <v>48</v>
      </c>
      <c r="G48" s="7">
        <f t="shared" si="0"/>
        <v>192</v>
      </c>
      <c r="H48" s="9">
        <v>0</v>
      </c>
      <c r="I48" s="10">
        <f t="shared" si="1"/>
        <v>0</v>
      </c>
      <c r="J48" s="11">
        <v>0.08</v>
      </c>
      <c r="K48" s="8">
        <f t="shared" si="2"/>
        <v>0</v>
      </c>
      <c r="L48" s="12">
        <f t="shared" si="3"/>
        <v>0</v>
      </c>
    </row>
    <row r="49" spans="2:12" s="1" customFormat="1" ht="19.5" customHeight="1">
      <c r="B49" s="5" t="s">
        <v>88</v>
      </c>
      <c r="C49" s="5" t="s">
        <v>89</v>
      </c>
      <c r="D49" s="6" t="s">
        <v>90</v>
      </c>
      <c r="E49" s="5" t="s">
        <v>53</v>
      </c>
      <c r="F49" s="7">
        <v>144</v>
      </c>
      <c r="G49" s="7">
        <f t="shared" si="0"/>
        <v>576</v>
      </c>
      <c r="H49" s="9">
        <v>0</v>
      </c>
      <c r="I49" s="10">
        <f t="shared" si="1"/>
        <v>0</v>
      </c>
      <c r="J49" s="11">
        <v>0.08</v>
      </c>
      <c r="K49" s="8">
        <f t="shared" si="2"/>
        <v>0</v>
      </c>
      <c r="L49" s="12">
        <f t="shared" si="3"/>
        <v>0</v>
      </c>
    </row>
    <row r="50" spans="2:12" s="1" customFormat="1" ht="19.5" customHeight="1">
      <c r="B50" s="5" t="s">
        <v>91</v>
      </c>
      <c r="C50" s="5" t="s">
        <v>92</v>
      </c>
      <c r="D50" s="6" t="s">
        <v>93</v>
      </c>
      <c r="E50" s="5" t="s">
        <v>20</v>
      </c>
      <c r="F50" s="7">
        <v>1785</v>
      </c>
      <c r="G50" s="7">
        <f t="shared" si="0"/>
        <v>7140</v>
      </c>
      <c r="H50" s="9">
        <v>0</v>
      </c>
      <c r="I50" s="10">
        <f t="shared" si="1"/>
        <v>0</v>
      </c>
      <c r="J50" s="11">
        <v>0.08</v>
      </c>
      <c r="K50" s="8">
        <f t="shared" si="2"/>
        <v>0</v>
      </c>
      <c r="L50" s="12">
        <f t="shared" si="3"/>
        <v>0</v>
      </c>
    </row>
    <row r="51" spans="2:12" s="1" customFormat="1" ht="1.35" customHeight="1">
      <c r="H51" s="9">
        <v>0</v>
      </c>
      <c r="I51" s="10">
        <f t="shared" si="1"/>
        <v>0</v>
      </c>
    </row>
    <row r="52" spans="2:12" s="1" customFormat="1" ht="28.35" customHeight="1"/>
    <row r="53" spans="2:12" s="1" customFormat="1" ht="44.65" customHeight="1">
      <c r="B53" s="3" t="s">
        <v>9</v>
      </c>
      <c r="C53" s="4" t="s">
        <v>10</v>
      </c>
      <c r="D53" s="13" t="s">
        <v>11</v>
      </c>
      <c r="E53" s="4" t="s">
        <v>12</v>
      </c>
      <c r="F53" s="13" t="s">
        <v>94</v>
      </c>
      <c r="G53" s="13" t="s">
        <v>14</v>
      </c>
      <c r="H53" s="4" t="s">
        <v>15</v>
      </c>
      <c r="I53" s="3" t="s">
        <v>16</v>
      </c>
      <c r="J53" s="4" t="s">
        <v>17</v>
      </c>
      <c r="K53" s="4" t="s">
        <v>18</v>
      </c>
      <c r="L53" s="3" t="s">
        <v>19</v>
      </c>
    </row>
    <row r="54" spans="2:12" s="1" customFormat="1" ht="97.9" customHeight="1">
      <c r="B54" s="14" t="s">
        <v>95</v>
      </c>
      <c r="C54" s="5" t="s">
        <v>96</v>
      </c>
      <c r="D54" s="15" t="s">
        <v>97</v>
      </c>
      <c r="E54" s="5" t="s">
        <v>98</v>
      </c>
      <c r="F54" s="16">
        <v>2987.69</v>
      </c>
      <c r="G54" s="16">
        <f>F54*4</f>
        <v>11950.76</v>
      </c>
      <c r="H54" s="17">
        <v>0</v>
      </c>
      <c r="I54" s="18">
        <f>G54*H54</f>
        <v>0</v>
      </c>
      <c r="J54" s="19">
        <v>0.08</v>
      </c>
      <c r="K54" s="20">
        <f>J54*I54</f>
        <v>0</v>
      </c>
      <c r="L54" s="18">
        <f>K54+I54</f>
        <v>0</v>
      </c>
    </row>
    <row r="55" spans="2:12" s="1" customFormat="1" ht="87.4" customHeight="1">
      <c r="B55" s="14" t="s">
        <v>99</v>
      </c>
      <c r="C55" s="5" t="s">
        <v>100</v>
      </c>
      <c r="D55" s="15" t="s">
        <v>101</v>
      </c>
      <c r="E55" s="5" t="s">
        <v>98</v>
      </c>
      <c r="F55" s="16">
        <v>214.68</v>
      </c>
      <c r="G55" s="16">
        <f>F55*4</f>
        <v>858.72</v>
      </c>
      <c r="H55" s="17">
        <v>0</v>
      </c>
      <c r="I55" s="18">
        <f>G55*H55</f>
        <v>0</v>
      </c>
      <c r="J55" s="19">
        <v>0.08</v>
      </c>
      <c r="K55" s="20">
        <f>J55*I55</f>
        <v>0</v>
      </c>
      <c r="L55" s="18">
        <f>K55+I55</f>
        <v>0</v>
      </c>
    </row>
    <row r="56" spans="2:12" s="1" customFormat="1" ht="28.35" customHeight="1"/>
    <row r="57" spans="2:12" s="1" customFormat="1" ht="21" customHeight="1">
      <c r="B57" s="25" t="s">
        <v>102</v>
      </c>
      <c r="C57" s="25"/>
      <c r="D57" s="25"/>
      <c r="E57" s="26">
        <f>I55+I54+SUM(I28:I50)</f>
        <v>0</v>
      </c>
      <c r="F57" s="26"/>
      <c r="G57" s="26"/>
      <c r="H57" s="26"/>
      <c r="I57" s="26"/>
      <c r="J57" s="26"/>
      <c r="K57" s="26"/>
      <c r="L57" s="26"/>
    </row>
    <row r="58" spans="2:12" s="1" customFormat="1" ht="21" customHeight="1">
      <c r="B58" s="25" t="s">
        <v>103</v>
      </c>
      <c r="C58" s="25"/>
      <c r="D58" s="25"/>
      <c r="E58" s="27">
        <f>L55+L54+SUM(L28:L50)</f>
        <v>0</v>
      </c>
      <c r="F58" s="28"/>
      <c r="G58" s="28"/>
      <c r="H58" s="28"/>
      <c r="I58" s="28"/>
      <c r="J58" s="28"/>
      <c r="K58" s="28"/>
      <c r="L58" s="28"/>
    </row>
    <row r="59" spans="2:12" s="1" customFormat="1" ht="56.65" customHeight="1"/>
    <row r="60" spans="2:12" s="1" customFormat="1" ht="17.25" customHeight="1">
      <c r="I60" s="21" t="s">
        <v>104</v>
      </c>
      <c r="J60" s="21"/>
    </row>
    <row r="61" spans="2:12" s="1" customFormat="1" ht="84.95" customHeight="1"/>
    <row r="62" spans="2:12" s="1" customFormat="1" ht="39.6" customHeight="1">
      <c r="B62" s="22" t="s">
        <v>105</v>
      </c>
      <c r="C62" s="22"/>
    </row>
  </sheetData>
  <mergeCells count="14">
    <mergeCell ref="I2:M2"/>
    <mergeCell ref="B4:C4"/>
    <mergeCell ref="B6:C6"/>
    <mergeCell ref="F8:L11"/>
    <mergeCell ref="B9:C9"/>
    <mergeCell ref="B11:C12"/>
    <mergeCell ref="I60:J60"/>
    <mergeCell ref="B62:C62"/>
    <mergeCell ref="D14:E14"/>
    <mergeCell ref="B24:K24"/>
    <mergeCell ref="B57:D57"/>
    <mergeCell ref="E57:L57"/>
    <mergeCell ref="B58:D58"/>
    <mergeCell ref="E58:L58"/>
  </mergeCells>
  <pageMargins left="0.78740157480314965" right="0.78740157480314965" top="0.98425196850393704" bottom="0.98425196850393704" header="0.51181102362204722" footer="0.51181102362204722"/>
  <pageSetup paperSize="9" scale="86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monika.pasterak</dc:creator>
  <cp:lastModifiedBy>monika.pasterak</cp:lastModifiedBy>
  <dcterms:created xsi:type="dcterms:W3CDTF">2021-10-15T06:41:55Z</dcterms:created>
  <dcterms:modified xsi:type="dcterms:W3CDTF">2021-10-18T06:49:45Z</dcterms:modified>
</cp:coreProperties>
</file>