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uniba.local\sklad\desktop\blazekova16\Desktop\Voda Mlyny Duriš Januar 2022\SP Mlyny Voda\"/>
    </mc:Choice>
  </mc:AlternateContent>
  <xr:revisionPtr revIDLastSave="0" documentId="13_ncr:1_{EEB32B48-9776-4399-AD48-9F1F1AC75A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árok2" sheetId="2" r:id="rId1"/>
    <sheet name="Hárok3" sheetId="3" r:id="rId2"/>
  </sheets>
  <definedNames>
    <definedName name="_Hlk518037705" localSheetId="0">Hárok2!$A$22</definedName>
    <definedName name="_Hlk77768403" localSheetId="0">Hárok2!#REF!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2" l="1"/>
  <c r="G17" i="2"/>
  <c r="J10" i="2" l="1"/>
  <c r="J11" i="2"/>
  <c r="J12" i="2"/>
  <c r="J13" i="2"/>
  <c r="J14" i="2"/>
  <c r="J15" i="2"/>
  <c r="J16" i="2"/>
  <c r="J17" i="2"/>
  <c r="H17" i="2" l="1"/>
  <c r="I17" i="2"/>
  <c r="I16" i="2"/>
  <c r="H16" i="2"/>
  <c r="G16" i="2"/>
  <c r="F16" i="2"/>
  <c r="I10" i="2"/>
  <c r="I11" i="2"/>
  <c r="I12" i="2"/>
  <c r="I13" i="2"/>
  <c r="I14" i="2"/>
  <c r="I15" i="2"/>
  <c r="H10" i="2"/>
  <c r="H11" i="2"/>
  <c r="H12" i="2"/>
  <c r="H13" i="2"/>
  <c r="H14" i="2"/>
  <c r="H15" i="2"/>
  <c r="G10" i="2"/>
  <c r="G11" i="2"/>
  <c r="G12" i="2"/>
  <c r="G13" i="2"/>
  <c r="G14" i="2"/>
  <c r="G15" i="2"/>
  <c r="F10" i="2"/>
  <c r="F11" i="2"/>
  <c r="F12" i="2"/>
  <c r="F13" i="2"/>
  <c r="F14" i="2"/>
  <c r="F15" i="2"/>
  <c r="I9" i="2"/>
  <c r="H9" i="2"/>
  <c r="J9" i="2"/>
  <c r="G9" i="2"/>
  <c r="F9" i="2"/>
  <c r="H18" i="2" l="1"/>
  <c r="J18" i="2" s="1"/>
  <c r="I18" i="2" l="1"/>
</calcChain>
</file>

<file path=xl/sharedStrings.xml><?xml version="1.0" encoding="utf-8"?>
<sst xmlns="http://schemas.openxmlformats.org/spreadsheetml/2006/main" count="50" uniqueCount="50">
  <si>
    <t>Obchodné meno uchádzača:</t>
  </si>
  <si>
    <t>Adresa/sídlo uchádzača:</t>
  </si>
  <si>
    <t>Por. číslo</t>
  </si>
  <si>
    <t>Položka</t>
  </si>
  <si>
    <t>Špecifikácia</t>
  </si>
  <si>
    <t xml:space="preserve">Požadované množstvo/MJ ks </t>
  </si>
  <si>
    <t>Jednotková cena
 bez DPH</t>
  </si>
  <si>
    <t>DPH</t>
  </si>
  <si>
    <t>Jednotková cena s DPH</t>
  </si>
  <si>
    <t>Cena za ppožadované množstvo bez DPH</t>
  </si>
  <si>
    <t>DPH za požadované  množstvo</t>
  </si>
  <si>
    <t>Cena za požadované  množstvo s DPH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</si>
  <si>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</si>
  <si>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</si>
  <si>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</si>
  <si>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</si>
  <si>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</si>
  <si>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</si>
  <si>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</si>
  <si>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</si>
  <si>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</si>
  <si>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Cena spolu za celý predmet zákazky v € + súvisiace služby (doprava a balné)</t>
  </si>
  <si>
    <t>V ........................................................., dňa .........................</t>
  </si>
  <si>
    <t xml:space="preserve">Som platca DPH </t>
  </si>
  <si>
    <t>Nie som platca DPH</t>
  </si>
  <si>
    <t xml:space="preserve"> (Zaškrtnite, čo sa vás týka)</t>
  </si>
  <si>
    <t>Čestne vyhlasujem, že uvedené údaje sú pravdivé a sú v súlade s predloženou ponukou.</t>
  </si>
  <si>
    <t>……………………...............................…………………….</t>
  </si>
  <si>
    <t>meno a priezvisko, funkcia, podpis</t>
  </si>
  <si>
    <t xml:space="preserve">Návrh na plnenie kritéria - Cenová ponuka  </t>
  </si>
  <si>
    <t>Guľový ventil 2“ FF</t>
  </si>
  <si>
    <t xml:space="preserve">Guľový plnoprietočný ventil pákový
Prevedenie: obidva závity vnútorné
Prevádzkový tlak: PN25
Ovládanie: oceľová páka s pogumovaním 
Materiál tela a matice: poniklovaná mosadz
Pracovná teplota: do 120°C
Priemer závitu: 2“
Ilustračný obrázok v Prílohe č.1 špecifikácia predmetu zákazky </t>
  </si>
  <si>
    <t>Gebo spojka oceľ QA 6/4“ vonkajší závit</t>
  </si>
  <si>
    <t xml:space="preserve">Gebo spojka oceľ QO 6/4“ nátrubok, obojstranná
</t>
  </si>
  <si>
    <t xml:space="preserve">Svorná spojka Gebo umožňujúca rýchle, spoľahlivé a trvalé spojenie rúr s napojením na tvarovky. Spojka vytvára mechanicky pevný spoj. Určené na hladký povrch oceľového potrubia.
Prevádzkový tlak PN10
Priemer: potrubie 6/4“ (závit 6/4“)
Materiál: vysoko kvalitná tvárna zliatina a žiarivo pozinkované
Prevádzková teplota: voda + 80°C
Pitná voda. Ilustračný obrázok v Prílohe č.1 špecifikácia predmetu zákazky </t>
  </si>
  <si>
    <t xml:space="preserve">Svorná spojka Gebo umožňujúca rýchle, spoľahlivé a trvalé spojenie rúr, napojenie na trubky bez závitovania alebo zvárania.
Spojky sú vhodné pre spojenie rúr s hladkými koncami. Spojka vytvára mechanicky pevný spoj. Určené na hladký povrch oceľového potrubia. Predpokladá sa jednorazové použitie, pri demontáži a opätovnom použití je nutné použiť nové tesnenie.
Prevádzkový tlak: PN 10
Priemer: potrubie 6/4“ (47,9-51,5mm) DN50
Materiál: vysoko kvalitná tvárna zliatina a žiarovo pozinkované
Prevádzková teplota: voda + 80°C
Pitná voda
Dĺžka: 107 mm. Ilustračný obrázok v Prílohe č.1 špecifikácia predmetu zákazky </t>
  </si>
  <si>
    <t>Gebo spojka oceľ QA 5/4“ vonkajší závit</t>
  </si>
  <si>
    <t xml:space="preserve">Svorná spojka Gebo umožňujúca rýchle, spojenie rúr s napojením na tvarovky.
Spojka vytvára mechanický pevný spoj. Určenie na hladký povrch oceľového potrubia.
Prevádzkový tlak: PN10
Priemer: potrubie 5/4“ (závit 5/4“)
Materiál: vysokokvalitná  tvárna zliatina a žiarovo pozinkované
Prevádzková teplota: voda  + 80°C
Pitná voda.  Ilustračný obrázok v Prílohe č.1 špecifikácia predmetu zákazky </t>
  </si>
  <si>
    <t>Gebo spojka oceľ QA 1“ vonkajší závit</t>
  </si>
  <si>
    <t xml:space="preserve">Svorná spojka Gebo umožnujúca rýchle, spoľahlivé a trvalé spojenie rúr s napojením na tvarovky. Spojka vytvára mechanický pevný spoj. Určené na hladký povrch oceľového potrubia.
Prevádzkový tlak PN10
Priemer: potrubie 1“ (závit 1“)
Materiál: vysokokvalitná  tvárna zliatina a žiarovo pozinkované
Prevádzková teplota: voda  + 80°C
Pitná voda. Ilustračný obrázok v Prílohe č.1 špecifikácia predmetu zákazky </t>
  </si>
  <si>
    <t>Napúšťací ventil WC 3/8“ plast</t>
  </si>
  <si>
    <t xml:space="preserve">Napúšťací ventil WC pre keramické nádržky. Plynulé uzavretie bez rázov. Bočné pripojenie na nádržku. Nastaviteľná výška vodnej hladiny.
Pripojenie: 3/8“, plastový závit dĺžka 38 mm
Materiál: plast, ABS
Pracovný rozsah: 0,05-0,8MPa
Sitko na zachytávanie nečistôt
Rozmer: výška: 23,5 cm, šírka: 6,0 cm, dĺžka: 12,7 cm.Ilustračný obrázok v Prílohe č.1 špecifikácia predmetu zákazky </t>
  </si>
  <si>
    <t>Výtokové ramienko „S“ chróm</t>
  </si>
  <si>
    <t xml:space="preserve">výtokové ramienko k batérii prevedenie tvar „S“
Pripojovací tŕň 18mmx ¾“
Dĺžka ramienka 18cm
Povrchová úprava chróm. Ilustračný obrázok v Prílohe č.1 špecifikácia predmetu zákazky </t>
  </si>
  <si>
    <t>Batéria páková sprchová 150 mm chróm</t>
  </si>
  <si>
    <t xml:space="preserve">Páková nástenná batéria bez sprchového setu v oblom dizajne
Prevedenie: pochromovaná
Materiál: mosadz
Rozteč batérie: 150mm
Kartuša: keramická 35 mm.  Ilustračný obrázok v Prílohe č.1 špecifikácia predmetu zákazky </t>
  </si>
  <si>
    <t>Batéria stojanková umývadlová chróm</t>
  </si>
  <si>
    <t>Páková umývadlová batéria bez vypustí
Vrátane prípojných hadičiek na ukotvenie na umývadlo
Prevedenie v oblom dizajne s chrómovým povrchom
Kartuša keramická: 35 mm
Výška výrobku: 120 mm
Šírka výrobku: 44 mm
Typ výtokového ramienka: pevné
Bez uzáveru výpuste. Ilustračný obrázok v Prílohe č.1 špecifikácia predmetu zákazky .</t>
  </si>
  <si>
    <t>Príloha č. 2</t>
  </si>
  <si>
    <r>
      <rPr>
        <sz val="12"/>
        <color theme="1"/>
        <rFont val="Times New Roman"/>
        <family val="1"/>
        <charset val="238"/>
      </rPr>
      <t>Predmet zákazky:</t>
    </r>
    <r>
      <rPr>
        <b/>
        <sz val="12"/>
        <color theme="1"/>
        <rFont val="Times New Roman"/>
        <family val="1"/>
        <charset val="238"/>
      </rPr>
      <t xml:space="preserve"> "Vodoinštalačný materiál 05"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</si>
</sst>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1" fillId="0" borderId="4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/>
    </xf>
    <xf numFmtId="164" fontId="8" fillId="2" borderId="11" xfId="0" applyNumberFormat="1" applyFont="1" applyFill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0" fontId="1" fillId="3" borderId="4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0" fillId="0" borderId="0" xfId="0" applyAlignment="1">
      <alignment horizontal="left" vertical="top"/>
    </xf>
    <xf numFmtId="0" fontId="9" fillId="0" borderId="0" xfId="0" applyFont="1" applyAlignment="1">
      <alignment vertical="center"/>
    </xf>
    <xf numFmtId="0" fontId="9" fillId="0" borderId="16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4" fillId="0" borderId="0" xfId="0" applyFont="1" applyAlignment="1">
      <alignment vertical="top" wrapText="1"/>
    </xf>
    <xf numFmtId="164" fontId="1" fillId="4" borderId="6" xfId="0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19" xfId="0" applyFont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left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1" fillId="0" borderId="13" xfId="0" applyFont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topLeftCell="A16" workbookViewId="0">
      <selection activeCell="A18" sqref="A18:G18"/>
    </sheetView>
  </sheetViews>
  <sheetFormatPr defaultRowHeight="14.4" x14ac:dyDescent="0.3"/>
  <cols>
    <col min="1" max="1" width="5" bestFit="1" customWidth="1"/>
    <col min="2" max="2" width="19.6640625" style="2" bestFit="1" customWidth="1"/>
    <col min="3" max="3" width="40.33203125" customWidth="1"/>
    <col min="4" max="4" width="16.33203125" customWidth="1"/>
    <col min="5" max="7" width="15.6640625" customWidth="1"/>
    <col min="8" max="9" width="16.44140625" bestFit="1" customWidth="1"/>
    <col min="10" max="10" width="18.6640625" bestFit="1" customWidth="1"/>
  </cols>
  <sheetData>
    <row r="1" spans="1:10" s="1" customFormat="1" ht="23.25" customHeight="1" x14ac:dyDescent="0.35">
      <c r="A1" s="33" t="s">
        <v>48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s="1" customFormat="1" ht="18" x14ac:dyDescent="0.35">
      <c r="A2" s="40" t="s">
        <v>29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s="1" customFormat="1" ht="42" customHeight="1" x14ac:dyDescent="0.35">
      <c r="A3" s="39" t="s">
        <v>49</v>
      </c>
      <c r="B3" s="39"/>
      <c r="C3" s="39"/>
      <c r="D3" s="39"/>
      <c r="E3" s="39"/>
      <c r="F3" s="39"/>
      <c r="G3" s="39"/>
      <c r="H3" s="39"/>
      <c r="I3" s="39"/>
      <c r="J3" s="39"/>
    </row>
    <row r="4" spans="1:10" s="1" customFormat="1" ht="18" x14ac:dyDescent="0.35">
      <c r="A4" s="34" t="s">
        <v>0</v>
      </c>
      <c r="B4" s="34"/>
      <c r="C4" s="34"/>
      <c r="D4" s="34"/>
      <c r="E4" s="34"/>
      <c r="F4" s="34"/>
      <c r="G4" s="34"/>
      <c r="H4" s="34"/>
      <c r="I4" s="34"/>
      <c r="J4" s="34"/>
    </row>
    <row r="5" spans="1:10" s="1" customFormat="1" ht="18" x14ac:dyDescent="0.35">
      <c r="A5" s="41"/>
      <c r="B5" s="41"/>
      <c r="C5" s="41"/>
      <c r="D5" s="41"/>
      <c r="E5" s="41"/>
      <c r="F5" s="41"/>
      <c r="G5" s="41"/>
      <c r="H5" s="41"/>
      <c r="I5" s="41"/>
      <c r="J5" s="41"/>
    </row>
    <row r="6" spans="1:10" s="1" customFormat="1" ht="23.25" customHeight="1" x14ac:dyDescent="0.35">
      <c r="A6" s="34" t="s">
        <v>1</v>
      </c>
      <c r="B6" s="34"/>
      <c r="C6" s="34"/>
      <c r="D6" s="34"/>
      <c r="E6" s="34"/>
      <c r="F6" s="34"/>
      <c r="G6" s="34"/>
      <c r="H6" s="34"/>
      <c r="I6" s="34"/>
      <c r="J6" s="34"/>
    </row>
    <row r="7" spans="1:10" s="1" customFormat="1" ht="23.25" customHeight="1" thickBot="1" x14ac:dyDescent="0.4">
      <c r="A7" s="42"/>
      <c r="B7" s="42"/>
      <c r="C7" s="42"/>
      <c r="D7" s="42"/>
      <c r="E7" s="42"/>
      <c r="F7" s="42"/>
      <c r="G7" s="42"/>
      <c r="H7" s="42"/>
      <c r="I7" s="42"/>
      <c r="J7" s="42"/>
    </row>
    <row r="8" spans="1:10" ht="63" thickBot="1" x14ac:dyDescent="0.35">
      <c r="A8" s="11" t="s">
        <v>2</v>
      </c>
      <c r="B8" s="27" t="s">
        <v>3</v>
      </c>
      <c r="C8" s="6" t="s">
        <v>4</v>
      </c>
      <c r="D8" s="7" t="s">
        <v>5</v>
      </c>
      <c r="E8" s="7" t="s">
        <v>6</v>
      </c>
      <c r="F8" s="9" t="s">
        <v>7</v>
      </c>
      <c r="G8" s="9" t="s">
        <v>8</v>
      </c>
      <c r="H8" s="9" t="s">
        <v>9</v>
      </c>
      <c r="I8" s="9" t="s">
        <v>10</v>
      </c>
      <c r="J8" s="8" t="s">
        <v>11</v>
      </c>
    </row>
    <row r="9" spans="1:10" ht="140.4" x14ac:dyDescent="0.3">
      <c r="A9" s="4" t="s">
        <v>12</v>
      </c>
      <c r="B9" s="30" t="s">
        <v>30</v>
      </c>
      <c r="C9" s="26" t="s">
        <v>31</v>
      </c>
      <c r="D9" s="5">
        <v>4</v>
      </c>
      <c r="E9" s="25">
        <v>0</v>
      </c>
      <c r="F9" s="14">
        <f>E9*0.2</f>
        <v>0</v>
      </c>
      <c r="G9" s="15">
        <f>E9*1.2</f>
        <v>0</v>
      </c>
      <c r="H9" s="14">
        <f>D9*E9</f>
        <v>0</v>
      </c>
      <c r="I9" s="15">
        <f>D9*E9*0.2</f>
        <v>0</v>
      </c>
      <c r="J9" s="16">
        <f>D9*E9*1.2</f>
        <v>0</v>
      </c>
    </row>
    <row r="10" spans="1:10" ht="187.8" thickBot="1" x14ac:dyDescent="0.35">
      <c r="A10" s="4" t="s">
        <v>13</v>
      </c>
      <c r="B10" s="28" t="s">
        <v>32</v>
      </c>
      <c r="C10" s="3" t="s">
        <v>34</v>
      </c>
      <c r="D10" s="5">
        <v>4</v>
      </c>
      <c r="E10" s="25">
        <v>0</v>
      </c>
      <c r="F10" s="14">
        <f t="shared" ref="F10:F15" si="0">E10*0.2</f>
        <v>0</v>
      </c>
      <c r="G10" s="15">
        <f t="shared" ref="G10:G15" si="1">E10*1.2</f>
        <v>0</v>
      </c>
      <c r="H10" s="14">
        <f t="shared" ref="H10:H15" si="2">D10*E10</f>
        <v>0</v>
      </c>
      <c r="I10" s="15">
        <f t="shared" ref="I10:I15" si="3">D10*E10*0.2</f>
        <v>0</v>
      </c>
      <c r="J10" s="16">
        <f t="shared" ref="J10:J17" si="4">D10*E10*1.2</f>
        <v>0</v>
      </c>
    </row>
    <row r="11" spans="1:10" ht="297" thickBot="1" x14ac:dyDescent="0.35">
      <c r="A11" s="4" t="s">
        <v>14</v>
      </c>
      <c r="B11" s="19" t="s">
        <v>33</v>
      </c>
      <c r="C11" s="3" t="s">
        <v>35</v>
      </c>
      <c r="D11" s="5">
        <v>4</v>
      </c>
      <c r="E11" s="25">
        <v>0</v>
      </c>
      <c r="F11" s="14">
        <f t="shared" si="0"/>
        <v>0</v>
      </c>
      <c r="G11" s="15">
        <f t="shared" si="1"/>
        <v>0</v>
      </c>
      <c r="H11" s="14">
        <f t="shared" si="2"/>
        <v>0</v>
      </c>
      <c r="I11" s="15">
        <f t="shared" si="3"/>
        <v>0</v>
      </c>
      <c r="J11" s="16">
        <f t="shared" si="4"/>
        <v>0</v>
      </c>
    </row>
    <row r="12" spans="1:10" ht="187.8" thickBot="1" x14ac:dyDescent="0.35">
      <c r="A12" s="4" t="s">
        <v>15</v>
      </c>
      <c r="B12" s="19" t="s">
        <v>36</v>
      </c>
      <c r="C12" s="3" t="s">
        <v>37</v>
      </c>
      <c r="D12" s="5">
        <v>4</v>
      </c>
      <c r="E12" s="25">
        <v>0</v>
      </c>
      <c r="F12" s="14">
        <f t="shared" si="0"/>
        <v>0</v>
      </c>
      <c r="G12" s="15">
        <f t="shared" si="1"/>
        <v>0</v>
      </c>
      <c r="H12" s="14">
        <f t="shared" si="2"/>
        <v>0</v>
      </c>
      <c r="I12" s="15">
        <f t="shared" si="3"/>
        <v>0</v>
      </c>
      <c r="J12" s="16">
        <f t="shared" si="4"/>
        <v>0</v>
      </c>
    </row>
    <row r="13" spans="1:10" ht="187.8" thickBot="1" x14ac:dyDescent="0.35">
      <c r="A13" s="4" t="s">
        <v>16</v>
      </c>
      <c r="B13" s="19" t="s">
        <v>38</v>
      </c>
      <c r="C13" s="3" t="s">
        <v>39</v>
      </c>
      <c r="D13" s="5">
        <v>4</v>
      </c>
      <c r="E13" s="25">
        <v>0</v>
      </c>
      <c r="F13" s="14">
        <f t="shared" si="0"/>
        <v>0</v>
      </c>
      <c r="G13" s="15">
        <f t="shared" si="1"/>
        <v>0</v>
      </c>
      <c r="H13" s="14">
        <f t="shared" si="2"/>
        <v>0</v>
      </c>
      <c r="I13" s="15">
        <f t="shared" si="3"/>
        <v>0</v>
      </c>
      <c r="J13" s="16">
        <f t="shared" si="4"/>
        <v>0</v>
      </c>
    </row>
    <row r="14" spans="1:10" ht="187.2" x14ac:dyDescent="0.3">
      <c r="A14" s="4" t="s">
        <v>17</v>
      </c>
      <c r="B14" s="19" t="s">
        <v>40</v>
      </c>
      <c r="C14" s="3" t="s">
        <v>41</v>
      </c>
      <c r="D14" s="5">
        <v>50</v>
      </c>
      <c r="E14" s="25">
        <v>0</v>
      </c>
      <c r="F14" s="14">
        <f t="shared" si="0"/>
        <v>0</v>
      </c>
      <c r="G14" s="15">
        <f t="shared" si="1"/>
        <v>0</v>
      </c>
      <c r="H14" s="14">
        <f t="shared" si="2"/>
        <v>0</v>
      </c>
      <c r="I14" s="15">
        <f t="shared" si="3"/>
        <v>0</v>
      </c>
      <c r="J14" s="16">
        <f t="shared" si="4"/>
        <v>0</v>
      </c>
    </row>
    <row r="15" spans="1:10" ht="109.2" x14ac:dyDescent="0.3">
      <c r="A15" s="4" t="s">
        <v>18</v>
      </c>
      <c r="B15" s="17" t="s">
        <v>42</v>
      </c>
      <c r="C15" s="17" t="s">
        <v>43</v>
      </c>
      <c r="D15" s="18">
        <v>100</v>
      </c>
      <c r="E15" s="25">
        <v>0</v>
      </c>
      <c r="F15" s="14">
        <f t="shared" si="0"/>
        <v>0</v>
      </c>
      <c r="G15" s="15">
        <f t="shared" si="1"/>
        <v>0</v>
      </c>
      <c r="H15" s="14">
        <f t="shared" si="2"/>
        <v>0</v>
      </c>
      <c r="I15" s="15">
        <f t="shared" si="3"/>
        <v>0</v>
      </c>
      <c r="J15" s="16">
        <f t="shared" si="4"/>
        <v>0</v>
      </c>
    </row>
    <row r="16" spans="1:10" ht="124.8" x14ac:dyDescent="0.3">
      <c r="A16" s="4" t="s">
        <v>19</v>
      </c>
      <c r="B16" s="17" t="s">
        <v>44</v>
      </c>
      <c r="C16" s="17" t="s">
        <v>45</v>
      </c>
      <c r="D16" s="18">
        <v>60</v>
      </c>
      <c r="E16" s="25">
        <v>0</v>
      </c>
      <c r="F16" s="14">
        <f t="shared" ref="F16" si="5">E16*0.2</f>
        <v>0</v>
      </c>
      <c r="G16" s="15">
        <f t="shared" ref="G16" si="6">E16*1.2</f>
        <v>0</v>
      </c>
      <c r="H16" s="14">
        <f t="shared" ref="H16:H17" si="7">D16*E16</f>
        <v>0</v>
      </c>
      <c r="I16" s="15">
        <f t="shared" ref="I16:I17" si="8">D16*E16*0.2</f>
        <v>0</v>
      </c>
      <c r="J16" s="16">
        <f t="shared" si="4"/>
        <v>0</v>
      </c>
    </row>
    <row r="17" spans="1:10" ht="172.2" thickBot="1" x14ac:dyDescent="0.35">
      <c r="A17" s="4" t="s">
        <v>20</v>
      </c>
      <c r="B17" s="29" t="s">
        <v>46</v>
      </c>
      <c r="C17" s="29" t="s">
        <v>47</v>
      </c>
      <c r="D17" s="18">
        <v>50</v>
      </c>
      <c r="E17" s="25">
        <v>0</v>
      </c>
      <c r="F17" s="14">
        <f t="shared" ref="F17" si="9">E17*0.2</f>
        <v>0</v>
      </c>
      <c r="G17" s="15">
        <f t="shared" ref="G17" si="10">E17*1.2</f>
        <v>0</v>
      </c>
      <c r="H17" s="14">
        <f t="shared" si="7"/>
        <v>0</v>
      </c>
      <c r="I17" s="15">
        <f t="shared" si="8"/>
        <v>0</v>
      </c>
      <c r="J17" s="16">
        <f t="shared" si="4"/>
        <v>0</v>
      </c>
    </row>
    <row r="18" spans="1:10" ht="43.5" customHeight="1" thickBot="1" x14ac:dyDescent="0.35">
      <c r="A18" s="35" t="s">
        <v>21</v>
      </c>
      <c r="B18" s="36"/>
      <c r="C18" s="36"/>
      <c r="D18" s="36"/>
      <c r="E18" s="37"/>
      <c r="F18" s="37"/>
      <c r="G18" s="38"/>
      <c r="H18" s="12">
        <f>SUM(H9:H17)</f>
        <v>0</v>
      </c>
      <c r="I18" s="13">
        <f>H18*0.2</f>
        <v>0</v>
      </c>
      <c r="J18" s="12">
        <f>H18*1.2</f>
        <v>0</v>
      </c>
    </row>
    <row r="19" spans="1:10" ht="14.25" customHeight="1" x14ac:dyDescent="0.3">
      <c r="A19" s="10"/>
    </row>
    <row r="20" spans="1:10" x14ac:dyDescent="0.3">
      <c r="A20" s="24"/>
      <c r="B20" s="24"/>
      <c r="C20" s="24"/>
      <c r="D20" s="24"/>
      <c r="E20" s="24"/>
      <c r="F20" s="24"/>
      <c r="G20" s="24"/>
      <c r="H20" s="24"/>
      <c r="I20" s="24"/>
      <c r="J20" s="24"/>
    </row>
    <row r="21" spans="1:10" ht="15" thickBot="1" x14ac:dyDescent="0.35">
      <c r="A21" s="21" t="s">
        <v>22</v>
      </c>
      <c r="B21"/>
      <c r="C21" s="20"/>
      <c r="D21" s="20"/>
      <c r="E21" s="20"/>
      <c r="F21" s="20"/>
      <c r="G21" s="20"/>
      <c r="H21" s="20"/>
      <c r="I21" s="20"/>
      <c r="J21" s="20"/>
    </row>
    <row r="22" spans="1:10" ht="15.6" thickTop="1" thickBot="1" x14ac:dyDescent="0.35">
      <c r="A22" s="22"/>
      <c r="B22"/>
    </row>
    <row r="23" spans="1:10" ht="15.6" thickTop="1" thickBot="1" x14ac:dyDescent="0.35">
      <c r="A23" s="21" t="s">
        <v>23</v>
      </c>
      <c r="B23"/>
    </row>
    <row r="24" spans="1:10" ht="15" thickBot="1" x14ac:dyDescent="0.35">
      <c r="A24" s="23"/>
      <c r="B24"/>
    </row>
    <row r="25" spans="1:10" ht="15" thickBot="1" x14ac:dyDescent="0.35">
      <c r="A25" s="21" t="s">
        <v>24</v>
      </c>
      <c r="B25"/>
    </row>
    <row r="26" spans="1:10" ht="15" thickBot="1" x14ac:dyDescent="0.35">
      <c r="A26" s="23"/>
      <c r="B26"/>
    </row>
    <row r="27" spans="1:10" x14ac:dyDescent="0.3">
      <c r="A27" s="21"/>
      <c r="B27"/>
    </row>
    <row r="28" spans="1:10" x14ac:dyDescent="0.3">
      <c r="A28" s="21" t="s">
        <v>25</v>
      </c>
      <c r="B28"/>
    </row>
    <row r="29" spans="1:10" x14ac:dyDescent="0.3">
      <c r="A29" s="21" t="s">
        <v>26</v>
      </c>
      <c r="B29"/>
    </row>
    <row r="30" spans="1:10" x14ac:dyDescent="0.3">
      <c r="A30" s="32" t="s">
        <v>27</v>
      </c>
      <c r="B30" s="32"/>
      <c r="C30" s="32"/>
      <c r="D30" s="32"/>
      <c r="E30" s="32"/>
      <c r="F30" s="32"/>
      <c r="G30" s="32"/>
      <c r="H30" s="32"/>
      <c r="I30" s="32"/>
    </row>
    <row r="31" spans="1:10" x14ac:dyDescent="0.3">
      <c r="B31" s="31" t="s">
        <v>28</v>
      </c>
      <c r="C31" s="31"/>
      <c r="D31" s="31"/>
      <c r="E31" s="31"/>
      <c r="F31" s="31"/>
      <c r="G31" s="31"/>
      <c r="H31" s="31"/>
      <c r="I31" s="31"/>
    </row>
  </sheetData>
  <mergeCells count="10">
    <mergeCell ref="B31:I31"/>
    <mergeCell ref="A30:I30"/>
    <mergeCell ref="A1:J1"/>
    <mergeCell ref="A6:J6"/>
    <mergeCell ref="A18:G18"/>
    <mergeCell ref="A3:J3"/>
    <mergeCell ref="A2:J2"/>
    <mergeCell ref="A4:J4"/>
    <mergeCell ref="A5:J5"/>
    <mergeCell ref="A7:J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1" ma:contentTypeDescription="Umožňuje vytvoriť nový dokument." ma:contentTypeScope="" ma:versionID="1b7400da79a9fdf064bf58622df6db6c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ec5a3be35ac732b625f771c8d0c6ab13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B2AAB7-7CA0-4129-AEFB-BA2FDAEDCF7D}">
  <ds:schemaRefs>
    <ds:schemaRef ds:uri="http://purl.org/dc/elements/1.1/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26487E9-1298-4800-B399-C6334E4843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16854B-6E4E-4763-B067-6BF3EE904C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Hárok2</vt:lpstr>
      <vt:lpstr>Hárok3</vt:lpstr>
      <vt:lpstr>Hárok2!_Hlk518037705</vt:lpstr>
    </vt:vector>
  </TitlesOfParts>
  <Manager/>
  <Company>Uniba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Mydlo Stanislav</dc:creator>
  <cp:keywords/>
  <dc:description/>
  <cp:lastModifiedBy>Blažeková Patricia</cp:lastModifiedBy>
  <cp:revision/>
  <dcterms:created xsi:type="dcterms:W3CDTF">2018-05-23T07:09:28Z</dcterms:created>
  <dcterms:modified xsi:type="dcterms:W3CDTF">2022-02-02T13:54:01Z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</Properties>
</file>