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F:\VO_doc\01. Súťaže\2022\02. Oddelenie VO\01. Prebiehajúce zákazky\01. Magda\AORTÁLNE PUNCHE\"/>
    </mc:Choice>
  </mc:AlternateContent>
  <xr:revisionPtr revIDLastSave="0" documentId="13_ncr:1_{912706D2-8C55-4391-81B7-76C9B154B54B}" xr6:coauthVersionLast="36" xr6:coauthVersionMax="36" xr10:uidLastSave="{00000000-0000-0000-0000-000000000000}"/>
  <bookViews>
    <workbookView xWindow="-105" yWindow="-105" windowWidth="23250" windowHeight="12570" tabRatio="727" activeTab="3" xr2:uid="{00000000-000D-0000-FFFF-FFFF00000000}"/>
  </bookViews>
  <sheets>
    <sheet name="Príloha č. 1" sheetId="1" r:id="rId1"/>
    <sheet name="Príloha č. 2 - Špecifikácia" sheetId="22" r:id="rId2"/>
    <sheet name="Príloha č. 3 - Kalkulácia" sheetId="24" r:id="rId3"/>
    <sheet name="Príloha č. 4 - Sortiment" sheetId="23" r:id="rId4"/>
    <sheet name="Príloha č. 5" sheetId="12" r:id="rId5"/>
    <sheet name="Príloha č. 6 " sheetId="15" r:id="rId6"/>
    <sheet name="Príloha č. 7  " sheetId="16" r:id="rId7"/>
  </sheets>
  <definedNames>
    <definedName name="_xlnm.Print_Area" localSheetId="0">'Príloha č. 1'!$A$1:$D$31</definedName>
    <definedName name="_xlnm.Print_Area" localSheetId="1">'Príloha č. 2 - Špecifikácia'!$A$1:$E$49</definedName>
    <definedName name="_xlnm.Print_Area" localSheetId="2">'Príloha č. 3 - Kalkulácia'!$A$1:$I$27</definedName>
    <definedName name="_xlnm.Print_Area" localSheetId="3">'Príloha č. 4 - Sortiment'!$A$1:$O$28</definedName>
    <definedName name="_xlnm.Print_Area" localSheetId="4">'Príloha č. 5'!$A$1:$D$20</definedName>
    <definedName name="_xlnm.Print_Area" localSheetId="5">'Príloha č. 6 '!$A$1:$D$20</definedName>
    <definedName name="_xlnm.Print_Area" localSheetId="6">'Príloha č. 7  '!$A$1:$D$22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2" l="1"/>
  <c r="H27" i="24"/>
  <c r="B25" i="24"/>
  <c r="B24" i="24"/>
  <c r="D20" i="24"/>
  <c r="D19" i="24"/>
  <c r="I15" i="24"/>
  <c r="H15" i="24"/>
  <c r="H26" i="23" l="1"/>
  <c r="B24" i="23"/>
  <c r="B23" i="23"/>
  <c r="D19" i="23"/>
  <c r="D18" i="23"/>
  <c r="E47" i="22"/>
  <c r="B45" i="22"/>
  <c r="B44" i="22"/>
  <c r="C42" i="22"/>
  <c r="C41" i="22"/>
  <c r="C40" i="22"/>
  <c r="C39" i="22"/>
  <c r="C36" i="22"/>
  <c r="C35" i="22"/>
  <c r="C34" i="22"/>
  <c r="C33" i="22"/>
  <c r="C30" i="22"/>
  <c r="C29" i="22"/>
  <c r="C28" i="22"/>
  <c r="C27" i="22"/>
  <c r="C6" i="12" l="1"/>
  <c r="D19" i="16"/>
  <c r="A2" i="16"/>
  <c r="B15" i="16"/>
  <c r="B14" i="16"/>
  <c r="C9" i="16"/>
  <c r="C8" i="16"/>
  <c r="C7" i="16"/>
  <c r="C6" i="16"/>
  <c r="A2" i="15"/>
  <c r="C9" i="15"/>
  <c r="C8" i="15"/>
  <c r="C7" i="15"/>
  <c r="D19" i="15"/>
  <c r="D19" i="12"/>
  <c r="B15" i="15"/>
  <c r="B14" i="15"/>
  <c r="C6" i="15"/>
  <c r="B15" i="12"/>
  <c r="C9" i="12"/>
  <c r="C8" i="12"/>
  <c r="C7" i="12"/>
  <c r="B14" i="12"/>
</calcChain>
</file>

<file path=xl/sharedStrings.xml><?xml version="1.0" encoding="utf-8"?>
<sst xmlns="http://schemas.openxmlformats.org/spreadsheetml/2006/main" count="222" uniqueCount="105">
  <si>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</si>
  <si>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</si>
  <si>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</si>
  <si>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</si>
  <si>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</si>
  <si>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</si>
  <si>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</si>
  <si>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</si>
  <si>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</si>
  <si>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</si>
  <si>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</si>
  <si>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</si>
  <si>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</si>
  <si>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</si>
  <si>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</si>
  <si>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</si>
  <si>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</si>
  <si>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</si>
  <si>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Por. č.</t>
  </si>
  <si>
    <t>6.</t>
  </si>
  <si>
    <t>7.</t>
  </si>
  <si>
    <t>8.</t>
  </si>
  <si>
    <t>9.</t>
  </si>
  <si>
    <t>Názov položky</t>
  </si>
  <si>
    <t>bez DPH</t>
  </si>
  <si>
    <t>s DPH</t>
  </si>
  <si>
    <t>Týmto potvrdzujem, že všetky uvedené informácie sú pravdivé.</t>
  </si>
  <si>
    <t>LIST S KONTAKTNÝMI ÚDAJMI
OPRÁVNENEJ OSOBY UCHÁDZAČA</t>
  </si>
  <si>
    <t>ks</t>
  </si>
  <si>
    <t>Katalógové číslo</t>
  </si>
  <si>
    <t>10.</t>
  </si>
  <si>
    <t>11.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</si>
  <si>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</si>
  <si>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</si>
  <si>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plnenie zmluvy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</si>
  <si>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</si>
  <si>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>Podpis a pečiatka: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</si>
  <si>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</si>
  <si>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</si>
  <si>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</si>
  <si>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t>VYHLÁSENIE UCHÁDZAČA
O ZÁPISE DO ZHS</t>
  </si>
  <si>
    <t xml:space="preserve">Uchádzač vo verejnom obstarávaní na uvedený predmet zákazky týmto vyhlasuje, že je zapísaný v zozname hospodárskych subjektov. </t>
  </si>
  <si>
    <t>Kontaktná osoba uchádzača - počas procesu VO</t>
  </si>
  <si>
    <t>5.</t>
  </si>
  <si>
    <t>VYHLÁSENIE UCHÁDZAČA
O NEULOŽENOM ZÁKAZE ÚČASTI
VO VEREJNOM OBSTARÁVANÍ</t>
  </si>
  <si>
    <t>Obchodný názov ponúkaného produktu</t>
  </si>
  <si>
    <t>Výrobca ponúkaného produktu</t>
  </si>
  <si>
    <t>Číslo rozhodnutia</t>
  </si>
  <si>
    <t>Meno a priezvisko oprávnenej osoby na podpisovanie:</t>
  </si>
  <si>
    <t>Špecifikácia predmetu zákazky</t>
  </si>
  <si>
    <r>
      <t xml:space="preserve">Dodávateľ uvedie informácie, či ním ponúkaný produkt spĺňa, resp. nespĺňa objednávateľom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  <r>
      <rPr>
        <b/>
        <sz val="10"/>
        <color theme="1"/>
        <rFont val="Arial"/>
        <family val="2"/>
        <charset val="238"/>
      </rPr>
      <t xml:space="preserve"> a zároveň uvedie názov predloženého dokladu, prostredníctvom ktorého preukazuje splnenie požiadaviek na predmet zákazky</t>
    </r>
  </si>
  <si>
    <r>
      <rPr>
        <b/>
        <sz val="10"/>
        <color theme="1"/>
        <rFont val="Arial"/>
        <family val="2"/>
        <charset val="238"/>
      </rPr>
      <t>názov predloženého dokladu</t>
    </r>
    <r>
      <rPr>
        <sz val="10"/>
        <color theme="1"/>
        <rFont val="Arial"/>
        <family val="2"/>
        <charset val="238"/>
      </rPr>
      <t xml:space="preserve"> (u každej požiadavky samostatne), prostredníctvom ktorého preukazuje dodávateľ splnenie príslušnej požiadavky na predmet zákazky
(napr. </t>
    </r>
    <r>
      <rPr>
        <i/>
        <sz val="10"/>
        <color theme="1"/>
        <rFont val="Arial"/>
        <family val="2"/>
        <charset val="238"/>
      </rPr>
      <t>prospektový materiál/strana č. 15</t>
    </r>
    <r>
      <rPr>
        <sz val="10"/>
        <color theme="1"/>
        <rFont val="Arial"/>
        <family val="2"/>
        <charset val="238"/>
      </rPr>
      <t>)</t>
    </r>
  </si>
  <si>
    <t>Oprávnená kontaktná osoba pre účely zasielania informácií týkajúcich sa predmetnej zákazky a overovanie správnosti v prílohách uvedených údajov:</t>
  </si>
  <si>
    <t>Meno, priezvisko, titul:</t>
  </si>
  <si>
    <t>Pracovná pozícia:</t>
  </si>
  <si>
    <t>Oprávnená kontaktná osoba pre účely plnenia zmluvy na predmetnú zákazku:</t>
  </si>
  <si>
    <t>Sortiment ponúkaného tovaru</t>
  </si>
  <si>
    <t>ŠUKL</t>
  </si>
  <si>
    <t>Kategorizačný
kód</t>
  </si>
  <si>
    <t>Merná 
jednotka
(MJ)</t>
  </si>
  <si>
    <t>Jednotková cena za MJ</t>
  </si>
  <si>
    <t>DPH v %</t>
  </si>
  <si>
    <t>KALKULÁCIA CENY</t>
  </si>
  <si>
    <t>Mer. 
jed.
(MJ)</t>
  </si>
  <si>
    <t>Celková cena za MJ</t>
  </si>
  <si>
    <t>SPOLU za predmet zákazky:</t>
  </si>
  <si>
    <t>Aortálne punche</t>
  </si>
  <si>
    <t>Položka č. 1 - Aortálny punch</t>
  </si>
  <si>
    <t>určený na vytvorenie kruhového otvoru v stene aorty s cieľom pripraviť aortu pre anastomózu</t>
  </si>
  <si>
    <t>celková dĺžka: od 19 cm do 20 cm</t>
  </si>
  <si>
    <t>dĺžka pracovnej časti: od 14 cm do 16 cm</t>
  </si>
  <si>
    <t>s ergonomickou rukoväťou v tvare T, vo výške 6 cm, s kruhovitým zakončením pre lepšie držanie v dlani a ľahkú manipuláciu pri vytváraní otvoru v stene aorty</t>
  </si>
  <si>
    <t>musí byť k dispozícií minimálne v nasledovných veľkostiach (a v rovnakej jednotkovej cene): 2,7 mm; 3,5 mm; 4,0 mm; 4,5 mm; 4,8 mm; 5,0 mm</t>
  </si>
  <si>
    <t>špička puncha musí:</t>
  </si>
  <si>
    <t>6.1</t>
  </si>
  <si>
    <t>byť vyrobená z nerezovej nehrdzavejúcej chirurgickej ocele</t>
  </si>
  <si>
    <t>6.2</t>
  </si>
  <si>
    <t>byť kruhovitá s jemným zošikmením po celom obvode</t>
  </si>
  <si>
    <t>6.3</t>
  </si>
  <si>
    <t>mať dĺžku pracovnej (kovovej) časť: 1,5 cm - 2,0 cm</t>
  </si>
  <si>
    <t>požaduje sa špeciálny duálny pohyb špičky, t.j. pri prerezávaní špička súčasne rotuje o 90 stupňov, čím sa zabezpečí hladký a presný okraj otvoru v stene aorty</t>
  </si>
  <si>
    <t>požadujú sa dve samorezacie rotačné ostré rezné plochy, ktoré musia umožňovať prerezanie všetkých vrstiev tkaniva a umožniť čistotu rezu, pričom znížia traumu tkaniva, zabránia pomliaždeniu hrany rezu a zapadávajú do seba, čím vytvárajú kruhový otvor v stene aorty</t>
  </si>
  <si>
    <t>každý kus musí byť samostatne balený v sterilnom obale</t>
  </si>
  <si>
    <t>obal musí obsahovať minimálne tieto údaje:</t>
  </si>
  <si>
    <t>10.1</t>
  </si>
  <si>
    <t>názov</t>
  </si>
  <si>
    <t>10.2</t>
  </si>
  <si>
    <t>exspiráciu</t>
  </si>
  <si>
    <t>10.3</t>
  </si>
  <si>
    <t>veľkosť</t>
  </si>
  <si>
    <t>10.4</t>
  </si>
  <si>
    <t>katalógové číslo</t>
  </si>
  <si>
    <t>Veľkosť balenia
(počet kusov
v balení)</t>
  </si>
  <si>
    <t>Cena za balenie</t>
  </si>
  <si>
    <t>12.</t>
  </si>
  <si>
    <t>13.</t>
  </si>
  <si>
    <t>14.</t>
  </si>
  <si>
    <t>15.</t>
  </si>
  <si>
    <t xml:space="preserve">Rotačný aortálny punch 27 mm </t>
  </si>
  <si>
    <t xml:space="preserve">Rotačný aortálny punch 35 mm </t>
  </si>
  <si>
    <t xml:space="preserve">Rotačný aortálny punch 40 mm </t>
  </si>
  <si>
    <t xml:space="preserve">Rotačný aortálny punch 45 mm </t>
  </si>
  <si>
    <t xml:space="preserve">Rotačný aortálny punch 48 mm </t>
  </si>
  <si>
    <t xml:space="preserve">Rotačný aortálny punch 50 mm </t>
  </si>
  <si>
    <t>Predpokladané množstvo MJ na obdobie 
24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</si>
</sst>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00\ &quot;€&quot;"/>
    <numFmt numFmtId="166" formatCode="#,##0.0000\ &quot;EUR&quot;"/>
    <numFmt numFmtId="167" formatCode="#,##0.000\ &quot;EUR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</cellStyleXfs>
  <cellXfs count="249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wrapText="1"/>
      <protection locked="0"/>
    </xf>
    <xf numFmtId="0" fontId="11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top" wrapText="1"/>
    </xf>
    <xf numFmtId="49" fontId="11" fillId="4" borderId="9" xfId="0" applyNumberFormat="1" applyFont="1" applyFill="1" applyBorder="1" applyAlignment="1">
      <alignment horizontal="center" vertical="top" wrapText="1"/>
    </xf>
    <xf numFmtId="49" fontId="11" fillId="4" borderId="23" xfId="0" applyNumberFormat="1" applyFont="1" applyFill="1" applyBorder="1" applyAlignment="1">
      <alignment horizontal="center" vertical="top" wrapText="1"/>
    </xf>
    <xf numFmtId="49" fontId="9" fillId="4" borderId="24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 wrapText="1"/>
      <protection locked="0"/>
    </xf>
    <xf numFmtId="49" fontId="7" fillId="0" borderId="0" xfId="0" applyNumberFormat="1" applyFont="1" applyBorder="1" applyAlignment="1" applyProtection="1">
      <alignment horizontal="left" wrapText="1"/>
      <protection locked="0"/>
    </xf>
    <xf numFmtId="164" fontId="15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14" fontId="9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40" xfId="0" applyFont="1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7" fillId="2" borderId="3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50" xfId="0" applyFont="1" applyBorder="1" applyAlignment="1" applyProtection="1">
      <alignment horizontal="center" vertical="center" wrapText="1"/>
      <protection locked="0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17" fillId="2" borderId="51" xfId="0" applyFont="1" applyFill="1" applyBorder="1" applyAlignment="1" applyProtection="1">
      <alignment horizontal="center" vertical="top" wrapText="1"/>
      <protection locked="0"/>
    </xf>
    <xf numFmtId="0" fontId="17" fillId="2" borderId="3" xfId="0" applyFont="1" applyFill="1" applyBorder="1" applyAlignment="1" applyProtection="1">
      <alignment horizontal="center" vertical="top" wrapText="1"/>
      <protection locked="0"/>
    </xf>
    <xf numFmtId="0" fontId="17" fillId="2" borderId="52" xfId="0" applyFont="1" applyFill="1" applyBorder="1" applyAlignment="1" applyProtection="1">
      <alignment horizontal="center" vertical="top" wrapText="1"/>
      <protection locked="0"/>
    </xf>
    <xf numFmtId="0" fontId="17" fillId="2" borderId="53" xfId="0" applyFont="1" applyFill="1" applyBorder="1" applyAlignment="1" applyProtection="1">
      <alignment horizontal="center" vertical="top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52" xfId="0" applyFont="1" applyFill="1" applyBorder="1" applyAlignment="1" applyProtection="1">
      <alignment horizontal="center" vertical="center" wrapText="1"/>
      <protection locked="0"/>
    </xf>
    <xf numFmtId="0" fontId="17" fillId="2" borderId="54" xfId="0" applyFont="1" applyFill="1" applyBorder="1" applyAlignment="1" applyProtection="1">
      <alignment horizontal="center" vertical="center" wrapText="1"/>
      <protection locked="0"/>
    </xf>
    <xf numFmtId="0" fontId="17" fillId="2" borderId="55" xfId="0" applyFont="1" applyFill="1" applyBorder="1" applyAlignment="1" applyProtection="1">
      <alignment horizontal="center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left" vertical="center" wrapText="1"/>
      <protection locked="0"/>
    </xf>
    <xf numFmtId="49" fontId="9" fillId="0" borderId="57" xfId="0" applyNumberFormat="1" applyFont="1" applyBorder="1" applyAlignment="1" applyProtection="1">
      <alignment horizontal="left" vertical="center" wrapText="1"/>
      <protection locked="0"/>
    </xf>
    <xf numFmtId="49" fontId="9" fillId="0" borderId="58" xfId="0" applyNumberFormat="1" applyFont="1" applyBorder="1" applyAlignment="1" applyProtection="1">
      <alignment horizontal="center" vertical="center" wrapText="1"/>
      <protection locked="0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28" xfId="0" applyNumberFormat="1" applyFont="1" applyBorder="1" applyAlignment="1" applyProtection="1">
      <alignment horizontal="center" vertical="center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49" fontId="9" fillId="0" borderId="60" xfId="0" applyNumberFormat="1" applyFont="1" applyBorder="1" applyAlignment="1" applyProtection="1">
      <alignment horizontal="center" vertical="center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49" fontId="9" fillId="0" borderId="63" xfId="0" applyNumberFormat="1" applyFont="1" applyBorder="1" applyAlignment="1" applyProtection="1">
      <alignment horizontal="left" vertical="center" wrapText="1"/>
      <protection locked="0"/>
    </xf>
    <xf numFmtId="49" fontId="9" fillId="0" borderId="64" xfId="0" applyNumberFormat="1" applyFont="1" applyBorder="1" applyAlignment="1" applyProtection="1">
      <alignment horizontal="left" vertical="center" wrapText="1"/>
      <protection locked="0"/>
    </xf>
    <xf numFmtId="49" fontId="9" fillId="0" borderId="65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49" fontId="9" fillId="0" borderId="66" xfId="0" applyNumberFormat="1" applyFont="1" applyBorder="1" applyAlignment="1" applyProtection="1">
      <alignment horizontal="center" vertical="center" wrapText="1"/>
      <protection locked="0"/>
    </xf>
    <xf numFmtId="49" fontId="9" fillId="0" borderId="67" xfId="0" applyNumberFormat="1" applyFont="1" applyBorder="1" applyAlignment="1" applyProtection="1">
      <alignment horizontal="center" vertical="center" wrapText="1"/>
      <protection locked="0"/>
    </xf>
    <xf numFmtId="49" fontId="9" fillId="0" borderId="69" xfId="0" applyNumberFormat="1" applyFont="1" applyBorder="1" applyAlignment="1" applyProtection="1">
      <alignment horizontal="center" vertical="center" wrapText="1"/>
      <protection locked="0"/>
    </xf>
    <xf numFmtId="49" fontId="9" fillId="0" borderId="23" xfId="0" applyNumberFormat="1" applyFont="1" applyBorder="1" applyAlignment="1" applyProtection="1">
      <alignment horizontal="left" vertical="center" wrapText="1"/>
      <protection locked="0"/>
    </xf>
    <xf numFmtId="49" fontId="9" fillId="0" borderId="70" xfId="0" applyNumberFormat="1" applyFont="1" applyBorder="1" applyAlignment="1" applyProtection="1">
      <alignment horizontal="left" vertical="center" wrapText="1"/>
      <protection locked="0"/>
    </xf>
    <xf numFmtId="49" fontId="9" fillId="0" borderId="71" xfId="0" applyNumberFormat="1" applyFont="1" applyBorder="1" applyAlignment="1" applyProtection="1">
      <alignment horizontal="center" vertical="center" wrapText="1"/>
      <protection locked="0"/>
    </xf>
    <xf numFmtId="49" fontId="9" fillId="0" borderId="36" xfId="0" applyNumberFormat="1" applyFont="1" applyBorder="1" applyAlignment="1" applyProtection="1">
      <alignment horizontal="center" vertical="center" wrapText="1"/>
      <protection locked="0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49" fontId="9" fillId="0" borderId="72" xfId="0" applyNumberFormat="1" applyFont="1" applyBorder="1" applyAlignment="1" applyProtection="1">
      <alignment horizontal="center" vertical="center" wrapText="1"/>
      <protection locked="0"/>
    </xf>
    <xf numFmtId="49" fontId="9" fillId="0" borderId="7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0" borderId="50" xfId="0" applyFont="1" applyBorder="1" applyAlignment="1" applyProtection="1">
      <alignment horizontal="center" vertical="center" wrapText="1"/>
      <protection locked="0"/>
    </xf>
    <xf numFmtId="0" fontId="21" fillId="0" borderId="38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39" xfId="0" applyFont="1" applyBorder="1" applyAlignment="1" applyProtection="1">
      <alignment horizontal="center" vertical="center" wrapText="1"/>
      <protection locked="0"/>
    </xf>
    <xf numFmtId="0" fontId="21" fillId="0" borderId="75" xfId="0" applyFont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center" vertical="top" wrapText="1"/>
      <protection locked="0"/>
    </xf>
    <xf numFmtId="3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1" fillId="2" borderId="52" xfId="0" applyFont="1" applyFill="1" applyBorder="1" applyAlignment="1" applyProtection="1">
      <alignment horizontal="center" vertical="center" wrapText="1"/>
      <protection locked="0"/>
    </xf>
    <xf numFmtId="0" fontId="21" fillId="2" borderId="54" xfId="0" applyFont="1" applyFill="1" applyBorder="1" applyAlignment="1" applyProtection="1">
      <alignment horizontal="center" vertical="center" wrapText="1"/>
      <protection locked="0"/>
    </xf>
    <xf numFmtId="0" fontId="21" fillId="2" borderId="76" xfId="0" applyFont="1" applyFill="1" applyBorder="1" applyAlignment="1" applyProtection="1">
      <alignment horizontal="center" vertical="center" wrapText="1"/>
      <protection locked="0"/>
    </xf>
    <xf numFmtId="0" fontId="21" fillId="2" borderId="77" xfId="0" applyFont="1" applyFill="1" applyBorder="1" applyAlignment="1" applyProtection="1">
      <alignment horizontal="center" vertical="center" wrapText="1"/>
      <protection locked="0"/>
    </xf>
    <xf numFmtId="0" fontId="21" fillId="2" borderId="5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10" fillId="0" borderId="0" xfId="2" applyFont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31" xfId="0" applyNumberFormat="1" applyFont="1" applyBorder="1" applyAlignment="1">
      <alignment horizontal="left" vertical="center"/>
    </xf>
    <xf numFmtId="0" fontId="7" fillId="0" borderId="66" xfId="0" applyFont="1" applyFill="1" applyBorder="1" applyAlignment="1">
      <alignment vertical="center" wrapText="1"/>
    </xf>
    <xf numFmtId="49" fontId="7" fillId="0" borderId="78" xfId="0" applyNumberFormat="1" applyFont="1" applyFill="1" applyBorder="1" applyAlignment="1">
      <alignment horizontal="center" vertical="center" wrapText="1"/>
    </xf>
    <xf numFmtId="49" fontId="7" fillId="0" borderId="61" xfId="0" applyNumberFormat="1" applyFont="1" applyFill="1" applyBorder="1" applyAlignment="1">
      <alignment horizontal="left" vertical="center" wrapText="1"/>
    </xf>
    <xf numFmtId="49" fontId="7" fillId="0" borderId="82" xfId="0" applyNumberFormat="1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vertical="center" wrapText="1"/>
    </xf>
    <xf numFmtId="49" fontId="9" fillId="0" borderId="83" xfId="0" applyNumberFormat="1" applyFont="1" applyBorder="1" applyAlignment="1">
      <alignment horizontal="left" vertical="center"/>
    </xf>
    <xf numFmtId="49" fontId="9" fillId="0" borderId="35" xfId="0" applyNumberFormat="1" applyFont="1" applyFill="1" applyBorder="1" applyAlignment="1">
      <alignment horizontal="left" vertical="center"/>
    </xf>
    <xf numFmtId="49" fontId="7" fillId="0" borderId="72" xfId="0" applyNumberFormat="1" applyFont="1" applyFill="1" applyBorder="1" applyAlignment="1">
      <alignment vertical="center" wrapText="1"/>
    </xf>
    <xf numFmtId="49" fontId="7" fillId="0" borderId="84" xfId="0" applyNumberFormat="1" applyFont="1" applyFill="1" applyBorder="1" applyAlignment="1">
      <alignment horizontal="center" vertical="center" wrapText="1"/>
    </xf>
    <xf numFmtId="49" fontId="7" fillId="0" borderId="74" xfId="0" applyNumberFormat="1" applyFont="1" applyFill="1" applyBorder="1" applyAlignment="1">
      <alignment horizontal="left" vertical="center" wrapText="1"/>
    </xf>
    <xf numFmtId="49" fontId="7" fillId="0" borderId="85" xfId="0" applyNumberFormat="1" applyFont="1" applyFill="1" applyBorder="1" applyAlignment="1">
      <alignment horizontal="left" vertical="center" wrapText="1"/>
    </xf>
    <xf numFmtId="166" fontId="9" fillId="0" borderId="40" xfId="0" applyNumberFormat="1" applyFont="1" applyBorder="1" applyAlignment="1" applyProtection="1">
      <alignment horizontal="right" vertical="center" wrapText="1"/>
      <protection locked="0"/>
    </xf>
    <xf numFmtId="9" fontId="9" fillId="0" borderId="61" xfId="0" applyNumberFormat="1" applyFont="1" applyBorder="1" applyAlignment="1" applyProtection="1">
      <alignment horizontal="center" vertical="center" wrapText="1"/>
      <protection locked="0"/>
    </xf>
    <xf numFmtId="166" fontId="9" fillId="0" borderId="30" xfId="0" applyNumberFormat="1" applyFont="1" applyBorder="1" applyAlignment="1" applyProtection="1">
      <alignment horizontal="right" vertical="center" wrapText="1"/>
      <protection locked="0"/>
    </xf>
    <xf numFmtId="166" fontId="9" fillId="0" borderId="63" xfId="0" applyNumberFormat="1" applyFont="1" applyBorder="1" applyAlignment="1" applyProtection="1">
      <alignment horizontal="right" vertical="center" wrapText="1"/>
      <protection locked="0"/>
    </xf>
    <xf numFmtId="9" fontId="9" fillId="0" borderId="68" xfId="0" applyNumberFormat="1" applyFont="1" applyBorder="1" applyAlignment="1" applyProtection="1">
      <alignment horizontal="center" vertical="center" wrapText="1"/>
      <protection locked="0"/>
    </xf>
    <xf numFmtId="166" fontId="9" fillId="0" borderId="34" xfId="0" applyNumberFormat="1" applyFont="1" applyBorder="1" applyAlignment="1" applyProtection="1">
      <alignment horizontal="right" vertical="center" wrapText="1"/>
      <protection locked="0"/>
    </xf>
    <xf numFmtId="166" fontId="9" fillId="0" borderId="23" xfId="0" applyNumberFormat="1" applyFont="1" applyBorder="1" applyAlignment="1" applyProtection="1">
      <alignment horizontal="right" vertical="center" wrapText="1"/>
      <protection locked="0"/>
    </xf>
    <xf numFmtId="9" fontId="9" fillId="0" borderId="74" xfId="0" applyNumberFormat="1" applyFont="1" applyBorder="1" applyAlignment="1" applyProtection="1">
      <alignment horizontal="center" vertical="center" wrapText="1"/>
      <protection locked="0"/>
    </xf>
    <xf numFmtId="166" fontId="9" fillId="0" borderId="24" xfId="0" applyNumberFormat="1" applyFont="1" applyBorder="1" applyAlignment="1" applyProtection="1">
      <alignment horizontal="right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165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right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7" fillId="0" borderId="86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3" fontId="7" fillId="0" borderId="13" xfId="0" applyNumberFormat="1" applyFont="1" applyBorder="1" applyAlignment="1" applyProtection="1">
      <alignment horizontal="center" vertical="center" wrapText="1"/>
      <protection locked="0"/>
    </xf>
    <xf numFmtId="167" fontId="7" fillId="0" borderId="80" xfId="0" applyNumberFormat="1" applyFont="1" applyBorder="1" applyAlignment="1" applyProtection="1">
      <alignment horizontal="right" vertical="center" wrapText="1"/>
      <protection locked="0"/>
    </xf>
    <xf numFmtId="9" fontId="7" fillId="0" borderId="88" xfId="0" applyNumberFormat="1" applyFont="1" applyBorder="1" applyAlignment="1" applyProtection="1">
      <alignment horizontal="center" vertical="center" wrapText="1"/>
      <protection locked="0"/>
    </xf>
    <xf numFmtId="167" fontId="7" fillId="0" borderId="89" xfId="0" applyNumberFormat="1" applyFont="1" applyBorder="1" applyAlignment="1" applyProtection="1">
      <alignment horizontal="right" vertical="center" wrapText="1"/>
      <protection locked="0"/>
    </xf>
    <xf numFmtId="167" fontId="7" fillId="0" borderId="87" xfId="0" applyNumberFormat="1" applyFont="1" applyBorder="1" applyAlignment="1" applyProtection="1">
      <alignment horizontal="right" vertical="center" wrapText="1"/>
      <protection locked="0"/>
    </xf>
    <xf numFmtId="167" fontId="7" fillId="0" borderId="90" xfId="0" applyNumberFormat="1" applyFont="1" applyBorder="1" applyAlignment="1" applyProtection="1">
      <alignment horizontal="right" vertical="center" wrapText="1"/>
      <protection locked="0"/>
    </xf>
    <xf numFmtId="167" fontId="11" fillId="3" borderId="91" xfId="0" applyNumberFormat="1" applyFont="1" applyFill="1" applyBorder="1" applyAlignment="1" applyProtection="1">
      <alignment horizontal="right" vertical="center"/>
      <protection locked="0"/>
    </xf>
    <xf numFmtId="167" fontId="11" fillId="3" borderId="25" xfId="0" applyNumberFormat="1" applyFont="1" applyFill="1" applyBorder="1" applyAlignment="1" applyProtection="1">
      <alignment horizontal="right" vertical="center"/>
      <protection locked="0"/>
    </xf>
    <xf numFmtId="0" fontId="9" fillId="0" borderId="13" xfId="0" applyFont="1" applyBorder="1" applyAlignment="1">
      <alignment vertical="center"/>
    </xf>
    <xf numFmtId="0" fontId="9" fillId="0" borderId="9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3" borderId="0" xfId="0" applyNumberFormat="1" applyFont="1" applyFill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1" fillId="4" borderId="10" xfId="0" applyNumberFormat="1" applyFont="1" applyFill="1" applyBorder="1" applyAlignment="1">
      <alignment horizontal="left" vertical="top" wrapText="1"/>
    </xf>
    <xf numFmtId="49" fontId="11" fillId="4" borderId="16" xfId="0" applyNumberFormat="1" applyFont="1" applyFill="1" applyBorder="1" applyAlignment="1">
      <alignment horizontal="left" vertical="top" wrapText="1"/>
    </xf>
    <xf numFmtId="49" fontId="11" fillId="4" borderId="11" xfId="0" applyNumberFormat="1" applyFont="1" applyFill="1" applyBorder="1" applyAlignment="1">
      <alignment horizontal="left" vertical="top" wrapText="1"/>
    </xf>
    <xf numFmtId="49" fontId="11" fillId="4" borderId="22" xfId="0" applyNumberFormat="1" applyFont="1" applyFill="1" applyBorder="1" applyAlignment="1">
      <alignment horizontal="left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>
      <alignment horizontal="center" vertical="top" wrapText="1"/>
    </xf>
    <xf numFmtId="49" fontId="9" fillId="2" borderId="79" xfId="0" applyNumberFormat="1" applyFont="1" applyFill="1" applyBorder="1" applyAlignment="1">
      <alignment horizontal="left" vertical="center" wrapText="1"/>
    </xf>
    <xf numFmtId="49" fontId="9" fillId="2" borderId="80" xfId="0" applyNumberFormat="1" applyFont="1" applyFill="1" applyBorder="1" applyAlignment="1">
      <alignment horizontal="left" vertical="center" wrapText="1"/>
    </xf>
    <xf numFmtId="49" fontId="9" fillId="2" borderId="81" xfId="0" applyNumberFormat="1" applyFont="1" applyFill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top" wrapText="1"/>
      <protection locked="0"/>
    </xf>
    <xf numFmtId="0" fontId="20" fillId="0" borderId="20" xfId="0" applyFont="1" applyBorder="1" applyAlignment="1" applyProtection="1">
      <alignment horizontal="center" vertical="top" wrapText="1"/>
      <protection locked="0"/>
    </xf>
    <xf numFmtId="0" fontId="20" fillId="0" borderId="17" xfId="0" applyFont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center" vertical="top" wrapText="1"/>
      <protection locked="0"/>
    </xf>
    <xf numFmtId="0" fontId="20" fillId="0" borderId="5" xfId="0" applyFont="1" applyBorder="1" applyAlignment="1" applyProtection="1">
      <alignment horizontal="center" vertical="top" wrapText="1"/>
      <protection locked="0"/>
    </xf>
    <xf numFmtId="3" fontId="20" fillId="0" borderId="15" xfId="0" applyNumberFormat="1" applyFont="1" applyBorder="1" applyAlignment="1" applyProtection="1">
      <alignment horizontal="center" vertical="top" wrapText="1"/>
      <protection locked="0"/>
    </xf>
    <xf numFmtId="3" fontId="20" fillId="0" borderId="5" xfId="0" applyNumberFormat="1" applyFont="1" applyBorder="1" applyAlignment="1" applyProtection="1">
      <alignment horizontal="center" vertical="top" wrapText="1"/>
      <protection locked="0"/>
    </xf>
    <xf numFmtId="3" fontId="20" fillId="0" borderId="18" xfId="0" applyNumberFormat="1" applyFont="1" applyBorder="1" applyAlignment="1" applyProtection="1">
      <alignment horizontal="center" vertical="top" wrapText="1"/>
      <protection locked="0"/>
    </xf>
    <xf numFmtId="3" fontId="20" fillId="0" borderId="19" xfId="0" applyNumberFormat="1" applyFont="1" applyBorder="1" applyAlignment="1" applyProtection="1">
      <alignment horizontal="center" vertical="top" wrapText="1"/>
      <protection locked="0"/>
    </xf>
    <xf numFmtId="0" fontId="20" fillId="0" borderId="26" xfId="0" applyFont="1" applyBorder="1" applyAlignment="1" applyProtection="1">
      <alignment horizontal="center" vertical="top" wrapText="1"/>
      <protection locked="0"/>
    </xf>
    <xf numFmtId="0" fontId="20" fillId="0" borderId="27" xfId="0" applyFont="1" applyBorder="1" applyAlignment="1" applyProtection="1">
      <alignment horizontal="center" vertical="top" wrapText="1"/>
      <protection locked="0"/>
    </xf>
    <xf numFmtId="49" fontId="10" fillId="0" borderId="0" xfId="2" applyNumberFormat="1" applyFont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center" vertical="top" wrapText="1"/>
      <protection locked="0"/>
    </xf>
    <xf numFmtId="0" fontId="18" fillId="0" borderId="20" xfId="0" applyFont="1" applyBorder="1" applyAlignment="1" applyProtection="1">
      <alignment horizontal="center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vertical="top" wrapText="1"/>
      <protection locked="0"/>
    </xf>
    <xf numFmtId="0" fontId="18" fillId="0" borderId="41" xfId="0" applyFont="1" applyBorder="1" applyAlignment="1" applyProtection="1">
      <alignment horizontal="center" vertical="top" wrapText="1"/>
      <protection locked="0"/>
    </xf>
    <xf numFmtId="0" fontId="18" fillId="0" borderId="46" xfId="0" applyFont="1" applyBorder="1" applyAlignment="1" applyProtection="1">
      <alignment horizontal="center" vertical="top" wrapText="1"/>
      <protection locked="0"/>
    </xf>
    <xf numFmtId="0" fontId="18" fillId="0" borderId="42" xfId="0" applyFont="1" applyBorder="1" applyAlignment="1" applyProtection="1">
      <alignment horizontal="center" vertical="top" wrapText="1"/>
      <protection locked="0"/>
    </xf>
    <xf numFmtId="0" fontId="18" fillId="0" borderId="47" xfId="0" applyFont="1" applyBorder="1" applyAlignment="1" applyProtection="1">
      <alignment horizontal="center" vertical="top" wrapText="1"/>
      <protection locked="0"/>
    </xf>
    <xf numFmtId="0" fontId="18" fillId="0" borderId="43" xfId="0" applyFont="1" applyBorder="1" applyAlignment="1" applyProtection="1">
      <alignment horizontal="center" vertical="top" wrapText="1"/>
      <protection locked="0"/>
    </xf>
    <xf numFmtId="0" fontId="18" fillId="0" borderId="12" xfId="0" applyFont="1" applyBorder="1" applyAlignment="1" applyProtection="1">
      <alignment horizontal="center" vertical="top" wrapText="1"/>
      <protection locked="0"/>
    </xf>
    <xf numFmtId="0" fontId="18" fillId="0" borderId="44" xfId="0" applyFont="1" applyBorder="1" applyAlignment="1" applyProtection="1">
      <alignment horizontal="center" vertical="top" wrapText="1"/>
      <protection locked="0"/>
    </xf>
    <xf numFmtId="0" fontId="18" fillId="0" borderId="48" xfId="0" applyFont="1" applyBorder="1" applyAlignment="1" applyProtection="1">
      <alignment horizontal="center" vertical="top" wrapText="1"/>
      <protection locked="0"/>
    </xf>
    <xf numFmtId="0" fontId="18" fillId="0" borderId="16" xfId="0" applyFont="1" applyBorder="1" applyAlignment="1" applyProtection="1">
      <alignment horizontal="center" vertical="top" wrapText="1"/>
      <protection locked="0"/>
    </xf>
    <xf numFmtId="0" fontId="18" fillId="0" borderId="49" xfId="0" applyFont="1" applyBorder="1" applyAlignment="1" applyProtection="1">
      <alignment horizontal="center" vertical="top" wrapText="1"/>
      <protection locked="0"/>
    </xf>
    <xf numFmtId="3" fontId="18" fillId="0" borderId="18" xfId="0" applyNumberFormat="1" applyFont="1" applyBorder="1" applyAlignment="1" applyProtection="1">
      <alignment horizontal="center" vertical="top" wrapText="1"/>
      <protection locked="0"/>
    </xf>
    <xf numFmtId="3" fontId="18" fillId="0" borderId="19" xfId="0" applyNumberFormat="1" applyFont="1" applyBorder="1" applyAlignment="1" applyProtection="1">
      <alignment horizontal="center" vertical="top" wrapText="1"/>
      <protection locked="0"/>
    </xf>
    <xf numFmtId="3" fontId="18" fillId="0" borderId="45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</cellXfs>
  <cellStyles count="4">
    <cellStyle name="Hypertextové prepojenie" xfId="1" builtinId="8"/>
    <cellStyle name="Normálna" xfId="0" builtinId="0"/>
    <cellStyle name="Normálna 2" xfId="3" xr:uid="{00000000-0005-0000-0000-000001000000}"/>
    <cellStyle name="normálne 2 2" xfId="2" xr:uid="{00000000-0005-0000-0000-000003000000}"/>
  </cellStyles>
  <dxfs count="3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33"/>
  <sheetViews>
    <sheetView showGridLines="0" zoomScaleNormal="100" workbookViewId="0">
      <selection activeCell="G28" sqref="G28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67" t="s">
        <v>11</v>
      </c>
      <c r="B1" s="167"/>
    </row>
    <row r="2" spans="1:10" x14ac:dyDescent="0.25">
      <c r="A2" s="170" t="s">
        <v>66</v>
      </c>
      <c r="B2" s="170"/>
      <c r="C2" s="170"/>
      <c r="D2" s="170"/>
    </row>
    <row r="3" spans="1:10" ht="24.95" customHeight="1" x14ac:dyDescent="0.25">
      <c r="A3" s="171"/>
      <c r="B3" s="171"/>
      <c r="C3" s="171"/>
    </row>
    <row r="4" spans="1:10" ht="36" customHeight="1" x14ac:dyDescent="0.3">
      <c r="A4" s="176" t="s">
        <v>27</v>
      </c>
      <c r="B4" s="177"/>
      <c r="C4" s="177"/>
      <c r="D4" s="177"/>
      <c r="E4" s="2"/>
      <c r="F4" s="2"/>
      <c r="G4" s="2"/>
      <c r="H4" s="2"/>
      <c r="I4" s="2"/>
      <c r="J4" s="2"/>
    </row>
    <row r="6" spans="1:10" x14ac:dyDescent="0.25">
      <c r="A6" s="168" t="s">
        <v>0</v>
      </c>
      <c r="B6" s="168"/>
      <c r="C6" s="178"/>
      <c r="D6" s="178"/>
      <c r="F6" s="11"/>
    </row>
    <row r="7" spans="1:10" x14ac:dyDescent="0.25">
      <c r="A7" s="168" t="s">
        <v>1</v>
      </c>
      <c r="B7" s="168"/>
      <c r="C7" s="174"/>
      <c r="D7" s="174"/>
    </row>
    <row r="8" spans="1:10" x14ac:dyDescent="0.25">
      <c r="A8" s="168" t="s">
        <v>2</v>
      </c>
      <c r="B8" s="168"/>
      <c r="C8" s="174"/>
      <c r="D8" s="174"/>
    </row>
    <row r="9" spans="1:10" x14ac:dyDescent="0.25">
      <c r="A9" s="168" t="s">
        <v>3</v>
      </c>
      <c r="B9" s="168"/>
      <c r="C9" s="174"/>
      <c r="D9" s="174"/>
    </row>
    <row r="10" spans="1:10" ht="13.9" x14ac:dyDescent="0.25">
      <c r="A10" s="3"/>
      <c r="B10" s="3"/>
      <c r="C10" s="3"/>
    </row>
    <row r="11" spans="1:10" x14ac:dyDescent="0.25">
      <c r="A11" s="169" t="s">
        <v>42</v>
      </c>
      <c r="B11" s="169"/>
      <c r="C11" s="169"/>
      <c r="D11" s="5"/>
      <c r="E11" s="5"/>
      <c r="F11" s="5"/>
      <c r="G11" s="5"/>
      <c r="H11" s="5"/>
      <c r="I11" s="5"/>
      <c r="J11" s="5"/>
    </row>
    <row r="12" spans="1:10" ht="13.9" x14ac:dyDescent="0.25">
      <c r="A12" s="168" t="s">
        <v>4</v>
      </c>
      <c r="B12" s="168"/>
      <c r="C12" s="172"/>
      <c r="D12" s="172"/>
    </row>
    <row r="13" spans="1:10" x14ac:dyDescent="0.25">
      <c r="A13" s="168" t="s">
        <v>17</v>
      </c>
      <c r="B13" s="168"/>
      <c r="C13" s="181"/>
      <c r="D13" s="181"/>
    </row>
    <row r="14" spans="1:10" x14ac:dyDescent="0.25">
      <c r="A14" s="168" t="s">
        <v>5</v>
      </c>
      <c r="B14" s="168"/>
      <c r="C14" s="181"/>
      <c r="D14" s="181"/>
    </row>
    <row r="15" spans="1:10" ht="14.45" x14ac:dyDescent="0.3">
      <c r="A15" s="168" t="s">
        <v>6</v>
      </c>
      <c r="B15" s="168"/>
      <c r="C15" s="180"/>
      <c r="D15" s="181"/>
    </row>
    <row r="17" spans="1:10" ht="14.25" customHeight="1" x14ac:dyDescent="0.25">
      <c r="A17" s="169" t="s">
        <v>34</v>
      </c>
      <c r="B17" s="169"/>
      <c r="C17" s="169"/>
      <c r="D17" s="5"/>
      <c r="E17" s="5"/>
      <c r="F17" s="5"/>
      <c r="G17" s="5"/>
      <c r="H17" s="5"/>
      <c r="I17" s="5"/>
      <c r="J17" s="5"/>
    </row>
    <row r="18" spans="1:10" ht="13.9" x14ac:dyDescent="0.25">
      <c r="A18" s="168" t="s">
        <v>4</v>
      </c>
      <c r="B18" s="168"/>
      <c r="C18" s="172"/>
      <c r="D18" s="172"/>
    </row>
    <row r="19" spans="1:10" x14ac:dyDescent="0.25">
      <c r="A19" s="168" t="s">
        <v>17</v>
      </c>
      <c r="B19" s="168"/>
      <c r="C19" s="181"/>
      <c r="D19" s="181"/>
    </row>
    <row r="20" spans="1:10" x14ac:dyDescent="0.25">
      <c r="A20" s="168" t="s">
        <v>5</v>
      </c>
      <c r="B20" s="168"/>
      <c r="C20" s="181"/>
      <c r="D20" s="181"/>
    </row>
    <row r="21" spans="1:10" ht="14.45" x14ac:dyDescent="0.3">
      <c r="A21" s="168" t="s">
        <v>6</v>
      </c>
      <c r="B21" s="168"/>
      <c r="C21" s="180"/>
      <c r="D21" s="181"/>
    </row>
    <row r="22" spans="1:10" ht="13.9" x14ac:dyDescent="0.25">
      <c r="A22" s="3"/>
      <c r="B22" s="3"/>
      <c r="C22" s="3"/>
    </row>
    <row r="23" spans="1:10" ht="24.95" customHeight="1" x14ac:dyDescent="0.25">
      <c r="A23" s="171"/>
      <c r="B23" s="171"/>
      <c r="C23" s="171"/>
    </row>
    <row r="24" spans="1:10" ht="13.9" x14ac:dyDescent="0.25">
      <c r="A24" s="1" t="s">
        <v>7</v>
      </c>
      <c r="B24" s="174"/>
      <c r="C24" s="174"/>
    </row>
    <row r="25" spans="1:10" x14ac:dyDescent="0.25">
      <c r="A25" s="4" t="s">
        <v>9</v>
      </c>
      <c r="B25" s="175"/>
      <c r="C25" s="175"/>
    </row>
    <row r="28" spans="1:10" x14ac:dyDescent="0.25">
      <c r="C28" s="32" t="s">
        <v>36</v>
      </c>
      <c r="D28" s="3"/>
    </row>
    <row r="29" spans="1:10" x14ac:dyDescent="0.25">
      <c r="C29" s="32" t="s">
        <v>48</v>
      </c>
      <c r="D29" s="37"/>
    </row>
    <row r="30" spans="1:10" ht="28.5" customHeight="1" x14ac:dyDescent="0.25">
      <c r="D30" s="33"/>
    </row>
    <row r="32" spans="1:10" s="6" customFormat="1" ht="11.25" x14ac:dyDescent="0.2">
      <c r="A32" s="179" t="s">
        <v>10</v>
      </c>
      <c r="B32" s="179"/>
    </row>
    <row r="33" spans="1:5" s="7" customFormat="1" ht="15" customHeight="1" x14ac:dyDescent="0.2">
      <c r="A33" s="10"/>
      <c r="B33" s="173" t="s">
        <v>12</v>
      </c>
      <c r="C33" s="173"/>
      <c r="D33" s="8"/>
      <c r="E33" s="9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</mergeCells>
  <conditionalFormatting sqref="C6:D6 D29">
    <cfRule type="containsBlanks" dxfId="38" priority="18">
      <formula>LEN(TRIM(C6))=0</formula>
    </cfRule>
  </conditionalFormatting>
  <conditionalFormatting sqref="C7:D9">
    <cfRule type="containsBlanks" dxfId="37" priority="15">
      <formula>LEN(TRIM(C7))=0</formula>
    </cfRule>
  </conditionalFormatting>
  <conditionalFormatting sqref="C12:D12 C14:D15">
    <cfRule type="containsBlanks" dxfId="36" priority="14">
      <formula>LEN(TRIM(C12))=0</formula>
    </cfRule>
  </conditionalFormatting>
  <conditionalFormatting sqref="A33:B33">
    <cfRule type="containsBlanks" dxfId="35" priority="13">
      <formula>LEN(TRIM(A33))=0</formula>
    </cfRule>
  </conditionalFormatting>
  <conditionalFormatting sqref="B24:C25">
    <cfRule type="containsBlanks" dxfId="34" priority="6">
      <formula>LEN(TRIM(B24))=0</formula>
    </cfRule>
  </conditionalFormatting>
  <conditionalFormatting sqref="C13:D13">
    <cfRule type="containsBlanks" dxfId="33" priority="5">
      <formula>LEN(TRIM(C13))=0</formula>
    </cfRule>
  </conditionalFormatting>
  <conditionalFormatting sqref="C18:D18 C20:D21">
    <cfRule type="containsBlanks" dxfId="32" priority="4">
      <formula>LEN(TRIM(C18))=0</formula>
    </cfRule>
  </conditionalFormatting>
  <conditionalFormatting sqref="C19:D19">
    <cfRule type="containsBlanks" dxfId="31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0922-5893-47C9-89F1-3B3D9A2CCD30}">
  <sheetPr>
    <tabColor rgb="FFD3B5E9"/>
    <pageSetUpPr fitToPage="1"/>
  </sheetPr>
  <dimension ref="A1:L49"/>
  <sheetViews>
    <sheetView showGridLines="0" view="pageLayout" topLeftCell="F1" zoomScale="96" zoomScaleNormal="100" zoomScalePageLayoutView="96" workbookViewId="0">
      <selection activeCell="S11" sqref="S11"/>
    </sheetView>
  </sheetViews>
  <sheetFormatPr defaultRowHeight="12.75" x14ac:dyDescent="0.2"/>
  <cols>
    <col min="1" max="1" width="7.28515625" style="38" customWidth="1"/>
    <col min="2" max="2" width="58.85546875" style="38" customWidth="1"/>
    <col min="3" max="4" width="17.42578125" style="38" customWidth="1"/>
    <col min="5" max="5" width="35.7109375" style="127" customWidth="1"/>
    <col min="6" max="7" width="12.7109375" style="127" customWidth="1"/>
    <col min="8" max="8" width="15.7109375" style="127" customWidth="1"/>
    <col min="9" max="9" width="7.85546875" style="38" customWidth="1"/>
    <col min="10" max="10" width="15.7109375" style="38" customWidth="1"/>
    <col min="11" max="11" width="10.7109375" style="38" customWidth="1"/>
    <col min="12" max="12" width="15.7109375" style="38" customWidth="1"/>
    <col min="13" max="16384" width="9.140625" style="38"/>
  </cols>
  <sheetData>
    <row r="1" spans="1:12" ht="15" customHeight="1" x14ac:dyDescent="0.2">
      <c r="A1" s="183" t="s">
        <v>11</v>
      </c>
      <c r="B1" s="183"/>
      <c r="C1" s="183"/>
      <c r="D1" s="183"/>
      <c r="E1" s="183"/>
    </row>
    <row r="2" spans="1:12" ht="18" customHeight="1" x14ac:dyDescent="0.2">
      <c r="A2" s="184" t="s">
        <v>66</v>
      </c>
      <c r="B2" s="184"/>
      <c r="C2" s="184"/>
      <c r="D2" s="184"/>
      <c r="E2" s="184"/>
      <c r="F2" s="39"/>
      <c r="G2" s="39"/>
      <c r="H2" s="39"/>
      <c r="I2" s="39"/>
      <c r="J2" s="39"/>
      <c r="K2" s="39"/>
      <c r="L2" s="39"/>
    </row>
    <row r="3" spans="1:12" s="41" customFormat="1" ht="24.75" customHeight="1" thickBot="1" x14ac:dyDescent="0.3">
      <c r="A3" s="185" t="s">
        <v>49</v>
      </c>
      <c r="B3" s="185"/>
      <c r="C3" s="185"/>
      <c r="D3" s="185"/>
      <c r="E3" s="185"/>
      <c r="F3" s="40"/>
      <c r="G3" s="40"/>
      <c r="H3" s="40"/>
      <c r="I3" s="40"/>
      <c r="J3" s="40"/>
      <c r="K3" s="40"/>
      <c r="L3" s="40"/>
    </row>
    <row r="4" spans="1:12" s="42" customFormat="1" ht="80.25" customHeight="1" x14ac:dyDescent="0.25">
      <c r="A4" s="186" t="s">
        <v>37</v>
      </c>
      <c r="B4" s="187"/>
      <c r="C4" s="190" t="s">
        <v>50</v>
      </c>
      <c r="D4" s="191"/>
      <c r="E4" s="192"/>
    </row>
    <row r="5" spans="1:12" s="42" customFormat="1" ht="68.25" customHeight="1" thickBot="1" x14ac:dyDescent="0.3">
      <c r="A5" s="188"/>
      <c r="B5" s="189"/>
      <c r="C5" s="43" t="s">
        <v>38</v>
      </c>
      <c r="D5" s="44" t="s">
        <v>39</v>
      </c>
      <c r="E5" s="45" t="s">
        <v>51</v>
      </c>
    </row>
    <row r="6" spans="1:12" s="46" customFormat="1" ht="24.95" customHeight="1" x14ac:dyDescent="0.25">
      <c r="A6" s="193" t="s">
        <v>67</v>
      </c>
      <c r="B6" s="194"/>
      <c r="C6" s="194"/>
      <c r="D6" s="194"/>
      <c r="E6" s="195"/>
    </row>
    <row r="7" spans="1:12" s="46" customFormat="1" ht="30" customHeight="1" x14ac:dyDescent="0.25">
      <c r="A7" s="128" t="s">
        <v>13</v>
      </c>
      <c r="B7" s="129" t="s">
        <v>68</v>
      </c>
      <c r="C7" s="130"/>
      <c r="D7" s="131"/>
      <c r="E7" s="132"/>
    </row>
    <row r="8" spans="1:12" s="46" customFormat="1" ht="24.95" customHeight="1" x14ac:dyDescent="0.25">
      <c r="A8" s="128" t="s">
        <v>14</v>
      </c>
      <c r="B8" s="133" t="s">
        <v>69</v>
      </c>
      <c r="C8" s="130"/>
      <c r="D8" s="131"/>
      <c r="E8" s="132"/>
    </row>
    <row r="9" spans="1:12" s="46" customFormat="1" ht="24.95" customHeight="1" x14ac:dyDescent="0.25">
      <c r="A9" s="128" t="s">
        <v>15</v>
      </c>
      <c r="B9" s="133" t="s">
        <v>70</v>
      </c>
      <c r="C9" s="130"/>
      <c r="D9" s="131"/>
      <c r="E9" s="132"/>
    </row>
    <row r="10" spans="1:12" s="46" customFormat="1" ht="39.75" customHeight="1" x14ac:dyDescent="0.25">
      <c r="A10" s="128" t="s">
        <v>16</v>
      </c>
      <c r="B10" s="133" t="s">
        <v>71</v>
      </c>
      <c r="C10" s="130"/>
      <c r="D10" s="131"/>
      <c r="E10" s="132"/>
    </row>
    <row r="11" spans="1:12" s="46" customFormat="1" ht="42" customHeight="1" x14ac:dyDescent="0.25">
      <c r="A11" s="128" t="s">
        <v>43</v>
      </c>
      <c r="B11" s="133" t="s">
        <v>72</v>
      </c>
      <c r="C11" s="130"/>
      <c r="D11" s="131"/>
      <c r="E11" s="132"/>
    </row>
    <row r="12" spans="1:12" s="46" customFormat="1" ht="24.95" customHeight="1" x14ac:dyDescent="0.25">
      <c r="A12" s="128" t="s">
        <v>19</v>
      </c>
      <c r="B12" s="133" t="s">
        <v>73</v>
      </c>
      <c r="C12" s="130"/>
      <c r="D12" s="131"/>
      <c r="E12" s="132"/>
    </row>
    <row r="13" spans="1:12" s="46" customFormat="1" ht="24.95" customHeight="1" x14ac:dyDescent="0.25">
      <c r="A13" s="128" t="s">
        <v>74</v>
      </c>
      <c r="B13" s="133" t="s">
        <v>75</v>
      </c>
      <c r="C13" s="130"/>
      <c r="D13" s="131"/>
      <c r="E13" s="132"/>
    </row>
    <row r="14" spans="1:12" s="46" customFormat="1" ht="24.95" customHeight="1" x14ac:dyDescent="0.25">
      <c r="A14" s="128" t="s">
        <v>76</v>
      </c>
      <c r="B14" s="133" t="s">
        <v>77</v>
      </c>
      <c r="C14" s="130"/>
      <c r="D14" s="131"/>
      <c r="E14" s="132"/>
    </row>
    <row r="15" spans="1:12" s="46" customFormat="1" ht="24.95" customHeight="1" x14ac:dyDescent="0.25">
      <c r="A15" s="128" t="s">
        <v>78</v>
      </c>
      <c r="B15" s="133" t="s">
        <v>79</v>
      </c>
      <c r="C15" s="130"/>
      <c r="D15" s="131"/>
      <c r="E15" s="132"/>
    </row>
    <row r="16" spans="1:12" s="46" customFormat="1" ht="39.950000000000003" customHeight="1" x14ac:dyDescent="0.25">
      <c r="A16" s="128" t="s">
        <v>20</v>
      </c>
      <c r="B16" s="133" t="s">
        <v>80</v>
      </c>
      <c r="C16" s="130"/>
      <c r="D16" s="131"/>
      <c r="E16" s="132"/>
    </row>
    <row r="17" spans="1:12" s="46" customFormat="1" ht="54.75" customHeight="1" x14ac:dyDescent="0.25">
      <c r="A17" s="128" t="s">
        <v>21</v>
      </c>
      <c r="B17" s="133" t="s">
        <v>81</v>
      </c>
      <c r="C17" s="130"/>
      <c r="D17" s="131"/>
      <c r="E17" s="132"/>
    </row>
    <row r="18" spans="1:12" s="46" customFormat="1" ht="24.95" customHeight="1" x14ac:dyDescent="0.25">
      <c r="A18" s="128" t="s">
        <v>22</v>
      </c>
      <c r="B18" s="133" t="s">
        <v>82</v>
      </c>
      <c r="C18" s="130"/>
      <c r="D18" s="131"/>
      <c r="E18" s="132"/>
    </row>
    <row r="19" spans="1:12" s="46" customFormat="1" ht="24.95" customHeight="1" x14ac:dyDescent="0.25">
      <c r="A19" s="128" t="s">
        <v>30</v>
      </c>
      <c r="B19" s="133" t="s">
        <v>83</v>
      </c>
      <c r="C19" s="130"/>
      <c r="D19" s="131"/>
      <c r="E19" s="132"/>
    </row>
    <row r="20" spans="1:12" s="46" customFormat="1" ht="24.95" customHeight="1" x14ac:dyDescent="0.25">
      <c r="A20" s="128" t="s">
        <v>84</v>
      </c>
      <c r="B20" s="133" t="s">
        <v>85</v>
      </c>
      <c r="C20" s="130"/>
      <c r="D20" s="131"/>
      <c r="E20" s="132"/>
    </row>
    <row r="21" spans="1:12" s="46" customFormat="1" ht="24.95" customHeight="1" x14ac:dyDescent="0.25">
      <c r="A21" s="134" t="s">
        <v>86</v>
      </c>
      <c r="B21" s="133" t="s">
        <v>87</v>
      </c>
      <c r="C21" s="130"/>
      <c r="D21" s="131"/>
      <c r="E21" s="132"/>
    </row>
    <row r="22" spans="1:12" s="46" customFormat="1" ht="24.95" customHeight="1" x14ac:dyDescent="0.25">
      <c r="A22" s="134" t="s">
        <v>88</v>
      </c>
      <c r="B22" s="133" t="s">
        <v>89</v>
      </c>
      <c r="C22" s="130"/>
      <c r="D22" s="131"/>
      <c r="E22" s="132"/>
    </row>
    <row r="23" spans="1:12" s="46" customFormat="1" ht="24.95" customHeight="1" thickBot="1" x14ac:dyDescent="0.3">
      <c r="A23" s="135" t="s">
        <v>90</v>
      </c>
      <c r="B23" s="136" t="s">
        <v>91</v>
      </c>
      <c r="C23" s="137"/>
      <c r="D23" s="138"/>
      <c r="E23" s="139"/>
    </row>
    <row r="24" spans="1:12" s="52" customFormat="1" ht="11.25" customHeight="1" x14ac:dyDescent="0.2">
      <c r="A24" s="47"/>
      <c r="B24" s="48"/>
      <c r="C24" s="48"/>
      <c r="D24" s="48"/>
      <c r="E24" s="48"/>
      <c r="F24" s="48"/>
      <c r="G24" s="48"/>
      <c r="H24" s="48"/>
      <c r="I24" s="49"/>
      <c r="J24" s="50"/>
      <c r="K24" s="51"/>
      <c r="L24" s="51"/>
    </row>
    <row r="25" spans="1:12" s="54" customFormat="1" ht="20.100000000000001" customHeight="1" x14ac:dyDescent="0.25">
      <c r="A25" s="196" t="s">
        <v>26</v>
      </c>
      <c r="B25" s="196"/>
      <c r="C25" s="196"/>
      <c r="D25" s="196"/>
      <c r="E25" s="196"/>
      <c r="F25" s="53"/>
      <c r="G25" s="53"/>
      <c r="H25" s="53"/>
      <c r="I25" s="53"/>
      <c r="J25" s="53"/>
      <c r="K25" s="53"/>
    </row>
    <row r="26" spans="1:12" s="54" customFormat="1" ht="11.25" customHeight="1" x14ac:dyDescent="0.25">
      <c r="A26" s="125"/>
      <c r="B26" s="125"/>
      <c r="C26" s="125"/>
      <c r="D26" s="125"/>
      <c r="E26" s="125"/>
      <c r="F26" s="53"/>
      <c r="G26" s="53"/>
      <c r="H26" s="53"/>
      <c r="I26" s="53"/>
      <c r="J26" s="53"/>
      <c r="K26" s="53"/>
    </row>
    <row r="27" spans="1:12" s="57" customFormat="1" ht="24.95" customHeight="1" x14ac:dyDescent="0.25">
      <c r="A27" s="197" t="s">
        <v>0</v>
      </c>
      <c r="B27" s="197"/>
      <c r="C27" s="198" t="str">
        <f>IF('Príloha č. 1'!$C$6="","",'Príloha č. 1'!$C$6)</f>
        <v/>
      </c>
      <c r="D27" s="198"/>
      <c r="E27" s="55"/>
      <c r="F27" s="56"/>
      <c r="J27" s="58"/>
    </row>
    <row r="28" spans="1:12" s="57" customFormat="1" ht="15" customHeight="1" x14ac:dyDescent="0.25">
      <c r="A28" s="182" t="s">
        <v>1</v>
      </c>
      <c r="B28" s="182"/>
      <c r="C28" s="182" t="str">
        <f>IF('Príloha č. 1'!$C$7="","",'Príloha č. 1'!$C$7)</f>
        <v/>
      </c>
      <c r="D28" s="182"/>
      <c r="E28" s="55"/>
      <c r="F28" s="55"/>
    </row>
    <row r="29" spans="1:12" s="57" customFormat="1" ht="15" customHeight="1" x14ac:dyDescent="0.25">
      <c r="A29" s="182" t="s">
        <v>2</v>
      </c>
      <c r="B29" s="182"/>
      <c r="C29" s="182" t="str">
        <f>IF('Príloha č. 1'!$C$8="","",'Príloha č. 1'!$C$8)</f>
        <v/>
      </c>
      <c r="D29" s="182"/>
      <c r="E29" s="55"/>
      <c r="F29" s="55"/>
    </row>
    <row r="30" spans="1:12" s="57" customFormat="1" ht="15" customHeight="1" x14ac:dyDescent="0.25">
      <c r="A30" s="182" t="s">
        <v>3</v>
      </c>
      <c r="B30" s="182"/>
      <c r="C30" s="182" t="str">
        <f>IF('Príloha č. 1'!$C$9="","",'Príloha č. 1'!$C$9)</f>
        <v/>
      </c>
      <c r="D30" s="182"/>
      <c r="E30" s="55"/>
      <c r="F30" s="55"/>
    </row>
    <row r="31" spans="1:12" x14ac:dyDescent="0.2">
      <c r="D31" s="127"/>
      <c r="G31" s="57"/>
      <c r="H31" s="57"/>
    </row>
    <row r="32" spans="1:12" ht="26.25" customHeight="1" x14ac:dyDescent="0.2">
      <c r="A32" s="198" t="s">
        <v>52</v>
      </c>
      <c r="B32" s="198"/>
      <c r="C32" s="198"/>
      <c r="D32" s="198"/>
      <c r="G32" s="57"/>
      <c r="H32" s="57"/>
    </row>
    <row r="33" spans="1:8" ht="15" customHeight="1" x14ac:dyDescent="0.2">
      <c r="A33" s="182" t="s">
        <v>53</v>
      </c>
      <c r="B33" s="182"/>
      <c r="C33" s="182" t="str">
        <f>IF('Príloha č. 1'!$C$12="","",'Príloha č. 1'!$C$12)</f>
        <v/>
      </c>
      <c r="D33" s="182"/>
      <c r="G33" s="57"/>
      <c r="H33" s="57"/>
    </row>
    <row r="34" spans="1:8" ht="15" customHeight="1" x14ac:dyDescent="0.2">
      <c r="A34" s="182" t="s">
        <v>54</v>
      </c>
      <c r="B34" s="182"/>
      <c r="C34" s="182" t="str">
        <f>IF('Príloha č. 1'!$C$13="","",'Príloha č. 1'!$C$13)</f>
        <v/>
      </c>
      <c r="D34" s="182"/>
      <c r="G34" s="57"/>
      <c r="H34" s="57"/>
    </row>
    <row r="35" spans="1:8" ht="15" customHeight="1" x14ac:dyDescent="0.2">
      <c r="A35" s="182" t="s">
        <v>5</v>
      </c>
      <c r="B35" s="182"/>
      <c r="C35" s="182" t="str">
        <f>IF('Príloha č. 1'!$C$14="","",'Príloha č. 1'!$C$14)</f>
        <v/>
      </c>
      <c r="D35" s="182"/>
      <c r="G35" s="57"/>
      <c r="H35" s="57"/>
    </row>
    <row r="36" spans="1:8" ht="15" customHeight="1" x14ac:dyDescent="0.2">
      <c r="A36" s="182" t="s">
        <v>6</v>
      </c>
      <c r="B36" s="182"/>
      <c r="C36" s="182" t="str">
        <f>IF('Príloha č. 1'!$C$15="","",'Príloha č. 1'!$C$15)</f>
        <v/>
      </c>
      <c r="D36" s="182"/>
      <c r="G36" s="57"/>
      <c r="H36" s="57"/>
    </row>
    <row r="37" spans="1:8" ht="15" customHeight="1" x14ac:dyDescent="0.2">
      <c r="A37" s="123"/>
      <c r="B37" s="123"/>
      <c r="C37" s="127"/>
      <c r="D37" s="127"/>
      <c r="E37" s="57"/>
      <c r="F37" s="57"/>
      <c r="G37" s="38"/>
      <c r="H37" s="38"/>
    </row>
    <row r="38" spans="1:8" ht="18.75" customHeight="1" x14ac:dyDescent="0.2">
      <c r="A38" s="198" t="s">
        <v>55</v>
      </c>
      <c r="B38" s="198"/>
      <c r="C38" s="198"/>
      <c r="D38" s="198"/>
      <c r="F38" s="57"/>
      <c r="G38" s="57"/>
      <c r="H38" s="38"/>
    </row>
    <row r="39" spans="1:8" ht="15" customHeight="1" x14ac:dyDescent="0.2">
      <c r="A39" s="182" t="s">
        <v>53</v>
      </c>
      <c r="B39" s="182"/>
      <c r="C39" s="182" t="str">
        <f>IF('Príloha č. 1'!$C$18="","",'Príloha č. 1'!$C$18)</f>
        <v/>
      </c>
      <c r="D39" s="182"/>
      <c r="F39" s="57"/>
      <c r="G39" s="57"/>
      <c r="H39" s="38"/>
    </row>
    <row r="40" spans="1:8" ht="15" customHeight="1" x14ac:dyDescent="0.2">
      <c r="A40" s="182" t="s">
        <v>54</v>
      </c>
      <c r="B40" s="182"/>
      <c r="C40" s="182" t="str">
        <f>IF('Príloha č. 1'!$C$19="","",'Príloha č. 1'!$C$19)</f>
        <v/>
      </c>
      <c r="D40" s="182"/>
      <c r="F40" s="57"/>
      <c r="G40" s="57"/>
      <c r="H40" s="38"/>
    </row>
    <row r="41" spans="1:8" ht="15" customHeight="1" x14ac:dyDescent="0.2">
      <c r="A41" s="182" t="s">
        <v>5</v>
      </c>
      <c r="B41" s="182"/>
      <c r="C41" s="182" t="str">
        <f>IF('Príloha č. 1'!$C$20="","",'Príloha č. 1'!$C$20)</f>
        <v/>
      </c>
      <c r="D41" s="182"/>
      <c r="F41" s="57"/>
      <c r="G41" s="57"/>
      <c r="H41" s="38"/>
    </row>
    <row r="42" spans="1:8" ht="15" customHeight="1" x14ac:dyDescent="0.2">
      <c r="A42" s="182" t="s">
        <v>6</v>
      </c>
      <c r="B42" s="182"/>
      <c r="C42" s="182" t="str">
        <f>IF('Príloha č. 1'!$C$21="","",'Príloha č. 1'!$C$21)</f>
        <v/>
      </c>
      <c r="D42" s="182"/>
      <c r="F42" s="57"/>
      <c r="G42" s="57"/>
      <c r="H42" s="38"/>
    </row>
    <row r="43" spans="1:8" ht="24" customHeight="1" x14ac:dyDescent="0.2">
      <c r="D43" s="127"/>
      <c r="G43" s="57"/>
      <c r="H43" s="57"/>
    </row>
    <row r="44" spans="1:8" ht="15" customHeight="1" x14ac:dyDescent="0.2">
      <c r="A44" s="38" t="s">
        <v>7</v>
      </c>
      <c r="B44" s="38" t="str">
        <f>IF('Príloha č. 1'!$B$24="","",'Príloha č. 1'!$B$24)</f>
        <v/>
      </c>
      <c r="C44" s="127"/>
      <c r="D44" s="127"/>
      <c r="F44" s="38"/>
      <c r="G44" s="57"/>
      <c r="H44" s="57"/>
    </row>
    <row r="45" spans="1:8" ht="15" customHeight="1" x14ac:dyDescent="0.2">
      <c r="A45" s="38" t="s">
        <v>8</v>
      </c>
      <c r="B45" s="59" t="str">
        <f>IF('Príloha č. 1'!$B$25="","",'Príloha č. 1'!$B$25)</f>
        <v/>
      </c>
      <c r="C45" s="127"/>
      <c r="D45" s="127"/>
      <c r="F45" s="38"/>
      <c r="G45" s="38"/>
      <c r="H45" s="38"/>
    </row>
    <row r="46" spans="1:8" ht="30" customHeight="1" x14ac:dyDescent="0.2">
      <c r="D46" s="60" t="s">
        <v>36</v>
      </c>
      <c r="E46" s="61"/>
    </row>
    <row r="47" spans="1:8" ht="15" customHeight="1" x14ac:dyDescent="0.2">
      <c r="D47" s="60" t="s">
        <v>48</v>
      </c>
      <c r="E47" s="38" t="str">
        <f>IF('Príloha č. 1'!$D$29="","",'Príloha č. 1'!$D$29)</f>
        <v/>
      </c>
      <c r="F47" s="62"/>
      <c r="G47" s="62"/>
      <c r="H47" s="62"/>
    </row>
    <row r="48" spans="1:8" s="63" customFormat="1" x14ac:dyDescent="0.2">
      <c r="A48" s="199" t="s">
        <v>10</v>
      </c>
      <c r="B48" s="199"/>
      <c r="C48" s="124"/>
      <c r="D48" s="124"/>
      <c r="E48" s="62"/>
      <c r="F48" s="127"/>
      <c r="G48" s="127"/>
      <c r="H48" s="127"/>
    </row>
    <row r="49" spans="1:9" s="67" customFormat="1" ht="12" customHeight="1" x14ac:dyDescent="0.2">
      <c r="A49" s="64"/>
      <c r="B49" s="65" t="s">
        <v>12</v>
      </c>
      <c r="C49" s="65"/>
      <c r="D49" s="65"/>
      <c r="E49" s="66"/>
      <c r="F49" s="127"/>
      <c r="G49" s="127"/>
      <c r="H49" s="127"/>
      <c r="I49" s="62"/>
    </row>
  </sheetData>
  <mergeCells count="34">
    <mergeCell ref="A48:B48"/>
    <mergeCell ref="A40:B40"/>
    <mergeCell ref="C40:D40"/>
    <mergeCell ref="A41:B41"/>
    <mergeCell ref="C41:D41"/>
    <mergeCell ref="A42:B42"/>
    <mergeCell ref="C42:D42"/>
    <mergeCell ref="A39:B39"/>
    <mergeCell ref="C39:D39"/>
    <mergeCell ref="A30:B30"/>
    <mergeCell ref="C30:D30"/>
    <mergeCell ref="A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8:D38"/>
    <mergeCell ref="A29:B29"/>
    <mergeCell ref="C29:D29"/>
    <mergeCell ref="A1:E1"/>
    <mergeCell ref="A2:E2"/>
    <mergeCell ref="A3:E3"/>
    <mergeCell ref="A4:B5"/>
    <mergeCell ref="C4:E4"/>
    <mergeCell ref="A6:E6"/>
    <mergeCell ref="A25:E25"/>
    <mergeCell ref="A27:B27"/>
    <mergeCell ref="C27:D27"/>
    <mergeCell ref="A28:B28"/>
    <mergeCell ref="C28:D28"/>
  </mergeCells>
  <conditionalFormatting sqref="J24">
    <cfRule type="cellIs" dxfId="30" priority="19" operator="greaterThan">
      <formula>2560820</formula>
    </cfRule>
  </conditionalFormatting>
  <conditionalFormatting sqref="C27:D30">
    <cfRule type="containsBlanks" dxfId="29" priority="9">
      <formula>LEN(TRIM(C27))=0</formula>
    </cfRule>
  </conditionalFormatting>
  <conditionalFormatting sqref="B44:B45">
    <cfRule type="containsBlanks" dxfId="28" priority="8">
      <formula>LEN(TRIM(B44))=0</formula>
    </cfRule>
  </conditionalFormatting>
  <conditionalFormatting sqref="C33:D33">
    <cfRule type="containsBlanks" dxfId="27" priority="7">
      <formula>LEN(TRIM(C33))=0</formula>
    </cfRule>
  </conditionalFormatting>
  <conditionalFormatting sqref="C34:D34">
    <cfRule type="containsBlanks" dxfId="26" priority="6">
      <formula>LEN(TRIM(C34))=0</formula>
    </cfRule>
  </conditionalFormatting>
  <conditionalFormatting sqref="C35:D36">
    <cfRule type="containsBlanks" dxfId="25" priority="5">
      <formula>LEN(TRIM(C35))=0</formula>
    </cfRule>
  </conditionalFormatting>
  <conditionalFormatting sqref="E47">
    <cfRule type="containsBlanks" dxfId="24" priority="4">
      <formula>LEN(TRIM(E47))=0</formula>
    </cfRule>
  </conditionalFormatting>
  <conditionalFormatting sqref="C39:D39">
    <cfRule type="containsBlanks" dxfId="23" priority="3">
      <formula>LEN(TRIM(C39))=0</formula>
    </cfRule>
  </conditionalFormatting>
  <conditionalFormatting sqref="C40:D40">
    <cfRule type="containsBlanks" dxfId="22" priority="2">
      <formula>LEN(TRIM(C40))=0</formula>
    </cfRule>
  </conditionalFormatting>
  <conditionalFormatting sqref="C41:D42">
    <cfRule type="containsBlanks" dxfId="21" priority="1">
      <formula>LEN(TRIM(C41))=0</formula>
    </cfRule>
  </conditionalFormatting>
  <pageMargins left="0.78740157480314965" right="0.39370078740157483" top="0.78740157480314965" bottom="0.39370078740157483" header="0.31496062992125984" footer="0.31496062992125984"/>
  <pageSetup paperSize="9" scale="66" fitToHeight="0" orientation="portrait" r:id="rId1"/>
  <headerFooter>
    <oddHeader>&amp;L&amp;"Arial,Tučné"&amp;10Príloha č. 2
&amp;"Arial,Normálne"Špecifikácia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83D5-E1FB-4F26-B643-D1DEE99C4230}">
  <sheetPr>
    <tabColor theme="9" tint="0.39997558519241921"/>
    <pageSetUpPr fitToPage="1"/>
  </sheetPr>
  <dimension ref="A1:U29"/>
  <sheetViews>
    <sheetView showGridLines="0" zoomScaleNormal="100" workbookViewId="0">
      <selection activeCell="R26" sqref="R26"/>
    </sheetView>
  </sheetViews>
  <sheetFormatPr defaultRowHeight="12.75" x14ac:dyDescent="0.2"/>
  <cols>
    <col min="1" max="1" width="5.28515625" style="38" customWidth="1"/>
    <col min="2" max="2" width="43" style="38" customWidth="1"/>
    <col min="3" max="3" width="6.28515625" style="38" customWidth="1"/>
    <col min="4" max="4" width="12.7109375" style="38" customWidth="1"/>
    <col min="5" max="5" width="15.7109375" style="38" customWidth="1"/>
    <col min="6" max="6" width="10.7109375" style="38" customWidth="1"/>
    <col min="7" max="9" width="15.7109375" style="38" customWidth="1"/>
    <col min="10" max="16384" width="9.140625" style="38"/>
  </cols>
  <sheetData>
    <row r="1" spans="1:21" x14ac:dyDescent="0.2">
      <c r="A1" s="183" t="s">
        <v>11</v>
      </c>
      <c r="B1" s="183"/>
    </row>
    <row r="2" spans="1:21" ht="30" customHeight="1" x14ac:dyDescent="0.2">
      <c r="A2" s="201" t="s">
        <v>66</v>
      </c>
      <c r="B2" s="201"/>
      <c r="C2" s="201"/>
      <c r="D2" s="201"/>
      <c r="E2" s="201"/>
      <c r="F2" s="201"/>
      <c r="G2" s="201"/>
      <c r="H2" s="201"/>
      <c r="I2" s="201"/>
    </row>
    <row r="3" spans="1:21" s="41" customFormat="1" ht="39.950000000000003" customHeight="1" x14ac:dyDescent="0.25">
      <c r="A3" s="202" t="s">
        <v>62</v>
      </c>
      <c r="B3" s="202"/>
      <c r="C3" s="202"/>
      <c r="D3" s="202"/>
      <c r="E3" s="202"/>
      <c r="F3" s="202"/>
      <c r="G3" s="202"/>
      <c r="H3" s="202"/>
      <c r="I3" s="202"/>
    </row>
    <row r="4" spans="1:21" s="105" customFormat="1" ht="1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K4" s="106"/>
      <c r="L4" s="106"/>
      <c r="O4" s="106"/>
      <c r="P4" s="106"/>
      <c r="U4" s="106"/>
    </row>
    <row r="5" spans="1:21" s="105" customFormat="1" ht="15" customHeight="1" thickBot="1" x14ac:dyDescent="0.25">
      <c r="A5" s="104"/>
      <c r="B5" s="104"/>
      <c r="C5" s="104"/>
      <c r="D5" s="104"/>
      <c r="E5" s="104"/>
      <c r="F5" s="104"/>
      <c r="G5" s="104"/>
      <c r="H5" s="104"/>
      <c r="I5" s="104"/>
      <c r="K5" s="106"/>
      <c r="L5" s="106"/>
      <c r="O5" s="106"/>
      <c r="P5" s="106"/>
      <c r="U5" s="106"/>
    </row>
    <row r="6" spans="1:21" s="68" customFormat="1" ht="30" customHeight="1" x14ac:dyDescent="0.25">
      <c r="A6" s="203" t="s">
        <v>18</v>
      </c>
      <c r="B6" s="205" t="s">
        <v>23</v>
      </c>
      <c r="C6" s="207" t="s">
        <v>63</v>
      </c>
      <c r="D6" s="209" t="s">
        <v>104</v>
      </c>
      <c r="E6" s="211" t="s">
        <v>60</v>
      </c>
      <c r="F6" s="212"/>
      <c r="G6" s="212"/>
      <c r="H6" s="213" t="s">
        <v>64</v>
      </c>
      <c r="I6" s="214"/>
    </row>
    <row r="7" spans="1:21" s="68" customFormat="1" ht="30" customHeight="1" x14ac:dyDescent="0.25">
      <c r="A7" s="204"/>
      <c r="B7" s="206"/>
      <c r="C7" s="208"/>
      <c r="D7" s="210"/>
      <c r="E7" s="107" t="s">
        <v>24</v>
      </c>
      <c r="F7" s="108" t="s">
        <v>61</v>
      </c>
      <c r="G7" s="109" t="s">
        <v>25</v>
      </c>
      <c r="H7" s="110" t="s">
        <v>24</v>
      </c>
      <c r="I7" s="111" t="s">
        <v>25</v>
      </c>
    </row>
    <row r="8" spans="1:21" s="66" customFormat="1" ht="11.25" customHeight="1" x14ac:dyDescent="0.25">
      <c r="A8" s="112" t="s">
        <v>13</v>
      </c>
      <c r="B8" s="113" t="s">
        <v>14</v>
      </c>
      <c r="C8" s="153" t="s">
        <v>15</v>
      </c>
      <c r="D8" s="114" t="s">
        <v>16</v>
      </c>
      <c r="E8" s="115" t="s">
        <v>43</v>
      </c>
      <c r="F8" s="116" t="s">
        <v>19</v>
      </c>
      <c r="G8" s="117" t="s">
        <v>20</v>
      </c>
      <c r="H8" s="118" t="s">
        <v>21</v>
      </c>
      <c r="I8" s="119" t="s">
        <v>22</v>
      </c>
    </row>
    <row r="9" spans="1:21" s="55" customFormat="1" ht="30.75" customHeight="1" x14ac:dyDescent="0.25">
      <c r="A9" s="154" t="s">
        <v>13</v>
      </c>
      <c r="B9" s="164" t="s">
        <v>98</v>
      </c>
      <c r="C9" s="155" t="s">
        <v>28</v>
      </c>
      <c r="D9" s="156">
        <v>12</v>
      </c>
      <c r="E9" s="157"/>
      <c r="F9" s="158"/>
      <c r="G9" s="159"/>
      <c r="H9" s="160"/>
      <c r="I9" s="161"/>
    </row>
    <row r="10" spans="1:21" s="55" customFormat="1" ht="30.75" customHeight="1" x14ac:dyDescent="0.25">
      <c r="A10" s="154" t="s">
        <v>14</v>
      </c>
      <c r="B10" s="166" t="s">
        <v>99</v>
      </c>
      <c r="C10" s="155" t="s">
        <v>28</v>
      </c>
      <c r="D10" s="156">
        <v>12</v>
      </c>
      <c r="E10" s="157"/>
      <c r="F10" s="158"/>
      <c r="G10" s="159"/>
      <c r="H10" s="160"/>
      <c r="I10" s="161"/>
    </row>
    <row r="11" spans="1:21" s="55" customFormat="1" ht="30.75" customHeight="1" x14ac:dyDescent="0.25">
      <c r="A11" s="154" t="s">
        <v>15</v>
      </c>
      <c r="B11" s="164" t="s">
        <v>100</v>
      </c>
      <c r="C11" s="155" t="s">
        <v>28</v>
      </c>
      <c r="D11" s="156">
        <v>12</v>
      </c>
      <c r="E11" s="157"/>
      <c r="F11" s="158"/>
      <c r="G11" s="159"/>
      <c r="H11" s="160"/>
      <c r="I11" s="161"/>
    </row>
    <row r="12" spans="1:21" s="55" customFormat="1" ht="30.75" customHeight="1" x14ac:dyDescent="0.25">
      <c r="A12" s="154" t="s">
        <v>16</v>
      </c>
      <c r="B12" s="164" t="s">
        <v>101</v>
      </c>
      <c r="C12" s="155" t="s">
        <v>28</v>
      </c>
      <c r="D12" s="156">
        <v>192</v>
      </c>
      <c r="E12" s="157"/>
      <c r="F12" s="158"/>
      <c r="G12" s="159"/>
      <c r="H12" s="160"/>
      <c r="I12" s="161"/>
    </row>
    <row r="13" spans="1:21" s="55" customFormat="1" ht="30.75" customHeight="1" x14ac:dyDescent="0.25">
      <c r="A13" s="154" t="s">
        <v>43</v>
      </c>
      <c r="B13" s="164" t="s">
        <v>102</v>
      </c>
      <c r="C13" s="155" t="s">
        <v>28</v>
      </c>
      <c r="D13" s="156">
        <v>740</v>
      </c>
      <c r="E13" s="157"/>
      <c r="F13" s="158"/>
      <c r="G13" s="159"/>
      <c r="H13" s="160"/>
      <c r="I13" s="161"/>
    </row>
    <row r="14" spans="1:21" s="55" customFormat="1" ht="30.75" customHeight="1" thickBot="1" x14ac:dyDescent="0.3">
      <c r="A14" s="154" t="s">
        <v>19</v>
      </c>
      <c r="B14" s="165" t="s">
        <v>103</v>
      </c>
      <c r="C14" s="155" t="s">
        <v>28</v>
      </c>
      <c r="D14" s="156">
        <v>12</v>
      </c>
      <c r="E14" s="157"/>
      <c r="F14" s="158"/>
      <c r="G14" s="159"/>
      <c r="H14" s="160"/>
      <c r="I14" s="161"/>
    </row>
    <row r="15" spans="1:21" s="120" customFormat="1" ht="24.95" customHeight="1" thickBot="1" x14ac:dyDescent="0.3">
      <c r="A15" s="200" t="s">
        <v>65</v>
      </c>
      <c r="B15" s="200"/>
      <c r="C15" s="200"/>
      <c r="D15" s="200"/>
      <c r="E15" s="200"/>
      <c r="F15" s="200"/>
      <c r="G15" s="200"/>
      <c r="H15" s="162">
        <f>SUM(H9:H9)</f>
        <v>0</v>
      </c>
      <c r="I15" s="163">
        <f>SUM(I9:I9)</f>
        <v>0</v>
      </c>
    </row>
    <row r="17" spans="1:12" s="122" customFormat="1" ht="20.100000000000001" customHeight="1" x14ac:dyDescent="0.25">
      <c r="A17" s="196" t="s">
        <v>26</v>
      </c>
      <c r="B17" s="196"/>
      <c r="C17" s="196"/>
      <c r="D17" s="196"/>
      <c r="E17" s="196"/>
      <c r="F17" s="121"/>
      <c r="G17" s="121"/>
      <c r="H17" s="121"/>
      <c r="I17" s="121"/>
      <c r="J17" s="121"/>
      <c r="K17" s="121"/>
      <c r="L17" s="121"/>
    </row>
    <row r="18" spans="1:12" s="122" customFormat="1" ht="11.25" customHeight="1" x14ac:dyDescent="0.25">
      <c r="A18" s="125"/>
      <c r="B18" s="125"/>
      <c r="C18" s="125"/>
      <c r="D18" s="125"/>
      <c r="E18" s="125"/>
      <c r="F18" s="121"/>
      <c r="G18" s="121"/>
      <c r="H18" s="121"/>
      <c r="I18" s="121"/>
      <c r="J18" s="121"/>
      <c r="K18" s="121"/>
      <c r="L18" s="121"/>
    </row>
    <row r="19" spans="1:12" s="57" customFormat="1" ht="30" customHeight="1" x14ac:dyDescent="0.25">
      <c r="A19" s="197" t="s">
        <v>0</v>
      </c>
      <c r="B19" s="197"/>
      <c r="D19" s="198" t="str">
        <f>IF('Príloha č. 1'!$C$6="","",'Príloha č. 1'!$C$6)</f>
        <v/>
      </c>
      <c r="E19" s="198"/>
      <c r="F19" s="56"/>
      <c r="G19" s="56"/>
      <c r="K19" s="58"/>
    </row>
    <row r="20" spans="1:12" s="57" customFormat="1" ht="15" customHeight="1" x14ac:dyDescent="0.25">
      <c r="A20" s="182" t="s">
        <v>1</v>
      </c>
      <c r="B20" s="182"/>
      <c r="D20" s="182" t="str">
        <f>IF('Príloha č. 1'!$C$7="","",'Príloha č. 1'!$C$7)</f>
        <v/>
      </c>
      <c r="E20" s="182"/>
      <c r="F20" s="55"/>
      <c r="G20" s="55"/>
    </row>
    <row r="21" spans="1:12" x14ac:dyDescent="0.2">
      <c r="D21" s="127"/>
      <c r="E21" s="127"/>
      <c r="F21" s="127"/>
      <c r="G21" s="127"/>
      <c r="H21" s="57"/>
      <c r="I21" s="57"/>
    </row>
    <row r="22" spans="1:12" x14ac:dyDescent="0.2">
      <c r="D22" s="127"/>
      <c r="E22" s="127"/>
      <c r="F22" s="127"/>
      <c r="G22" s="127"/>
      <c r="H22" s="57"/>
      <c r="I22" s="57"/>
    </row>
    <row r="23" spans="1:12" ht="24" customHeight="1" x14ac:dyDescent="0.2">
      <c r="D23" s="127"/>
      <c r="E23" s="127"/>
      <c r="F23" s="127"/>
      <c r="G23" s="127"/>
      <c r="H23" s="57"/>
      <c r="I23" s="57"/>
    </row>
    <row r="24" spans="1:12" ht="15" customHeight="1" x14ac:dyDescent="0.2">
      <c r="A24" s="38" t="s">
        <v>7</v>
      </c>
      <c r="B24" s="38" t="str">
        <f>IF('Príloha č. 1'!$B$24="","",'Príloha č. 1'!$B$24)</f>
        <v/>
      </c>
      <c r="C24" s="127"/>
      <c r="D24" s="127"/>
      <c r="E24" s="127"/>
      <c r="H24" s="57"/>
      <c r="I24" s="57"/>
    </row>
    <row r="25" spans="1:12" ht="15" customHeight="1" x14ac:dyDescent="0.2">
      <c r="A25" s="38" t="s">
        <v>8</v>
      </c>
      <c r="B25" s="59" t="str">
        <f>IF('Príloha č. 1'!$B$25="","",'Príloha č. 1'!$B$25)</f>
        <v/>
      </c>
      <c r="C25" s="127"/>
      <c r="D25" s="127"/>
      <c r="E25" s="127"/>
    </row>
    <row r="26" spans="1:12" ht="39.950000000000003" customHeight="1" x14ac:dyDescent="0.2">
      <c r="F26" s="60" t="s">
        <v>36</v>
      </c>
      <c r="G26" s="60"/>
      <c r="H26" s="61"/>
      <c r="I26" s="127"/>
    </row>
    <row r="27" spans="1:12" ht="15" customHeight="1" x14ac:dyDescent="0.2">
      <c r="F27" s="60" t="s">
        <v>48</v>
      </c>
      <c r="G27" s="60"/>
      <c r="H27" s="38" t="str">
        <f>IF('Príloha č. 1'!$D$29="","",'Príloha č. 1'!$D$29)</f>
        <v/>
      </c>
      <c r="I27" s="62"/>
    </row>
    <row r="28" spans="1:12" s="63" customFormat="1" x14ac:dyDescent="0.2">
      <c r="A28" s="199" t="s">
        <v>10</v>
      </c>
      <c r="B28" s="199"/>
      <c r="C28" s="124"/>
      <c r="D28" s="124"/>
      <c r="E28" s="62"/>
      <c r="F28" s="127"/>
      <c r="G28" s="127"/>
      <c r="H28" s="127"/>
      <c r="I28" s="127"/>
    </row>
    <row r="29" spans="1:12" s="67" customFormat="1" ht="12" customHeight="1" x14ac:dyDescent="0.2">
      <c r="A29" s="64"/>
      <c r="B29" s="65" t="s">
        <v>12</v>
      </c>
      <c r="C29" s="65"/>
      <c r="D29" s="65"/>
      <c r="E29" s="66"/>
      <c r="F29" s="127"/>
      <c r="G29" s="127"/>
      <c r="H29" s="127"/>
      <c r="I29" s="127"/>
      <c r="J29" s="62"/>
    </row>
  </sheetData>
  <mergeCells count="16">
    <mergeCell ref="A28:B28"/>
    <mergeCell ref="A17:E17"/>
    <mergeCell ref="A19:B19"/>
    <mergeCell ref="D19:E19"/>
    <mergeCell ref="A20:B20"/>
    <mergeCell ref="D20:E20"/>
    <mergeCell ref="A15:G15"/>
    <mergeCell ref="A1:B1"/>
    <mergeCell ref="A2:I2"/>
    <mergeCell ref="A3:I3"/>
    <mergeCell ref="A6:A7"/>
    <mergeCell ref="B6:B7"/>
    <mergeCell ref="C6:C7"/>
    <mergeCell ref="D6:D7"/>
    <mergeCell ref="E6:G6"/>
    <mergeCell ref="H6:I6"/>
  </mergeCells>
  <conditionalFormatting sqref="D19:E20">
    <cfRule type="containsBlanks" dxfId="20" priority="3">
      <formula>LEN(TRIM(D19))=0</formula>
    </cfRule>
  </conditionalFormatting>
  <conditionalFormatting sqref="B24:B25">
    <cfRule type="containsBlanks" dxfId="19" priority="2">
      <formula>LEN(TRIM(B24))=0</formula>
    </cfRule>
  </conditionalFormatting>
  <conditionalFormatting sqref="H27">
    <cfRule type="containsBlanks" dxfId="18" priority="1">
      <formula>LEN(TRIM(H27))=0</formula>
    </cfRule>
  </conditionalFormatting>
  <pageMargins left="0.98425196850393704" right="0.39370078740157483" top="0.98425196850393704" bottom="0.39370078740157483" header="0.31496062992125984" footer="0.31496062992125984"/>
  <pageSetup paperSize="9" scale="83" orientation="landscape" r:id="rId1"/>
  <headerFooter>
    <oddHeader>&amp;L&amp;"Arial,Tučné"&amp;10Príloha č. 3&amp;"Arial,Normálne"
Kalkulácia ceny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B2E7-2A2F-4D27-9630-5D6419DEADE8}">
  <sheetPr>
    <tabColor rgb="FFFFFF00"/>
    <pageSetUpPr fitToPage="1"/>
  </sheetPr>
  <dimension ref="A1:O28"/>
  <sheetViews>
    <sheetView showGridLines="0" tabSelected="1" zoomScaleNormal="100" workbookViewId="0">
      <selection activeCell="C10" sqref="C10"/>
    </sheetView>
  </sheetViews>
  <sheetFormatPr defaultRowHeight="12.75" x14ac:dyDescent="0.2"/>
  <cols>
    <col min="1" max="1" width="5.28515625" style="38" customWidth="1"/>
    <col min="2" max="3" width="35.7109375" style="38" customWidth="1"/>
    <col min="4" max="6" width="12.7109375" style="127" customWidth="1"/>
    <col min="7" max="7" width="15.7109375" style="127" customWidth="1"/>
    <col min="8" max="8" width="7.85546875" style="38" customWidth="1"/>
    <col min="9" max="9" width="15.7109375" style="38" customWidth="1"/>
    <col min="10" max="10" width="10.7109375" style="38" customWidth="1"/>
    <col min="11" max="11" width="15.7109375" style="38" customWidth="1"/>
    <col min="12" max="12" width="7.85546875" style="38" customWidth="1"/>
    <col min="13" max="13" width="15.7109375" style="38" customWidth="1"/>
    <col min="14" max="14" width="10.7109375" style="38" customWidth="1"/>
    <col min="15" max="15" width="15.7109375" style="38" customWidth="1"/>
    <col min="16" max="16384" width="9.140625" style="38"/>
  </cols>
  <sheetData>
    <row r="1" spans="1:15" ht="15" customHeight="1" x14ac:dyDescent="0.2">
      <c r="A1" s="183" t="s">
        <v>11</v>
      </c>
      <c r="B1" s="183"/>
      <c r="C1" s="126"/>
    </row>
    <row r="2" spans="1:15" ht="15" customHeight="1" x14ac:dyDescent="0.2">
      <c r="A2" s="201" t="s">
        <v>66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5" s="41" customFormat="1" ht="22.5" customHeight="1" x14ac:dyDescent="0.25">
      <c r="A3" s="185" t="s">
        <v>56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5" s="57" customFormat="1" ht="30" customHeight="1" thickBot="1" x14ac:dyDescent="0.3">
      <c r="A4" s="215" t="s">
        <v>67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</row>
    <row r="5" spans="1:15" s="68" customFormat="1" ht="15" customHeight="1" x14ac:dyDescent="0.25">
      <c r="A5" s="216" t="s">
        <v>18</v>
      </c>
      <c r="B5" s="218" t="s">
        <v>45</v>
      </c>
      <c r="C5" s="220" t="s">
        <v>46</v>
      </c>
      <c r="D5" s="222" t="s">
        <v>29</v>
      </c>
      <c r="E5" s="224" t="s">
        <v>57</v>
      </c>
      <c r="F5" s="226" t="s">
        <v>58</v>
      </c>
      <c r="G5" s="228" t="s">
        <v>47</v>
      </c>
      <c r="H5" s="230" t="s">
        <v>59</v>
      </c>
      <c r="I5" s="232" t="s">
        <v>60</v>
      </c>
      <c r="J5" s="233"/>
      <c r="K5" s="234"/>
      <c r="L5" s="230" t="s">
        <v>92</v>
      </c>
      <c r="M5" s="232" t="s">
        <v>93</v>
      </c>
      <c r="N5" s="233"/>
      <c r="O5" s="234"/>
    </row>
    <row r="6" spans="1:15" s="68" customFormat="1" ht="65.099999999999994" customHeight="1" x14ac:dyDescent="0.25">
      <c r="A6" s="217"/>
      <c r="B6" s="219"/>
      <c r="C6" s="221"/>
      <c r="D6" s="223"/>
      <c r="E6" s="225"/>
      <c r="F6" s="227"/>
      <c r="G6" s="229"/>
      <c r="H6" s="231"/>
      <c r="I6" s="69" t="s">
        <v>24</v>
      </c>
      <c r="J6" s="70" t="s">
        <v>61</v>
      </c>
      <c r="K6" s="71" t="s">
        <v>25</v>
      </c>
      <c r="L6" s="231"/>
      <c r="M6" s="69" t="s">
        <v>24</v>
      </c>
      <c r="N6" s="70" t="s">
        <v>61</v>
      </c>
      <c r="O6" s="71" t="s">
        <v>25</v>
      </c>
    </row>
    <row r="7" spans="1:15" s="66" customFormat="1" ht="12" customHeight="1" x14ac:dyDescent="0.25">
      <c r="A7" s="72" t="s">
        <v>13</v>
      </c>
      <c r="B7" s="73" t="s">
        <v>14</v>
      </c>
      <c r="C7" s="73" t="s">
        <v>15</v>
      </c>
      <c r="D7" s="74" t="s">
        <v>16</v>
      </c>
      <c r="E7" s="75" t="s">
        <v>43</v>
      </c>
      <c r="F7" s="74" t="s">
        <v>19</v>
      </c>
      <c r="G7" s="75" t="s">
        <v>20</v>
      </c>
      <c r="H7" s="76" t="s">
        <v>21</v>
      </c>
      <c r="I7" s="77" t="s">
        <v>22</v>
      </c>
      <c r="J7" s="78" t="s">
        <v>30</v>
      </c>
      <c r="K7" s="79" t="s">
        <v>31</v>
      </c>
      <c r="L7" s="76" t="s">
        <v>94</v>
      </c>
      <c r="M7" s="77" t="s">
        <v>95</v>
      </c>
      <c r="N7" s="78" t="s">
        <v>96</v>
      </c>
      <c r="O7" s="79" t="s">
        <v>97</v>
      </c>
    </row>
    <row r="8" spans="1:15" s="55" customFormat="1" ht="24.95" customHeight="1" x14ac:dyDescent="0.25">
      <c r="A8" s="80"/>
      <c r="B8" s="81"/>
      <c r="C8" s="82"/>
      <c r="D8" s="83"/>
      <c r="E8" s="84"/>
      <c r="F8" s="85"/>
      <c r="G8" s="86"/>
      <c r="H8" s="87"/>
      <c r="I8" s="140"/>
      <c r="J8" s="141"/>
      <c r="K8" s="142"/>
      <c r="L8" s="87"/>
      <c r="M8" s="140"/>
      <c r="N8" s="141"/>
      <c r="O8" s="142"/>
    </row>
    <row r="9" spans="1:15" s="55" customFormat="1" ht="24.95" customHeight="1" x14ac:dyDescent="0.25">
      <c r="A9" s="80"/>
      <c r="B9" s="81"/>
      <c r="C9" s="82"/>
      <c r="D9" s="83"/>
      <c r="E9" s="84"/>
      <c r="F9" s="85"/>
      <c r="G9" s="86"/>
      <c r="H9" s="87"/>
      <c r="I9" s="140"/>
      <c r="J9" s="141"/>
      <c r="K9" s="142"/>
      <c r="L9" s="87"/>
      <c r="M9" s="140"/>
      <c r="N9" s="141"/>
      <c r="O9" s="142"/>
    </row>
    <row r="10" spans="1:15" s="55" customFormat="1" ht="24.95" customHeight="1" x14ac:dyDescent="0.25">
      <c r="A10" s="80"/>
      <c r="B10" s="81"/>
      <c r="C10" s="82"/>
      <c r="D10" s="83"/>
      <c r="E10" s="84"/>
      <c r="F10" s="85"/>
      <c r="G10" s="86"/>
      <c r="H10" s="87"/>
      <c r="I10" s="140"/>
      <c r="J10" s="141"/>
      <c r="K10" s="142"/>
      <c r="L10" s="87"/>
      <c r="M10" s="140"/>
      <c r="N10" s="141"/>
      <c r="O10" s="142"/>
    </row>
    <row r="11" spans="1:15" s="55" customFormat="1" ht="24.95" customHeight="1" x14ac:dyDescent="0.25">
      <c r="A11" s="80"/>
      <c r="B11" s="81"/>
      <c r="C11" s="82"/>
      <c r="D11" s="83"/>
      <c r="E11" s="84"/>
      <c r="F11" s="85"/>
      <c r="G11" s="86"/>
      <c r="H11" s="87"/>
      <c r="I11" s="140"/>
      <c r="J11" s="141"/>
      <c r="K11" s="142"/>
      <c r="L11" s="87"/>
      <c r="M11" s="140"/>
      <c r="N11" s="141"/>
      <c r="O11" s="142"/>
    </row>
    <row r="12" spans="1:15" s="55" customFormat="1" ht="24.95" customHeight="1" x14ac:dyDescent="0.25">
      <c r="A12" s="88"/>
      <c r="B12" s="89"/>
      <c r="C12" s="90"/>
      <c r="D12" s="91"/>
      <c r="E12" s="92"/>
      <c r="F12" s="93"/>
      <c r="G12" s="94"/>
      <c r="H12" s="95"/>
      <c r="I12" s="143"/>
      <c r="J12" s="144"/>
      <c r="K12" s="145"/>
      <c r="L12" s="95"/>
      <c r="M12" s="143"/>
      <c r="N12" s="144"/>
      <c r="O12" s="145"/>
    </row>
    <row r="13" spans="1:15" s="55" customFormat="1" ht="24.95" customHeight="1" thickBot="1" x14ac:dyDescent="0.3">
      <c r="A13" s="96"/>
      <c r="B13" s="97"/>
      <c r="C13" s="98"/>
      <c r="D13" s="99"/>
      <c r="E13" s="100"/>
      <c r="F13" s="101"/>
      <c r="G13" s="102"/>
      <c r="H13" s="103"/>
      <c r="I13" s="146"/>
      <c r="J13" s="147"/>
      <c r="K13" s="148"/>
      <c r="L13" s="103"/>
      <c r="M13" s="146"/>
      <c r="N13" s="147"/>
      <c r="O13" s="148"/>
    </row>
    <row r="14" spans="1:15" s="55" customFormat="1" ht="11.25" customHeight="1" x14ac:dyDescent="0.25">
      <c r="A14" s="149"/>
      <c r="B14" s="150"/>
      <c r="C14" s="150"/>
      <c r="D14" s="149"/>
      <c r="E14" s="149"/>
      <c r="F14" s="149"/>
      <c r="G14" s="149"/>
      <c r="H14" s="149"/>
      <c r="I14" s="151"/>
      <c r="J14" s="152"/>
      <c r="K14" s="151"/>
      <c r="L14" s="149"/>
    </row>
    <row r="15" spans="1:15" x14ac:dyDescent="0.2">
      <c r="D15" s="38"/>
      <c r="E15" s="38"/>
      <c r="F15" s="38"/>
      <c r="G15" s="38"/>
    </row>
    <row r="16" spans="1:15" s="122" customFormat="1" ht="20.100000000000001" customHeight="1" x14ac:dyDescent="0.25">
      <c r="A16" s="196" t="s">
        <v>26</v>
      </c>
      <c r="B16" s="196"/>
      <c r="C16" s="196"/>
      <c r="D16" s="196"/>
      <c r="E16" s="196"/>
      <c r="F16" s="121"/>
      <c r="G16" s="121"/>
      <c r="H16" s="121"/>
      <c r="I16" s="121"/>
      <c r="J16" s="121"/>
      <c r="K16" s="121"/>
      <c r="L16" s="121"/>
    </row>
    <row r="17" spans="1:12" s="122" customFormat="1" ht="11.25" customHeight="1" x14ac:dyDescent="0.25">
      <c r="A17" s="125"/>
      <c r="B17" s="125"/>
      <c r="C17" s="125"/>
      <c r="D17" s="125"/>
      <c r="E17" s="125"/>
      <c r="F17" s="121"/>
      <c r="G17" s="121"/>
      <c r="H17" s="121"/>
      <c r="I17" s="121"/>
      <c r="J17" s="121"/>
      <c r="K17" s="121"/>
      <c r="L17" s="121"/>
    </row>
    <row r="18" spans="1:12" s="57" customFormat="1" ht="30" customHeight="1" x14ac:dyDescent="0.25">
      <c r="A18" s="197" t="s">
        <v>0</v>
      </c>
      <c r="B18" s="197"/>
      <c r="D18" s="198" t="str">
        <f>IF('Príloha č. 1'!$C$6="","",'Príloha č. 1'!$C$6)</f>
        <v/>
      </c>
      <c r="E18" s="198"/>
      <c r="F18" s="56"/>
      <c r="G18" s="56"/>
      <c r="K18" s="58"/>
    </row>
    <row r="19" spans="1:12" s="57" customFormat="1" ht="15" customHeight="1" x14ac:dyDescent="0.25">
      <c r="A19" s="182" t="s">
        <v>1</v>
      </c>
      <c r="B19" s="182"/>
      <c r="D19" s="182" t="str">
        <f>IF('Príloha č. 1'!$C$7="","",'Príloha č. 1'!$C$7)</f>
        <v/>
      </c>
      <c r="E19" s="182"/>
      <c r="F19" s="55"/>
      <c r="G19" s="55"/>
    </row>
    <row r="20" spans="1:12" x14ac:dyDescent="0.2">
      <c r="H20" s="57"/>
      <c r="I20" s="57"/>
    </row>
    <row r="21" spans="1:12" x14ac:dyDescent="0.2">
      <c r="H21" s="57"/>
      <c r="I21" s="57"/>
    </row>
    <row r="22" spans="1:12" ht="24" customHeight="1" x14ac:dyDescent="0.2">
      <c r="H22" s="57"/>
      <c r="I22" s="57"/>
    </row>
    <row r="23" spans="1:12" ht="15" customHeight="1" x14ac:dyDescent="0.2">
      <c r="A23" s="38" t="s">
        <v>7</v>
      </c>
      <c r="B23" s="38" t="str">
        <f>IF('Príloha č. 1'!$B$24="","",'Príloha č. 1'!$B$24)</f>
        <v/>
      </c>
      <c r="C23" s="127"/>
      <c r="F23" s="38"/>
      <c r="G23" s="38"/>
      <c r="H23" s="57"/>
      <c r="I23" s="57"/>
    </row>
    <row r="24" spans="1:12" ht="15" customHeight="1" x14ac:dyDescent="0.2">
      <c r="A24" s="38" t="s">
        <v>8</v>
      </c>
      <c r="B24" s="59" t="str">
        <f>IF('Príloha č. 1'!$B$25="","",'Príloha č. 1'!$B$25)</f>
        <v/>
      </c>
      <c r="C24" s="127"/>
      <c r="F24" s="38"/>
      <c r="G24" s="38"/>
    </row>
    <row r="25" spans="1:12" ht="39.950000000000003" customHeight="1" x14ac:dyDescent="0.2">
      <c r="D25" s="38"/>
      <c r="E25" s="38"/>
      <c r="F25" s="60" t="s">
        <v>36</v>
      </c>
      <c r="G25" s="60"/>
      <c r="H25" s="61"/>
      <c r="I25" s="127"/>
    </row>
    <row r="26" spans="1:12" ht="15" customHeight="1" x14ac:dyDescent="0.2">
      <c r="D26" s="38"/>
      <c r="E26" s="38"/>
      <c r="F26" s="60" t="s">
        <v>48</v>
      </c>
      <c r="G26" s="60"/>
      <c r="H26" s="38" t="str">
        <f>IF('Príloha č. 1'!$D$29="","",'Príloha č. 1'!$D$29)</f>
        <v/>
      </c>
      <c r="I26" s="62"/>
    </row>
    <row r="27" spans="1:12" s="63" customFormat="1" x14ac:dyDescent="0.2">
      <c r="A27" s="199" t="s">
        <v>10</v>
      </c>
      <c r="B27" s="199"/>
      <c r="C27" s="124"/>
      <c r="D27" s="124"/>
      <c r="E27" s="62"/>
      <c r="F27" s="127"/>
      <c r="G27" s="127"/>
      <c r="H27" s="127"/>
      <c r="I27" s="127"/>
    </row>
    <row r="28" spans="1:12" s="67" customFormat="1" ht="12" customHeight="1" x14ac:dyDescent="0.2">
      <c r="A28" s="64"/>
      <c r="B28" s="65" t="s">
        <v>12</v>
      </c>
      <c r="C28" s="65"/>
      <c r="D28" s="65"/>
      <c r="E28" s="66"/>
      <c r="F28" s="127"/>
      <c r="G28" s="127"/>
      <c r="H28" s="127"/>
      <c r="I28" s="127"/>
      <c r="J28" s="62"/>
    </row>
  </sheetData>
  <mergeCells count="21">
    <mergeCell ref="L5:L6"/>
    <mergeCell ref="M5:O5"/>
    <mergeCell ref="D19:E19"/>
    <mergeCell ref="A27:B27"/>
    <mergeCell ref="A16:E16"/>
    <mergeCell ref="A18:B18"/>
    <mergeCell ref="D18:E18"/>
    <mergeCell ref="A19:B19"/>
    <mergeCell ref="A1:B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G6"/>
    <mergeCell ref="H5:H6"/>
    <mergeCell ref="I5:K5"/>
  </mergeCells>
  <conditionalFormatting sqref="D18:E19">
    <cfRule type="containsBlanks" dxfId="17" priority="3">
      <formula>LEN(TRIM(D18))=0</formula>
    </cfRule>
  </conditionalFormatting>
  <conditionalFormatting sqref="B23:B24">
    <cfRule type="containsBlanks" dxfId="16" priority="2">
      <formula>LEN(TRIM(B23))=0</formula>
    </cfRule>
  </conditionalFormatting>
  <conditionalFormatting sqref="H26">
    <cfRule type="containsBlanks" dxfId="15" priority="1">
      <formula>LEN(TRIM(H26))=0</formula>
    </cfRule>
  </conditionalFormatting>
  <pageMargins left="0.59055118110236227" right="0.39370078740157483" top="0.98425196850393704" bottom="0.39370078740157483" header="0.31496062992125984" footer="0.31496062992125984"/>
  <pageSetup paperSize="9" scale="59" fitToHeight="0" orientation="landscape" r:id="rId1"/>
  <headerFooter>
    <oddHeader>&amp;L&amp;"Arial,Tučné"&amp;10Príloha č. 4&amp;"Arial,Normálne"
Sortiment ponúkaného tovaru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L23"/>
  <sheetViews>
    <sheetView showGridLines="0" zoomScaleNormal="100" workbookViewId="0">
      <selection activeCell="A2" sqref="A2:L2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12" width="15.7109375" style="12" customWidth="1"/>
    <col min="13" max="16384" width="9.140625" style="12"/>
  </cols>
  <sheetData>
    <row r="1" spans="1:12" x14ac:dyDescent="0.25">
      <c r="A1" s="235" t="s">
        <v>11</v>
      </c>
      <c r="B1" s="235"/>
    </row>
    <row r="2" spans="1:12" ht="15" customHeight="1" x14ac:dyDescent="0.25">
      <c r="A2" s="236" t="str">
        <f>'Príloha č. 1'!A2:D2</f>
        <v>Aortálne punche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2" ht="15" customHeight="1" x14ac:dyDescent="0.25">
      <c r="A3" s="240"/>
      <c r="B3" s="240"/>
      <c r="C3" s="240"/>
      <c r="D3" s="240"/>
      <c r="E3" s="240"/>
      <c r="F3" s="28"/>
      <c r="G3" s="28"/>
      <c r="H3" s="28"/>
    </row>
    <row r="4" spans="1:12" s="13" customFormat="1" ht="55.5" customHeight="1" x14ac:dyDescent="0.25">
      <c r="A4" s="237" t="s">
        <v>32</v>
      </c>
      <c r="B4" s="237"/>
      <c r="C4" s="237"/>
      <c r="D4" s="237"/>
      <c r="E4" s="24"/>
      <c r="F4" s="24"/>
      <c r="G4" s="24"/>
      <c r="H4" s="24"/>
      <c r="I4" s="24"/>
      <c r="J4" s="24"/>
      <c r="K4" s="24"/>
      <c r="L4" s="24"/>
    </row>
    <row r="5" spans="1:12" s="13" customFormat="1" ht="18.75" x14ac:dyDescent="0.25">
      <c r="A5" s="23"/>
      <c r="B5" s="23"/>
      <c r="C5" s="23"/>
      <c r="D5" s="23"/>
      <c r="E5" s="24"/>
      <c r="F5" s="24"/>
      <c r="G5" s="24"/>
      <c r="H5" s="24"/>
      <c r="I5" s="24"/>
      <c r="J5" s="24"/>
      <c r="K5" s="24"/>
      <c r="L5" s="24"/>
    </row>
    <row r="6" spans="1:12" s="13" customFormat="1" x14ac:dyDescent="0.25">
      <c r="A6" s="238" t="s">
        <v>0</v>
      </c>
      <c r="B6" s="238"/>
      <c r="C6" s="239" t="str">
        <f>IF('Príloha č. 1'!$C$6="","",'Príloha č. 1'!$C$6)</f>
        <v/>
      </c>
      <c r="D6" s="239"/>
      <c r="J6" s="25"/>
    </row>
    <row r="7" spans="1:12" s="13" customFormat="1" ht="15" customHeight="1" x14ac:dyDescent="0.25">
      <c r="A7" s="241" t="s">
        <v>1</v>
      </c>
      <c r="B7" s="241"/>
      <c r="C7" s="242" t="str">
        <f>IF('Príloha č. 1'!$C$7="","",'Príloha č. 1'!$C$7)</f>
        <v/>
      </c>
      <c r="D7" s="242"/>
    </row>
    <row r="8" spans="1:12" s="13" customFormat="1" x14ac:dyDescent="0.25">
      <c r="A8" s="241" t="s">
        <v>2</v>
      </c>
      <c r="B8" s="241"/>
      <c r="C8" s="242" t="str">
        <f>IF('Príloha č. 1'!$C$8="","",'Príloha č. 1'!$C$8)</f>
        <v/>
      </c>
      <c r="D8" s="242"/>
    </row>
    <row r="9" spans="1:12" s="13" customFormat="1" x14ac:dyDescent="0.25">
      <c r="A9" s="241" t="s">
        <v>3</v>
      </c>
      <c r="B9" s="241"/>
      <c r="C9" s="242" t="str">
        <f>IF('Príloha č. 1'!$C$9="","",'Príloha č. 1'!$C$9)</f>
        <v/>
      </c>
      <c r="D9" s="242"/>
    </row>
    <row r="10" spans="1:12" x14ac:dyDescent="0.25">
      <c r="C10" s="22"/>
    </row>
    <row r="11" spans="1:12" ht="48" customHeight="1" x14ac:dyDescent="0.25">
      <c r="A11" s="243" t="s">
        <v>33</v>
      </c>
      <c r="B11" s="243"/>
      <c r="C11" s="243"/>
      <c r="D11" s="243"/>
    </row>
    <row r="12" spans="1:12" x14ac:dyDescent="0.25">
      <c r="C12" s="22"/>
    </row>
    <row r="14" spans="1:12" ht="15" customHeight="1" x14ac:dyDescent="0.25">
      <c r="A14" s="12" t="s">
        <v>7</v>
      </c>
      <c r="B14" s="244" t="str">
        <f>IF('Príloha č. 1'!B24:C24="","",'Príloha č. 1'!B24:C24)</f>
        <v/>
      </c>
      <c r="C14" s="244"/>
    </row>
    <row r="15" spans="1:12" ht="15" customHeight="1" x14ac:dyDescent="0.25">
      <c r="A15" s="12" t="s">
        <v>8</v>
      </c>
      <c r="B15" s="245" t="str">
        <f>IF('Príloha č. 1'!B25:C25="","",'Príloha č. 1'!B25:C25)</f>
        <v/>
      </c>
      <c r="C15" s="245"/>
    </row>
    <row r="18" spans="1:12" x14ac:dyDescent="0.25">
      <c r="C18" s="32" t="s">
        <v>36</v>
      </c>
      <c r="D18" s="3"/>
      <c r="K18" s="26"/>
      <c r="L18" s="26"/>
    </row>
    <row r="19" spans="1:12" x14ac:dyDescent="0.25">
      <c r="C19" s="32" t="s">
        <v>48</v>
      </c>
      <c r="D19" s="37" t="str">
        <f>IF('Príloha č. 1'!$D$29="","",'Príloha č. 1'!$D$29)</f>
        <v/>
      </c>
    </row>
    <row r="20" spans="1:12" x14ac:dyDescent="0.25">
      <c r="C20" s="32"/>
      <c r="D20" s="27"/>
    </row>
    <row r="21" spans="1:12" s="14" customFormat="1" x14ac:dyDescent="0.25">
      <c r="A21" s="246" t="s">
        <v>10</v>
      </c>
      <c r="B21" s="246"/>
      <c r="E21" s="12"/>
    </row>
    <row r="22" spans="1:12" s="16" customFormat="1" ht="15" customHeight="1" x14ac:dyDescent="0.25">
      <c r="A22" s="15"/>
      <c r="B22" s="247" t="s">
        <v>12</v>
      </c>
      <c r="C22" s="247"/>
      <c r="D22" s="27"/>
      <c r="E22" s="12"/>
    </row>
    <row r="23" spans="1:12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4:D4"/>
    <mergeCell ref="A6:B6"/>
    <mergeCell ref="C6:D6"/>
    <mergeCell ref="A3:E3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23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12" width="15.7109375" style="12" customWidth="1"/>
    <col min="13" max="16384" width="9.140625" style="12"/>
  </cols>
  <sheetData>
    <row r="1" spans="1:12" x14ac:dyDescent="0.25">
      <c r="A1" s="235" t="s">
        <v>11</v>
      </c>
      <c r="B1" s="235"/>
    </row>
    <row r="2" spans="1:12" ht="15" customHeight="1" x14ac:dyDescent="0.25">
      <c r="A2" s="236" t="str">
        <f>'Príloha č. 1'!A2:D2</f>
        <v>Aortálne punche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2" ht="15" customHeight="1" x14ac:dyDescent="0.25">
      <c r="A3" s="240"/>
      <c r="B3" s="240"/>
      <c r="C3" s="240"/>
      <c r="D3" s="240"/>
      <c r="E3" s="240"/>
      <c r="F3" s="30"/>
      <c r="G3" s="30"/>
      <c r="H3" s="30"/>
    </row>
    <row r="4" spans="1:12" s="13" customFormat="1" ht="55.5" customHeight="1" x14ac:dyDescent="0.25">
      <c r="A4" s="237" t="s">
        <v>44</v>
      </c>
      <c r="B4" s="237"/>
      <c r="C4" s="237"/>
      <c r="D4" s="237"/>
      <c r="E4" s="24"/>
      <c r="F4" s="24"/>
      <c r="G4" s="24"/>
      <c r="H4" s="24"/>
      <c r="I4" s="24"/>
      <c r="J4" s="24"/>
      <c r="K4" s="24"/>
      <c r="L4" s="24"/>
    </row>
    <row r="5" spans="1:12" s="13" customFormat="1" ht="18.75" x14ac:dyDescent="0.25">
      <c r="A5" s="31"/>
      <c r="B5" s="31"/>
      <c r="C5" s="31"/>
      <c r="D5" s="31"/>
      <c r="E5" s="24"/>
      <c r="F5" s="24"/>
      <c r="G5" s="24"/>
      <c r="H5" s="24"/>
      <c r="I5" s="24"/>
      <c r="J5" s="24"/>
      <c r="K5" s="24"/>
      <c r="L5" s="24"/>
    </row>
    <row r="6" spans="1:12" s="13" customFormat="1" x14ac:dyDescent="0.25">
      <c r="A6" s="238" t="s">
        <v>0</v>
      </c>
      <c r="B6" s="238"/>
      <c r="C6" s="239" t="str">
        <f xml:space="preserve"> IF('Príloha č. 1'!$C$6="","",'Príloha č. 1'!$C$6)</f>
        <v/>
      </c>
      <c r="D6" s="239"/>
      <c r="J6" s="25"/>
    </row>
    <row r="7" spans="1:12" s="13" customFormat="1" ht="15" customHeight="1" x14ac:dyDescent="0.25">
      <c r="A7" s="241" t="s">
        <v>1</v>
      </c>
      <c r="B7" s="241"/>
      <c r="C7" s="242" t="str">
        <f xml:space="preserve"> IF('Príloha č. 1'!$C$7="","",'Príloha č. 1'!$C$7)</f>
        <v/>
      </c>
      <c r="D7" s="242"/>
    </row>
    <row r="8" spans="1:12" s="13" customFormat="1" x14ac:dyDescent="0.25">
      <c r="A8" s="241" t="s">
        <v>2</v>
      </c>
      <c r="B8" s="241"/>
      <c r="C8" s="242" t="str">
        <f xml:space="preserve"> IF('Príloha č. 1'!$C$8="","",'Príloha č. 1'!$C$8)</f>
        <v/>
      </c>
      <c r="D8" s="242"/>
    </row>
    <row r="9" spans="1:12" s="13" customFormat="1" x14ac:dyDescent="0.25">
      <c r="A9" s="241" t="s">
        <v>3</v>
      </c>
      <c r="B9" s="241"/>
      <c r="C9" s="242" t="str">
        <f xml:space="preserve"> IF('Príloha č. 1'!$C$9="","",'Príloha č. 1'!$C$9)</f>
        <v/>
      </c>
      <c r="D9" s="242"/>
    </row>
    <row r="10" spans="1:12" x14ac:dyDescent="0.25">
      <c r="C10" s="29"/>
    </row>
    <row r="11" spans="1:12" ht="48" customHeight="1" x14ac:dyDescent="0.25">
      <c r="A11" s="248" t="s">
        <v>35</v>
      </c>
      <c r="B11" s="248"/>
      <c r="C11" s="248"/>
      <c r="D11" s="248"/>
    </row>
    <row r="12" spans="1:12" x14ac:dyDescent="0.25">
      <c r="C12" s="29"/>
    </row>
    <row r="14" spans="1:12" ht="15" customHeight="1" x14ac:dyDescent="0.25">
      <c r="A14" s="12" t="s">
        <v>7</v>
      </c>
      <c r="B14" s="244" t="str">
        <f>IF('Príloha č. 1'!B24:C24="","",'Príloha č. 1'!B24:C24)</f>
        <v/>
      </c>
      <c r="C14" s="244"/>
    </row>
    <row r="15" spans="1:12" ht="15" customHeight="1" x14ac:dyDescent="0.25">
      <c r="A15" s="12" t="s">
        <v>8</v>
      </c>
      <c r="B15" s="245" t="str">
        <f>IF('Príloha č. 1'!B25:C25="","",'Príloha č. 1'!B25:C25)</f>
        <v/>
      </c>
      <c r="C15" s="245"/>
    </row>
    <row r="18" spans="1:12" x14ac:dyDescent="0.25">
      <c r="C18" s="32" t="s">
        <v>36</v>
      </c>
      <c r="D18" s="3"/>
      <c r="K18" s="26"/>
      <c r="L18" s="26"/>
    </row>
    <row r="19" spans="1:12" x14ac:dyDescent="0.25">
      <c r="C19" s="32" t="s">
        <v>48</v>
      </c>
      <c r="D19" s="37" t="str">
        <f>IF('Príloha č. 1'!$D$29="","",'Príloha č. 1'!$D$29)</f>
        <v/>
      </c>
    </row>
    <row r="20" spans="1:12" x14ac:dyDescent="0.25">
      <c r="C20" s="32"/>
      <c r="D20" s="14"/>
    </row>
    <row r="21" spans="1:12" s="14" customFormat="1" x14ac:dyDescent="0.25">
      <c r="A21" s="246" t="s">
        <v>10</v>
      </c>
      <c r="B21" s="246"/>
      <c r="E21" s="12"/>
    </row>
    <row r="22" spans="1:12" s="16" customFormat="1" ht="15" customHeight="1" x14ac:dyDescent="0.25">
      <c r="A22" s="15"/>
      <c r="B22" s="247" t="s">
        <v>12</v>
      </c>
      <c r="C22" s="247"/>
      <c r="D22" s="27"/>
      <c r="E22" s="12"/>
    </row>
    <row r="23" spans="1:12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7">
    <mergeCell ref="A1:B1"/>
    <mergeCell ref="A2:L2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L23"/>
  <sheetViews>
    <sheetView showGridLines="0" topLeftCell="A5" zoomScaleNormal="100" workbookViewId="0">
      <selection activeCell="E37" sqref="E37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9" width="15.7109375" style="12" customWidth="1"/>
    <col min="10" max="16384" width="9.140625" style="12"/>
  </cols>
  <sheetData>
    <row r="1" spans="1:12" x14ac:dyDescent="0.25">
      <c r="A1" s="235" t="s">
        <v>11</v>
      </c>
      <c r="B1" s="235"/>
    </row>
    <row r="2" spans="1:12" ht="15" customHeight="1" x14ac:dyDescent="0.25">
      <c r="A2" s="236" t="str">
        <f>'Príloha č. 1'!A2:D2</f>
        <v>Aortálne punche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2" ht="15" customHeight="1" x14ac:dyDescent="0.25">
      <c r="A3" s="240"/>
      <c r="B3" s="240"/>
      <c r="C3" s="240"/>
      <c r="D3" s="240"/>
      <c r="E3" s="240"/>
      <c r="F3" s="35"/>
      <c r="G3" s="35"/>
      <c r="H3" s="35"/>
    </row>
    <row r="4" spans="1:12" s="13" customFormat="1" ht="55.5" customHeight="1" x14ac:dyDescent="0.25">
      <c r="A4" s="237" t="s">
        <v>40</v>
      </c>
      <c r="B4" s="237"/>
      <c r="C4" s="237"/>
      <c r="D4" s="237"/>
      <c r="E4" s="24"/>
      <c r="F4" s="24"/>
      <c r="G4" s="24"/>
      <c r="H4" s="24"/>
      <c r="I4" s="24"/>
    </row>
    <row r="5" spans="1:12" s="13" customFormat="1" ht="18.75" x14ac:dyDescent="0.25">
      <c r="A5" s="36"/>
      <c r="B5" s="36"/>
      <c r="C5" s="36"/>
      <c r="D5" s="36"/>
      <c r="E5" s="24"/>
      <c r="F5" s="24"/>
      <c r="G5" s="24"/>
      <c r="H5" s="24"/>
      <c r="I5" s="24"/>
    </row>
    <row r="6" spans="1:12" s="13" customFormat="1" x14ac:dyDescent="0.25">
      <c r="A6" s="238" t="s">
        <v>0</v>
      </c>
      <c r="B6" s="238"/>
      <c r="C6" s="239" t="str">
        <f xml:space="preserve"> IF('Príloha č. 1'!$C$6="","",'Príloha č. 1'!$C$6)</f>
        <v/>
      </c>
      <c r="D6" s="239"/>
    </row>
    <row r="7" spans="1:12" s="13" customFormat="1" ht="15" customHeight="1" x14ac:dyDescent="0.25">
      <c r="A7" s="241" t="s">
        <v>1</v>
      </c>
      <c r="B7" s="241"/>
      <c r="C7" s="242" t="str">
        <f xml:space="preserve"> IF('Príloha č. 1'!$C$7="","",'Príloha č. 1'!$C$7)</f>
        <v/>
      </c>
      <c r="D7" s="242"/>
    </row>
    <row r="8" spans="1:12" s="13" customFormat="1" x14ac:dyDescent="0.25">
      <c r="A8" s="241" t="s">
        <v>2</v>
      </c>
      <c r="B8" s="241"/>
      <c r="C8" s="242" t="str">
        <f xml:space="preserve"> IF('Príloha č. 1'!$C$8="","",'Príloha č. 1'!$C$8)</f>
        <v/>
      </c>
      <c r="D8" s="242"/>
    </row>
    <row r="9" spans="1:12" s="13" customFormat="1" x14ac:dyDescent="0.25">
      <c r="A9" s="241" t="s">
        <v>3</v>
      </c>
      <c r="B9" s="241"/>
      <c r="C9" s="242" t="str">
        <f xml:space="preserve"> IF('Príloha č. 1'!$C$9="","",'Príloha č. 1'!$C$9)</f>
        <v/>
      </c>
      <c r="D9" s="242"/>
    </row>
    <row r="10" spans="1:12" x14ac:dyDescent="0.25">
      <c r="C10" s="34"/>
    </row>
    <row r="11" spans="1:12" ht="48" customHeight="1" x14ac:dyDescent="0.25">
      <c r="A11" s="243" t="s">
        <v>41</v>
      </c>
      <c r="B11" s="243"/>
      <c r="C11" s="243"/>
      <c r="D11" s="243"/>
    </row>
    <row r="12" spans="1:12" x14ac:dyDescent="0.25">
      <c r="C12" s="34"/>
    </row>
    <row r="14" spans="1:12" ht="15" customHeight="1" x14ac:dyDescent="0.25">
      <c r="A14" s="12" t="s">
        <v>7</v>
      </c>
      <c r="B14" s="244" t="str">
        <f>IF('Príloha č. 1'!B24:C24="","",'Príloha č. 1'!B24:C24)</f>
        <v/>
      </c>
      <c r="C14" s="244"/>
    </row>
    <row r="15" spans="1:12" ht="15" customHeight="1" x14ac:dyDescent="0.25">
      <c r="A15" s="12" t="s">
        <v>8</v>
      </c>
      <c r="B15" s="245" t="str">
        <f>IF('Príloha č. 1'!B25:C25="","",'Príloha č. 1'!B25:C25)</f>
        <v/>
      </c>
      <c r="C15" s="245"/>
    </row>
    <row r="18" spans="1:9" x14ac:dyDescent="0.25">
      <c r="C18" s="32" t="s">
        <v>36</v>
      </c>
      <c r="D18" s="3"/>
      <c r="I18" s="26"/>
    </row>
    <row r="19" spans="1:9" x14ac:dyDescent="0.25">
      <c r="C19" s="32" t="s">
        <v>48</v>
      </c>
      <c r="D19" s="37" t="str">
        <f>IF('Príloha č. 1'!$D$29="","",'Príloha č. 1'!$D$29)</f>
        <v/>
      </c>
    </row>
    <row r="20" spans="1:9" x14ac:dyDescent="0.25">
      <c r="C20" s="32"/>
      <c r="D20" s="14"/>
    </row>
    <row r="21" spans="1:9" s="14" customFormat="1" x14ac:dyDescent="0.25">
      <c r="A21" s="246" t="s">
        <v>10</v>
      </c>
      <c r="B21" s="246"/>
      <c r="E21" s="12"/>
    </row>
    <row r="22" spans="1:9" s="16" customFormat="1" ht="15" customHeight="1" x14ac:dyDescent="0.25">
      <c r="A22" s="15"/>
      <c r="B22" s="247" t="s">
        <v>12</v>
      </c>
      <c r="C22" s="247"/>
      <c r="D22" s="27"/>
      <c r="E22" s="12"/>
    </row>
    <row r="23" spans="1:9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7">
    <mergeCell ref="A11:D11"/>
    <mergeCell ref="B14:C14"/>
    <mergeCell ref="B15:C15"/>
    <mergeCell ref="A21:B21"/>
    <mergeCell ref="B22:C22"/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č.7&amp;"Times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2 - Špecifikácia</vt:lpstr>
      <vt:lpstr>Príloha č. 3 - Kalkulácia</vt:lpstr>
      <vt:lpstr>Príloha č. 4 - Sortiment</vt:lpstr>
      <vt:lpstr>Príloha č. 5</vt:lpstr>
      <vt:lpstr>Príloha č. 6 </vt:lpstr>
      <vt:lpstr>Príloha č. 7  </vt:lpstr>
      <vt:lpstr>'Príloha č. 1'!Oblasť_tlače</vt:lpstr>
      <vt:lpstr>'Príloha č. 2 - Špecifikácia'!Oblasť_tlače</vt:lpstr>
      <vt:lpstr>'Príloha č. 3 - Kalkulácia'!Oblasť_tlače</vt:lpstr>
      <vt:lpstr>'Príloha č. 4 - Sortiment'!Oblasť_tlače</vt:lpstr>
      <vt:lpstr>'Príloha č. 5'!Oblasť_tlače</vt:lpstr>
      <vt:lpstr>'Príloha č. 6 '!Oblasť_tlače</vt:lpstr>
      <vt:lpstr>'Príloha č. 7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2022-06-30T11:36:30Z</cp:lastPrinted>
  <dcterms:created xsi:type="dcterms:W3CDTF">2014-08-04T05:30:35Z</dcterms:created>
  <dcterms:modified xsi:type="dcterms:W3CDTF">2022-06-30T11:36:32Z</dcterms:modified>
</cp:coreProperties>
</file>