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12. Punkčná transseptálna ihla\sw. Josephine\"/>
    </mc:Choice>
  </mc:AlternateContent>
  <bookViews>
    <workbookView xWindow="0" yWindow="0" windowWidth="18105" windowHeight="11475" tabRatio="727" activeTab="5"/>
  </bookViews>
  <sheets>
    <sheet name="Príloha č. 1" sheetId="1" r:id="rId1"/>
    <sheet name="Príloha č. 2 " sheetId="17" r:id="rId2"/>
    <sheet name="Príloha č. 3" sheetId="11" r:id="rId3"/>
    <sheet name="Príloha č. 4 " sheetId="18" r:id="rId4"/>
    <sheet name="Príloha č. 5 " sheetId="22" r:id="rId5"/>
    <sheet name="Príloha č. 6" sheetId="12" r:id="rId6"/>
    <sheet name="Príloha č. 7 " sheetId="15" r:id="rId7"/>
    <sheet name="Príloha č. 8  " sheetId="16" r:id="rId8"/>
  </sheets>
  <externalReferences>
    <externalReference r:id="rId9"/>
    <externalReference r:id="rId10"/>
  </externalReferences>
  <definedNames>
    <definedName name="_xlnm.Print_Area" localSheetId="0">'Príloha č. 1'!$A$1:$D$31</definedName>
    <definedName name="_xlnm.Print_Area" localSheetId="1">'Príloha č. 2 '!$A$1:$G$27</definedName>
    <definedName name="_xlnm.Print_Area" localSheetId="2">'Príloha č. 3'!$A$1:$O$18</definedName>
    <definedName name="_xlnm.Print_Area" localSheetId="3">'Príloha č. 4 '!$A$1:$L$21</definedName>
    <definedName name="_xlnm.Print_Area" localSheetId="4">'Príloha č. 5 '!$A$1:$D$20</definedName>
    <definedName name="_xlnm.Print_Area" localSheetId="5">'Príloha č. 6'!$A$1:$D$20</definedName>
    <definedName name="_xlnm.Print_Area" localSheetId="6">'Príloha č. 7 '!$A$1:$D$20</definedName>
    <definedName name="_xlnm.Print_Area" localSheetId="7">'Príloha č. 8  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2" l="1"/>
  <c r="B17" i="22"/>
  <c r="B16" i="22"/>
  <c r="C9" i="22"/>
  <c r="C8" i="22"/>
  <c r="C7" i="22"/>
  <c r="C6" i="22"/>
  <c r="A2" i="22"/>
  <c r="I20" i="18" l="1"/>
  <c r="B18" i="18"/>
  <c r="B17" i="18"/>
  <c r="M8" i="11" l="1"/>
  <c r="M9" i="11" s="1"/>
  <c r="K8" i="11"/>
  <c r="L8" i="11" s="1"/>
  <c r="N8" i="11" s="1"/>
  <c r="N9" i="11" s="1"/>
  <c r="D19" i="16"/>
  <c r="F25" i="17"/>
  <c r="M17" i="11"/>
  <c r="B24" i="17"/>
  <c r="B23" i="17"/>
  <c r="B15" i="11"/>
  <c r="D21" i="17"/>
  <c r="D20" i="17"/>
  <c r="D19" i="17"/>
  <c r="D18" i="17"/>
  <c r="D16" i="17"/>
  <c r="D15" i="17"/>
  <c r="D14" i="17"/>
  <c r="C10" i="11"/>
  <c r="A2" i="17"/>
  <c r="A2" i="16"/>
  <c r="B15" i="16"/>
  <c r="B14" i="16"/>
  <c r="C9" i="16"/>
  <c r="C8" i="16"/>
  <c r="C7" i="16"/>
  <c r="C6" i="16"/>
  <c r="A2" i="15"/>
  <c r="C9" i="15"/>
  <c r="C8" i="15"/>
  <c r="C7" i="15"/>
  <c r="D19" i="15"/>
  <c r="D19" i="12"/>
  <c r="B15" i="15"/>
  <c r="B14" i="15"/>
  <c r="C6" i="15"/>
  <c r="C6" i="12"/>
  <c r="B15" i="12"/>
  <c r="C9" i="12"/>
  <c r="C8" i="12"/>
  <c r="C7" i="12"/>
  <c r="C11" i="11"/>
  <c r="A2" i="12"/>
  <c r="C13" i="11"/>
  <c r="C12" i="11"/>
  <c r="A2" i="11"/>
  <c r="B16" i="11"/>
  <c r="B14" i="12"/>
</calcChain>
</file>

<file path=xl/sharedStrings.xml><?xml version="1.0" encoding="utf-8"?>
<sst xmlns="http://schemas.openxmlformats.org/spreadsheetml/2006/main" count="194" uniqueCount="89">
  <si>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</si>
  <si>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</si>
  <si>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</si>
  <si>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</si>
  <si>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</si>
  <si>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</si>
  <si>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</si>
  <si>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</si>
  <si>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</si>
  <si>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</si>
  <si>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</si>
  <si>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</si>
  <si>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</si>
  <si>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</si>
  <si>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</si>
  <si>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</si>
  <si>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</si>
  <si>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</si>
  <si>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</si>
  <si>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</si>
  <si>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</si>
  <si>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</si>
  <si>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</si>
  <si>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6.</t>
  </si>
  <si>
    <t>7.</t>
  </si>
  <si>
    <t>8.</t>
  </si>
  <si>
    <t>9.</t>
  </si>
  <si>
    <t>Názov položky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</si>
  <si>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</si>
  <si>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</si>
  <si>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</si>
  <si>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</si>
  <si>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</si>
  <si>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</si>
  <si>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</si>
  <si>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</si>
  <si>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</si>
  <si>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</si>
  <si>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</si>
  <si>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</si>
  <si>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</si>
  <si>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</si>
  <si>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</si>
  <si>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</si>
  <si>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Kontaktná osoba uchádzača - plnenie zmluvy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</si>
  <si>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</si>
  <si>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</si>
  <si>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</si>
  <si>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</si>
  <si>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</si>
  <si>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</si>
  <si>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</si>
  <si>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</si>
  <si>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</si>
  <si>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</si>
  <si>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VYHLÁSENIE UCHÁDZAČA
O ZÁPISE DO ZHS</t>
  </si>
  <si>
    <t xml:space="preserve">Uchádzač vo verejnom obstarávaní na uvedený predmet zákazky týmto vyhlasuje, že je zapísaný v zozname hospodárskych subjektov. </t>
  </si>
  <si>
    <t>Merná jednotka
(MJ)</t>
  </si>
  <si>
    <t>5.</t>
  </si>
  <si>
    <t>1.1</t>
  </si>
  <si>
    <t>1.2</t>
  </si>
  <si>
    <t xml:space="preserve">Kontaktná osoba uchádzača - počas procesu verejného obstarávania </t>
  </si>
  <si>
    <t>Predpokl. množstvo MJ na 
24 mes.</t>
  </si>
  <si>
    <t>SORTIMENT PONÚKANÉHO TOVARU</t>
  </si>
  <si>
    <t>Obchodný názov ponúkaného produktu</t>
  </si>
  <si>
    <t>Výrobca ponúkaného produktu</t>
  </si>
  <si>
    <t>ŠUKL</t>
  </si>
  <si>
    <t>Kategorizačný
kód</t>
  </si>
  <si>
    <t>Produkt zaradený v aktuálne platnom Zozname kategorizovaných ŠZM
áno / nie</t>
  </si>
  <si>
    <t>Merná 
jednotka
(MJ)</t>
  </si>
  <si>
    <t>Jednotková cena za MJ v EUR</t>
  </si>
  <si>
    <t>Predpokladané množstvo na zmluvné obdobie 
24 mesiacov</t>
  </si>
  <si>
    <t>sadzba DPH v %</t>
  </si>
  <si>
    <t>Uchádzač je povinný produkt s najvyššou zmluvnou jednotkovou cenou bez DPH uvedený u príslušnej položky viditeľne označíť žltým podfarbením celého riadku.</t>
  </si>
  <si>
    <t>VYHLÁSENIE UCHÁDZAČA
O ULOŽENOM ZÁKAZE ÚČASTI
VO VEREJNOM OBSTARÁVANÍ</t>
  </si>
  <si>
    <t>Uchádzač vo verejnom obstarávaní na uvedený predmet zákazky týmto vyhlasuje, že nemá uložený zákaz účasti vo verejnom obstarávaní potvrdený konečným rozhodnutím v Slovenskej
republike a v štáte sídla, miesta podnikania alebo obvyklého pobytu.</t>
  </si>
  <si>
    <t>Punkčná transseptálna ihla</t>
  </si>
  <si>
    <t xml:space="preserve">Požaduje sa špeciálny zdravotnícky materiál pre invazívnu diagnostickú a intervenčnú elektrofyziológiu s osobitným zreteľom na punkčné transseptálne ihly. </t>
  </si>
  <si>
    <t>Punkčné transseptálne ihly umožňujúce prepichnutie interatriálneho septa rôznych zakrivení.</t>
  </si>
  <si>
    <t xml:space="preserve">Položka č. 1 - Punkčná transseptálna ihla </t>
  </si>
  <si>
    <t xml:space="preserve">Punkčná transseptálna ihla </t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</si>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</sst>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.00\ &quot;EUR&quot;"/>
    <numFmt numFmtId="166" formatCode="#,##0.00\ _€"/>
    <numFmt numFmtId="167" formatCode="#,##0.00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/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indexed="64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14" fillId="0" borderId="0"/>
    <xf numFmtId="0" fontId="14" fillId="0" borderId="0"/>
  </cellStyleXfs>
  <cellXfs count="280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4" fontId="1" fillId="3" borderId="13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1" fillId="4" borderId="25" xfId="0" applyNumberFormat="1" applyFont="1" applyFill="1" applyBorder="1" applyAlignment="1">
      <alignment horizontal="center" vertical="top" wrapText="1"/>
    </xf>
    <xf numFmtId="49" fontId="11" fillId="4" borderId="3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6" fillId="0" borderId="0" xfId="2" applyFont="1" applyAlignment="1"/>
    <xf numFmtId="0" fontId="2" fillId="0" borderId="16" xfId="0" applyNumberFormat="1" applyFont="1" applyBorder="1" applyAlignment="1">
      <alignment horizontal="left" vertical="top" wrapText="1"/>
    </xf>
    <xf numFmtId="165" fontId="2" fillId="3" borderId="41" xfId="0" applyNumberFormat="1" applyFont="1" applyFill="1" applyBorder="1" applyAlignment="1" applyProtection="1">
      <alignment horizontal="right" vertical="center"/>
      <protection locked="0"/>
    </xf>
    <xf numFmtId="49" fontId="13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165" fontId="1" fillId="0" borderId="45" xfId="0" applyNumberFormat="1" applyFont="1" applyFill="1" applyBorder="1" applyAlignment="1" applyProtection="1">
      <alignment vertical="center" wrapText="1"/>
      <protection locked="0"/>
    </xf>
    <xf numFmtId="9" fontId="1" fillId="0" borderId="46" xfId="0" applyNumberFormat="1" applyFont="1" applyBorder="1" applyAlignment="1" applyProtection="1">
      <alignment vertical="center" wrapText="1"/>
      <protection locked="0"/>
    </xf>
    <xf numFmtId="165" fontId="1" fillId="0" borderId="46" xfId="0" applyNumberFormat="1" applyFont="1" applyBorder="1" applyAlignment="1" applyProtection="1">
      <alignment vertical="center" wrapText="1"/>
      <protection locked="0"/>
    </xf>
    <xf numFmtId="165" fontId="1" fillId="0" borderId="47" xfId="0" applyNumberFormat="1" applyFont="1" applyFill="1" applyBorder="1" applyAlignment="1" applyProtection="1">
      <alignment vertical="center" wrapText="1"/>
      <protection locked="0"/>
    </xf>
    <xf numFmtId="49" fontId="9" fillId="0" borderId="48" xfId="0" applyNumberFormat="1" applyFont="1" applyFill="1" applyBorder="1" applyAlignment="1">
      <alignment horizontal="left" vertical="center"/>
    </xf>
    <xf numFmtId="49" fontId="9" fillId="0" borderId="35" xfId="0" applyNumberFormat="1" applyFont="1" applyFill="1" applyBorder="1" applyAlignment="1">
      <alignment horizontal="left" vertical="center"/>
    </xf>
    <xf numFmtId="49" fontId="15" fillId="0" borderId="0" xfId="4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/>
    </xf>
    <xf numFmtId="0" fontId="16" fillId="0" borderId="0" xfId="2" applyFont="1" applyAlignment="1">
      <alignment vertical="center"/>
    </xf>
    <xf numFmtId="49" fontId="1" fillId="0" borderId="34" xfId="4" applyNumberFormat="1" applyFont="1" applyFill="1" applyBorder="1" applyAlignment="1">
      <alignment horizontal="center" vertical="center" wrapText="1"/>
    </xf>
    <xf numFmtId="49" fontId="1" fillId="0" borderId="49" xfId="4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8" fillId="0" borderId="0" xfId="0" applyFont="1" applyFill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20" fillId="0" borderId="0" xfId="3" applyFont="1" applyFill="1" applyAlignment="1">
      <alignment vertical="center"/>
    </xf>
    <xf numFmtId="0" fontId="20" fillId="0" borderId="0" xfId="3" applyFont="1" applyAlignment="1">
      <alignment vertical="center"/>
    </xf>
    <xf numFmtId="0" fontId="10" fillId="0" borderId="30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2" borderId="63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64" xfId="0" applyFont="1" applyFill="1" applyBorder="1" applyAlignment="1" applyProtection="1">
      <alignment horizontal="center" vertical="center" wrapText="1"/>
      <protection locked="0"/>
    </xf>
    <xf numFmtId="0" fontId="10" fillId="2" borderId="65" xfId="0" applyFont="1" applyFill="1" applyBorder="1" applyAlignment="1" applyProtection="1">
      <alignment horizontal="center" vertical="center" wrapText="1"/>
      <protection locked="0"/>
    </xf>
    <xf numFmtId="0" fontId="10" fillId="2" borderId="66" xfId="0" applyFont="1" applyFill="1" applyBorder="1" applyAlignment="1" applyProtection="1">
      <alignment horizontal="center" vertical="center" wrapText="1"/>
      <protection locked="0"/>
    </xf>
    <xf numFmtId="0" fontId="10" fillId="2" borderId="67" xfId="0" applyFont="1" applyFill="1" applyBorder="1" applyAlignment="1" applyProtection="1">
      <alignment horizontal="center" vertical="center" wrapText="1"/>
      <protection locked="0"/>
    </xf>
    <xf numFmtId="0" fontId="10" fillId="2" borderId="68" xfId="0" applyFont="1" applyFill="1" applyBorder="1" applyAlignment="1" applyProtection="1">
      <alignment horizontal="center" vertical="center" wrapText="1"/>
      <protection locked="0"/>
    </xf>
    <xf numFmtId="0" fontId="10" fillId="2" borderId="69" xfId="0" applyFont="1" applyFill="1" applyBorder="1" applyAlignment="1" applyProtection="1">
      <alignment horizontal="center" vertical="center" wrapText="1"/>
      <protection locked="0"/>
    </xf>
    <xf numFmtId="0" fontId="10" fillId="2" borderId="70" xfId="0" applyFont="1" applyFill="1" applyBorder="1" applyAlignment="1" applyProtection="1">
      <alignment horizontal="center" vertical="center" wrapText="1"/>
      <protection locked="0"/>
    </xf>
    <xf numFmtId="0" fontId="10" fillId="2" borderId="7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10" fillId="0" borderId="72" xfId="0" applyNumberFormat="1" applyFont="1" applyBorder="1" applyAlignment="1" applyProtection="1">
      <alignment horizontal="center" vertical="center" wrapText="1"/>
      <protection locked="0"/>
    </xf>
    <xf numFmtId="49" fontId="10" fillId="0" borderId="73" xfId="0" applyNumberFormat="1" applyFont="1" applyBorder="1" applyAlignment="1" applyProtection="1">
      <alignment horizontal="left" vertical="center" wrapText="1"/>
      <protection locked="0"/>
    </xf>
    <xf numFmtId="49" fontId="10" fillId="0" borderId="74" xfId="0" applyNumberFormat="1" applyFont="1" applyBorder="1" applyAlignment="1" applyProtection="1">
      <alignment horizontal="left" vertical="center" wrapText="1"/>
      <protection locked="0"/>
    </xf>
    <xf numFmtId="49" fontId="10" fillId="0" borderId="75" xfId="0" applyNumberFormat="1" applyFont="1" applyBorder="1" applyAlignment="1" applyProtection="1">
      <alignment horizontal="center" vertical="center" wrapText="1"/>
      <protection locked="0"/>
    </xf>
    <xf numFmtId="49" fontId="10" fillId="0" borderId="73" xfId="0" applyNumberFormat="1" applyFont="1" applyBorder="1" applyAlignment="1" applyProtection="1">
      <alignment horizontal="center" vertical="center" wrapText="1"/>
      <protection locked="0"/>
    </xf>
    <xf numFmtId="49" fontId="10" fillId="0" borderId="76" xfId="0" applyNumberFormat="1" applyFont="1" applyBorder="1" applyAlignment="1" applyProtection="1">
      <alignment horizontal="center" vertical="center" wrapText="1"/>
      <protection locked="0"/>
    </xf>
    <xf numFmtId="166" fontId="10" fillId="0" borderId="77" xfId="0" applyNumberFormat="1" applyFont="1" applyBorder="1" applyAlignment="1" applyProtection="1">
      <alignment horizontal="right" vertical="center" wrapText="1"/>
      <protection locked="0"/>
    </xf>
    <xf numFmtId="9" fontId="10" fillId="0" borderId="78" xfId="0" applyNumberFormat="1" applyFont="1" applyBorder="1" applyAlignment="1" applyProtection="1">
      <alignment horizontal="center" vertical="center" wrapText="1"/>
      <protection locked="0"/>
    </xf>
    <xf numFmtId="166" fontId="10" fillId="0" borderId="79" xfId="0" applyNumberFormat="1" applyFont="1" applyBorder="1" applyAlignment="1" applyProtection="1">
      <alignment horizontal="right" vertical="center" wrapText="1"/>
      <protection locked="0"/>
    </xf>
    <xf numFmtId="49" fontId="10" fillId="0" borderId="81" xfId="0" applyNumberFormat="1" applyFont="1" applyBorder="1" applyAlignment="1" applyProtection="1">
      <alignment horizontal="center" vertical="center" wrapText="1"/>
      <protection locked="0"/>
    </xf>
    <xf numFmtId="49" fontId="10" fillId="0" borderId="82" xfId="0" applyNumberFormat="1" applyFont="1" applyBorder="1" applyAlignment="1" applyProtection="1">
      <alignment horizontal="left" vertical="center" wrapText="1"/>
      <protection locked="0"/>
    </xf>
    <xf numFmtId="49" fontId="10" fillId="0" borderId="83" xfId="0" applyNumberFormat="1" applyFont="1" applyBorder="1" applyAlignment="1" applyProtection="1">
      <alignment horizontal="left" vertical="center" wrapText="1"/>
      <protection locked="0"/>
    </xf>
    <xf numFmtId="49" fontId="10" fillId="0" borderId="84" xfId="0" applyNumberFormat="1" applyFont="1" applyBorder="1" applyAlignment="1" applyProtection="1">
      <alignment horizontal="center" vertical="center" wrapText="1"/>
      <protection locked="0"/>
    </xf>
    <xf numFmtId="49" fontId="10" fillId="0" borderId="82" xfId="0" applyNumberFormat="1" applyFont="1" applyBorder="1" applyAlignment="1" applyProtection="1">
      <alignment horizontal="center" vertical="center" wrapText="1"/>
      <protection locked="0"/>
    </xf>
    <xf numFmtId="49" fontId="10" fillId="0" borderId="85" xfId="0" applyNumberFormat="1" applyFont="1" applyBorder="1" applyAlignment="1" applyProtection="1">
      <alignment horizontal="center" vertical="center" wrapText="1"/>
      <protection locked="0"/>
    </xf>
    <xf numFmtId="166" fontId="10" fillId="0" borderId="85" xfId="0" applyNumberFormat="1" applyFont="1" applyBorder="1" applyAlignment="1" applyProtection="1">
      <alignment horizontal="right" vertical="center" wrapText="1"/>
      <protection locked="0"/>
    </xf>
    <xf numFmtId="9" fontId="10" fillId="0" borderId="86" xfId="0" applyNumberFormat="1" applyFont="1" applyBorder="1" applyAlignment="1" applyProtection="1">
      <alignment horizontal="center" vertical="center" wrapText="1"/>
      <protection locked="0"/>
    </xf>
    <xf numFmtId="166" fontId="10" fillId="0" borderId="84" xfId="0" applyNumberFormat="1" applyFont="1" applyBorder="1" applyAlignment="1" applyProtection="1">
      <alignment horizontal="right" vertical="center" wrapText="1"/>
      <protection locked="0"/>
    </xf>
    <xf numFmtId="49" fontId="10" fillId="0" borderId="87" xfId="0" applyNumberFormat="1" applyFont="1" applyBorder="1" applyAlignment="1" applyProtection="1">
      <alignment horizontal="center" vertical="center" wrapText="1"/>
      <protection locked="0"/>
    </xf>
    <xf numFmtId="49" fontId="10" fillId="0" borderId="88" xfId="0" applyNumberFormat="1" applyFont="1" applyBorder="1" applyAlignment="1" applyProtection="1">
      <alignment horizontal="left" vertical="center" wrapText="1"/>
      <protection locked="0"/>
    </xf>
    <xf numFmtId="49" fontId="10" fillId="0" borderId="89" xfId="0" applyNumberFormat="1" applyFont="1" applyBorder="1" applyAlignment="1" applyProtection="1">
      <alignment horizontal="left" vertical="center" wrapText="1"/>
      <protection locked="0"/>
    </xf>
    <xf numFmtId="49" fontId="10" fillId="0" borderId="90" xfId="0" applyNumberFormat="1" applyFont="1" applyBorder="1" applyAlignment="1" applyProtection="1">
      <alignment horizontal="center" vertical="center" wrapText="1"/>
      <protection locked="0"/>
    </xf>
    <xf numFmtId="49" fontId="10" fillId="0" borderId="88" xfId="0" applyNumberFormat="1" applyFont="1" applyBorder="1" applyAlignment="1" applyProtection="1">
      <alignment horizontal="center" vertical="center" wrapText="1"/>
      <protection locked="0"/>
    </xf>
    <xf numFmtId="49" fontId="10" fillId="0" borderId="25" xfId="0" applyNumberFormat="1" applyFont="1" applyBorder="1" applyAlignment="1" applyProtection="1">
      <alignment horizontal="center" vertical="center" wrapText="1"/>
      <protection locked="0"/>
    </xf>
    <xf numFmtId="166" fontId="10" fillId="0" borderId="25" xfId="0" applyNumberFormat="1" applyFont="1" applyBorder="1" applyAlignment="1" applyProtection="1">
      <alignment horizontal="right" vertical="center" wrapText="1"/>
      <protection locked="0"/>
    </xf>
    <xf numFmtId="9" fontId="10" fillId="0" borderId="91" xfId="0" applyNumberFormat="1" applyFont="1" applyBorder="1" applyAlignment="1" applyProtection="1">
      <alignment horizontal="center" vertical="center" wrapText="1"/>
      <protection locked="0"/>
    </xf>
    <xf numFmtId="166" fontId="10" fillId="0" borderId="90" xfId="0" applyNumberFormat="1" applyFont="1" applyBorder="1" applyAlignment="1" applyProtection="1">
      <alignment horizontal="right" vertical="center" wrapText="1"/>
      <protection locked="0"/>
    </xf>
    <xf numFmtId="49" fontId="10" fillId="0" borderId="0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left" vertical="center" wrapText="1"/>
      <protection locked="0"/>
    </xf>
    <xf numFmtId="167" fontId="10" fillId="0" borderId="0" xfId="0" applyNumberFormat="1" applyFont="1" applyBorder="1" applyAlignment="1" applyProtection="1">
      <alignment horizontal="right" vertical="center" wrapText="1"/>
      <protection locked="0"/>
    </xf>
    <xf numFmtId="9" fontId="10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Fill="1"/>
    <xf numFmtId="49" fontId="9" fillId="0" borderId="95" xfId="0" applyNumberFormat="1" applyFont="1" applyFill="1" applyBorder="1" applyAlignment="1">
      <alignment horizontal="left" vertical="center"/>
    </xf>
    <xf numFmtId="49" fontId="9" fillId="0" borderId="96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40" xfId="0" applyFont="1" applyFill="1" applyBorder="1" applyAlignment="1" applyProtection="1">
      <alignment horizontal="center" vertical="center" wrapText="1"/>
      <protection locked="0"/>
    </xf>
    <xf numFmtId="3" fontId="7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165" fontId="1" fillId="3" borderId="42" xfId="0" applyNumberFormat="1" applyFont="1" applyFill="1" applyBorder="1" applyAlignment="1" applyProtection="1">
      <alignment horizontal="right" vertical="center"/>
      <protection locked="0"/>
    </xf>
    <xf numFmtId="0" fontId="1" fillId="0" borderId="0" xfId="5" applyFont="1" applyAlignment="1">
      <alignment wrapText="1"/>
    </xf>
    <xf numFmtId="0" fontId="10" fillId="0" borderId="0" xfId="5" applyFont="1" applyAlignment="1">
      <alignment wrapText="1"/>
    </xf>
    <xf numFmtId="0" fontId="10" fillId="0" borderId="0" xfId="5" applyFont="1" applyAlignment="1">
      <alignment vertical="top" wrapText="1"/>
    </xf>
    <xf numFmtId="0" fontId="11" fillId="0" borderId="0" xfId="5" applyFont="1" applyAlignment="1">
      <alignment horizontal="left" vertical="top" wrapText="1"/>
    </xf>
    <xf numFmtId="0" fontId="11" fillId="0" borderId="0" xfId="5" applyFont="1" applyAlignment="1">
      <alignment wrapText="1"/>
    </xf>
    <xf numFmtId="0" fontId="1" fillId="0" borderId="0" xfId="5" applyFont="1" applyAlignment="1">
      <alignment horizontal="left" wrapText="1"/>
    </xf>
    <xf numFmtId="0" fontId="10" fillId="0" borderId="0" xfId="5" applyFont="1" applyAlignment="1">
      <alignment vertical="center" wrapText="1"/>
    </xf>
    <xf numFmtId="0" fontId="1" fillId="0" borderId="0" xfId="5" applyFont="1" applyAlignment="1">
      <alignment vertical="top" wrapText="1"/>
    </xf>
    <xf numFmtId="0" fontId="1" fillId="0" borderId="0" xfId="5" applyFont="1" applyAlignment="1">
      <alignment vertical="center" wrapText="1"/>
    </xf>
    <xf numFmtId="0" fontId="1" fillId="0" borderId="0" xfId="5" applyFont="1" applyAlignment="1">
      <alignment horizontal="left" vertical="center" wrapText="1"/>
    </xf>
    <xf numFmtId="14" fontId="1" fillId="0" borderId="0" xfId="5" applyNumberFormat="1" applyFont="1" applyAlignment="1">
      <alignment horizontal="left" vertical="center" wrapText="1"/>
    </xf>
    <xf numFmtId="0" fontId="1" fillId="0" borderId="73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2" fillId="0" borderId="0" xfId="5" applyFont="1" applyAlignment="1">
      <alignment horizontal="center" vertical="center" wrapText="1"/>
    </xf>
    <xf numFmtId="0" fontId="1" fillId="0" borderId="0" xfId="5" applyFont="1"/>
    <xf numFmtId="0" fontId="1" fillId="0" borderId="0" xfId="5" applyFont="1" applyAlignment="1">
      <alignment horizontal="center"/>
    </xf>
    <xf numFmtId="0" fontId="10" fillId="0" borderId="0" xfId="5" applyFont="1"/>
    <xf numFmtId="49" fontId="2" fillId="0" borderId="0" xfId="5" applyNumberFormat="1" applyFont="1" applyAlignment="1">
      <alignment wrapText="1"/>
    </xf>
    <xf numFmtId="3" fontId="10" fillId="0" borderId="0" xfId="5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top" wrapText="1"/>
    </xf>
    <xf numFmtId="0" fontId="2" fillId="0" borderId="16" xfId="0" applyNumberFormat="1" applyFont="1" applyBorder="1" applyAlignment="1">
      <alignment horizontal="left" vertical="top" wrapText="1"/>
    </xf>
    <xf numFmtId="14" fontId="1" fillId="0" borderId="0" xfId="0" applyNumberFormat="1" applyFont="1" applyAlignment="1">
      <alignment horizontal="left" wrapText="1"/>
    </xf>
    <xf numFmtId="0" fontId="9" fillId="0" borderId="0" xfId="2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6" fillId="0" borderId="0" xfId="2" applyFont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49" fontId="11" fillId="4" borderId="26" xfId="0" applyNumberFormat="1" applyFont="1" applyFill="1" applyBorder="1" applyAlignment="1">
      <alignment horizontal="left" vertical="top" wrapText="1"/>
    </xf>
    <xf numFmtId="49" fontId="11" fillId="4" borderId="24" xfId="0" applyNumberFormat="1" applyFont="1" applyFill="1" applyBorder="1" applyAlignment="1">
      <alignment horizontal="left" vertical="top" wrapText="1"/>
    </xf>
    <xf numFmtId="49" fontId="11" fillId="4" borderId="27" xfId="0" applyNumberFormat="1" applyFont="1" applyFill="1" applyBorder="1" applyAlignment="1">
      <alignment horizontal="left" vertical="top" wrapText="1"/>
    </xf>
    <xf numFmtId="49" fontId="11" fillId="4" borderId="30" xfId="0" applyNumberFormat="1" applyFont="1" applyFill="1" applyBorder="1" applyAlignment="1">
      <alignment horizontal="left" vertical="top" wrapText="1"/>
    </xf>
    <xf numFmtId="0" fontId="11" fillId="4" borderId="28" xfId="0" applyFont="1" applyFill="1" applyBorder="1" applyAlignment="1">
      <alignment horizontal="center" vertical="top" wrapText="1"/>
    </xf>
    <xf numFmtId="0" fontId="11" fillId="4" borderId="29" xfId="0" applyFont="1" applyFill="1" applyBorder="1" applyAlignment="1">
      <alignment horizontal="center" vertical="top" wrapText="1"/>
    </xf>
    <xf numFmtId="49" fontId="9" fillId="0" borderId="32" xfId="0" applyNumberFormat="1" applyFont="1" applyFill="1" applyBorder="1" applyAlignment="1">
      <alignment horizontal="left" vertical="center" wrapText="1"/>
    </xf>
    <xf numFmtId="49" fontId="9" fillId="0" borderId="33" xfId="0" applyNumberFormat="1" applyFont="1" applyFill="1" applyBorder="1" applyAlignment="1">
      <alignment horizontal="left" vertical="center"/>
    </xf>
    <xf numFmtId="49" fontId="9" fillId="0" borderId="29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93" xfId="0" applyFont="1" applyBorder="1" applyAlignment="1">
      <alignment horizontal="left" vertical="center" wrapText="1"/>
    </xf>
    <xf numFmtId="0" fontId="1" fillId="0" borderId="94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4" borderId="39" xfId="0" applyFont="1" applyFill="1" applyBorder="1" applyAlignment="1" applyProtection="1">
      <alignment horizontal="center" vertical="top" wrapText="1"/>
      <protection locked="0"/>
    </xf>
    <xf numFmtId="0" fontId="2" fillId="4" borderId="37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2" fillId="4" borderId="6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1" fillId="0" borderId="57" xfId="0" applyFont="1" applyFill="1" applyBorder="1" applyAlignment="1" applyProtection="1">
      <alignment horizontal="center" vertical="top" wrapText="1"/>
      <protection locked="0"/>
    </xf>
    <xf numFmtId="0" fontId="11" fillId="0" borderId="62" xfId="0" applyFont="1" applyFill="1" applyBorder="1" applyAlignment="1" applyProtection="1">
      <alignment horizontal="center" vertical="top" wrapText="1"/>
      <protection locked="0"/>
    </xf>
    <xf numFmtId="3" fontId="10" fillId="0" borderId="80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57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9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49" fontId="9" fillId="0" borderId="30" xfId="2" applyNumberFormat="1" applyFont="1" applyBorder="1" applyAlignment="1" applyProtection="1">
      <alignment horizontal="left" vertical="center" wrapText="1"/>
      <protection locked="0"/>
    </xf>
    <xf numFmtId="0" fontId="11" fillId="0" borderId="52" xfId="0" applyFont="1" applyBorder="1" applyAlignment="1" applyProtection="1">
      <alignment horizontal="center" vertical="top" wrapText="1"/>
      <protection locked="0"/>
    </xf>
    <xf numFmtId="0" fontId="11" fillId="0" borderId="58" xfId="0" applyFont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53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54" xfId="0" applyFont="1" applyBorder="1" applyAlignment="1" applyProtection="1">
      <alignment horizontal="center" vertical="top" wrapText="1"/>
      <protection locked="0"/>
    </xf>
    <xf numFmtId="0" fontId="11" fillId="0" borderId="50" xfId="0" applyFont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 applyProtection="1">
      <alignment horizontal="center" vertical="top" wrapText="1"/>
      <protection locked="0"/>
    </xf>
    <xf numFmtId="0" fontId="11" fillId="0" borderId="0" xfId="0" applyFont="1" applyBorder="1" applyAlignment="1" applyProtection="1">
      <alignment horizontal="center" vertical="top" wrapText="1"/>
      <protection locked="0"/>
    </xf>
    <xf numFmtId="0" fontId="11" fillId="0" borderId="55" xfId="0" applyFont="1" applyBorder="1" applyAlignment="1" applyProtection="1">
      <alignment horizontal="center" vertical="top" wrapText="1"/>
      <protection locked="0"/>
    </xf>
    <xf numFmtId="0" fontId="11" fillId="0" borderId="36" xfId="0" applyFont="1" applyBorder="1" applyAlignment="1" applyProtection="1">
      <alignment horizontal="center" vertical="top" wrapText="1"/>
      <protection locked="0"/>
    </xf>
    <xf numFmtId="0" fontId="11" fillId="0" borderId="59" xfId="0" applyFont="1" applyBorder="1" applyAlignment="1" applyProtection="1">
      <alignment horizontal="center" vertical="top" wrapText="1"/>
      <protection locked="0"/>
    </xf>
    <xf numFmtId="3" fontId="11" fillId="0" borderId="56" xfId="0" applyNumberFormat="1" applyFont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2" fillId="0" borderId="16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5" applyFont="1" applyAlignment="1">
      <alignment horizontal="left" vertical="top" wrapText="1"/>
    </xf>
    <xf numFmtId="0" fontId="1" fillId="0" borderId="0" xfId="5" applyFont="1" applyAlignment="1">
      <alignment horizontal="left"/>
    </xf>
    <xf numFmtId="0" fontId="1" fillId="0" borderId="0" xfId="5" applyFont="1" applyAlignment="1">
      <alignment horizontal="left" wrapText="1"/>
    </xf>
    <xf numFmtId="0" fontId="9" fillId="0" borderId="0" xfId="0" applyNumberFormat="1" applyFont="1" applyAlignment="1" applyProtection="1">
      <alignment horizontal="left" vertical="top" wrapText="1"/>
      <protection locked="0"/>
    </xf>
    <xf numFmtId="0" fontId="1" fillId="0" borderId="0" xfId="5" quotePrefix="1" applyFont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3" fillId="0" borderId="0" xfId="5" applyFont="1" applyAlignment="1">
      <alignment horizontal="center" wrapText="1"/>
    </xf>
    <xf numFmtId="0" fontId="2" fillId="0" borderId="0" xfId="5" quotePrefix="1" applyFont="1" applyAlignment="1">
      <alignment horizontal="left" vertical="top" wrapText="1"/>
    </xf>
    <xf numFmtId="0" fontId="2" fillId="0" borderId="0" xfId="5" applyFont="1" applyAlignment="1">
      <alignment horizontal="left" vertical="top" wrapText="1"/>
    </xf>
  </cellXfs>
  <cellStyles count="6">
    <cellStyle name="Hypertextové prepojenie" xfId="1" builtinId="8"/>
    <cellStyle name="Normálna" xfId="0" builtinId="0"/>
    <cellStyle name="Normálna 2" xfId="3"/>
    <cellStyle name="Normálna 2 2" xfId="5"/>
    <cellStyle name="Normálna 4" xfId="4"/>
    <cellStyle name="normálne 2 2" xfId="2"/>
  </cellStyles>
  <dxfs count="4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2.%20Danka/19.%20&#352;ZM%20-%20pr&#237;stroj%20na%20dom&#225;ce%20monitorovanie%20pacienta/3.%20JOSEPHINE/1.%20V&#253;zva/Pr&#237;lohy%20&#269;.%201,%202,%203,%204,%205,%206,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6.%20Ren&#225;tka/151_2022%20Chirurgick&#233;%20lepidlo%20hydrog&#233;l/04.%20Josephine/01.%20V&#253;zva%20na%20predlo&#382;enie%20CP/Pr&#237;loha%20&#269;.%201,%202,%203,%204,%205,%206,%207,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"/>
      <sheetName val="Príloha č. 7  "/>
    </sheetNames>
    <sheetDataSet>
      <sheetData sheetId="0"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"/>
      <sheetName val="Príloha č. 5"/>
      <sheetName val="Príloha č.6"/>
      <sheetName val="Príloha č. 7"/>
      <sheetName val="Príloha č. 8  "/>
    </sheetNames>
    <sheetDataSet>
      <sheetData sheetId="0">
        <row r="6">
          <cell r="C6"/>
        </row>
        <row r="7">
          <cell r="C7"/>
        </row>
        <row r="8">
          <cell r="C8"/>
        </row>
        <row r="9">
          <cell r="C9"/>
        </row>
        <row r="19">
          <cell r="B19"/>
          <cell r="C19"/>
        </row>
        <row r="20">
          <cell r="B20"/>
          <cell r="C20"/>
        </row>
        <row r="23">
          <cell r="D23"/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zoomScaleNormal="100" workbookViewId="0">
      <selection activeCell="D24" sqref="D24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92" t="s">
        <v>11</v>
      </c>
      <c r="B1" s="192"/>
    </row>
    <row r="2" spans="1:10" x14ac:dyDescent="0.25">
      <c r="A2" s="193" t="s">
        <v>76</v>
      </c>
      <c r="B2" s="193"/>
      <c r="C2" s="193"/>
      <c r="D2" s="193"/>
    </row>
    <row r="3" spans="1:10" ht="24.95" customHeight="1" x14ac:dyDescent="0.25">
      <c r="A3" s="186"/>
      <c r="B3" s="186"/>
      <c r="C3" s="186"/>
    </row>
    <row r="4" spans="1:10" ht="36" customHeight="1" x14ac:dyDescent="0.3">
      <c r="A4" s="187" t="s">
        <v>32</v>
      </c>
      <c r="B4" s="188"/>
      <c r="C4" s="188"/>
      <c r="D4" s="188"/>
      <c r="E4" s="2"/>
      <c r="F4" s="2"/>
      <c r="G4" s="2"/>
      <c r="H4" s="2"/>
      <c r="I4" s="2"/>
      <c r="J4" s="2"/>
    </row>
    <row r="6" spans="1:10" x14ac:dyDescent="0.25">
      <c r="A6" s="179" t="s">
        <v>0</v>
      </c>
      <c r="B6" s="179"/>
      <c r="C6" s="189"/>
      <c r="D6" s="189"/>
      <c r="F6" s="16"/>
    </row>
    <row r="7" spans="1:10" x14ac:dyDescent="0.25">
      <c r="A7" s="179" t="s">
        <v>1</v>
      </c>
      <c r="B7" s="179"/>
      <c r="C7" s="184"/>
      <c r="D7" s="184"/>
    </row>
    <row r="8" spans="1:10" x14ac:dyDescent="0.25">
      <c r="A8" s="179" t="s">
        <v>2</v>
      </c>
      <c r="B8" s="179"/>
      <c r="C8" s="184"/>
      <c r="D8" s="184"/>
    </row>
    <row r="9" spans="1:10" x14ac:dyDescent="0.25">
      <c r="A9" s="179" t="s">
        <v>3</v>
      </c>
      <c r="B9" s="179"/>
      <c r="C9" s="184"/>
      <c r="D9" s="184"/>
    </row>
    <row r="10" spans="1:10" x14ac:dyDescent="0.25">
      <c r="A10" s="3"/>
      <c r="B10" s="3"/>
      <c r="C10" s="3"/>
    </row>
    <row r="11" spans="1:10" ht="15" customHeight="1" x14ac:dyDescent="0.25">
      <c r="A11" s="191" t="s">
        <v>61</v>
      </c>
      <c r="B11" s="191"/>
      <c r="C11" s="191"/>
      <c r="D11" s="191"/>
      <c r="E11" s="5"/>
      <c r="F11" s="5"/>
      <c r="G11" s="5"/>
      <c r="H11" s="5"/>
      <c r="I11" s="5"/>
      <c r="J11" s="5"/>
    </row>
    <row r="12" spans="1:10" x14ac:dyDescent="0.25">
      <c r="A12" s="179" t="s">
        <v>4</v>
      </c>
      <c r="B12" s="179"/>
      <c r="C12" s="182"/>
      <c r="D12" s="182"/>
    </row>
    <row r="13" spans="1:10" x14ac:dyDescent="0.25">
      <c r="A13" s="179" t="s">
        <v>18</v>
      </c>
      <c r="B13" s="179"/>
      <c r="C13" s="181"/>
      <c r="D13" s="181"/>
    </row>
    <row r="14" spans="1:10" x14ac:dyDescent="0.25">
      <c r="A14" s="179" t="s">
        <v>5</v>
      </c>
      <c r="B14" s="179"/>
      <c r="C14" s="181"/>
      <c r="D14" s="181"/>
    </row>
    <row r="15" spans="1:10" x14ac:dyDescent="0.25">
      <c r="A15" s="179" t="s">
        <v>6</v>
      </c>
      <c r="B15" s="179"/>
      <c r="C15" s="180"/>
      <c r="D15" s="181"/>
    </row>
    <row r="17" spans="1:10" ht="14.25" customHeight="1" x14ac:dyDescent="0.25">
      <c r="A17" s="191" t="s">
        <v>44</v>
      </c>
      <c r="B17" s="191"/>
      <c r="C17" s="191"/>
      <c r="D17" s="5"/>
      <c r="E17" s="5"/>
      <c r="F17" s="5"/>
      <c r="G17" s="5"/>
      <c r="H17" s="5"/>
      <c r="I17" s="5"/>
      <c r="J17" s="5"/>
    </row>
    <row r="18" spans="1:10" x14ac:dyDescent="0.25">
      <c r="A18" s="179" t="s">
        <v>4</v>
      </c>
      <c r="B18" s="179"/>
      <c r="C18" s="182"/>
      <c r="D18" s="182"/>
    </row>
    <row r="19" spans="1:10" x14ac:dyDescent="0.25">
      <c r="A19" s="179" t="s">
        <v>18</v>
      </c>
      <c r="B19" s="179"/>
      <c r="C19" s="181"/>
      <c r="D19" s="181"/>
    </row>
    <row r="20" spans="1:10" x14ac:dyDescent="0.25">
      <c r="A20" s="179" t="s">
        <v>5</v>
      </c>
      <c r="B20" s="179"/>
      <c r="C20" s="181"/>
      <c r="D20" s="181"/>
    </row>
    <row r="21" spans="1:10" x14ac:dyDescent="0.25">
      <c r="A21" s="179" t="s">
        <v>6</v>
      </c>
      <c r="B21" s="179"/>
      <c r="C21" s="180"/>
      <c r="D21" s="181"/>
    </row>
    <row r="22" spans="1:10" x14ac:dyDescent="0.25">
      <c r="A22" s="3"/>
      <c r="B22" s="3"/>
      <c r="C22" s="3"/>
    </row>
    <row r="23" spans="1:10" ht="24.95" customHeight="1" x14ac:dyDescent="0.25">
      <c r="A23" s="186"/>
      <c r="B23" s="186"/>
      <c r="C23" s="186"/>
    </row>
    <row r="24" spans="1:10" x14ac:dyDescent="0.25">
      <c r="A24" s="1" t="s">
        <v>7</v>
      </c>
      <c r="B24" s="184"/>
      <c r="C24" s="184"/>
    </row>
    <row r="25" spans="1:10" x14ac:dyDescent="0.25">
      <c r="A25" s="4" t="s">
        <v>9</v>
      </c>
      <c r="B25" s="185"/>
      <c r="C25" s="185"/>
    </row>
    <row r="28" spans="1:10" x14ac:dyDescent="0.25">
      <c r="C28" s="53" t="s">
        <v>49</v>
      </c>
      <c r="D28" s="3"/>
    </row>
    <row r="29" spans="1:10" x14ac:dyDescent="0.25">
      <c r="C29" s="53" t="s">
        <v>50</v>
      </c>
      <c r="D29" s="65"/>
    </row>
    <row r="30" spans="1:10" ht="28.5" customHeight="1" x14ac:dyDescent="0.25">
      <c r="D30" s="56"/>
    </row>
    <row r="32" spans="1:10" s="9" customFormat="1" ht="11.25" x14ac:dyDescent="0.2">
      <c r="A32" s="190" t="s">
        <v>10</v>
      </c>
      <c r="B32" s="190"/>
    </row>
    <row r="33" spans="1:5" s="10" customFormat="1" ht="15" customHeight="1" x14ac:dyDescent="0.2">
      <c r="A33" s="13"/>
      <c r="B33" s="183" t="s">
        <v>12</v>
      </c>
      <c r="C33" s="183"/>
      <c r="D33" s="11"/>
      <c r="E33" s="12"/>
    </row>
  </sheetData>
  <mergeCells count="35">
    <mergeCell ref="A1:B1"/>
    <mergeCell ref="A15:B15"/>
    <mergeCell ref="A14:B14"/>
    <mergeCell ref="A12:B12"/>
    <mergeCell ref="A2:D2"/>
    <mergeCell ref="A3:C3"/>
    <mergeCell ref="C12:D12"/>
    <mergeCell ref="A8:B8"/>
    <mergeCell ref="A7:B7"/>
    <mergeCell ref="A6:B6"/>
    <mergeCell ref="A11:D11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21:B21"/>
    <mergeCell ref="C21:D21"/>
    <mergeCell ref="A18:B18"/>
    <mergeCell ref="C18:D18"/>
    <mergeCell ref="A19:B19"/>
    <mergeCell ref="C19:D19"/>
    <mergeCell ref="A20:B20"/>
    <mergeCell ref="C20:D20"/>
  </mergeCells>
  <conditionalFormatting sqref="C6:D6 D29">
    <cfRule type="containsBlanks" dxfId="40" priority="18">
      <formula>LEN(TRIM(C6))=0</formula>
    </cfRule>
  </conditionalFormatting>
  <conditionalFormatting sqref="C7:D9">
    <cfRule type="containsBlanks" dxfId="39" priority="15">
      <formula>LEN(TRIM(C7))=0</formula>
    </cfRule>
  </conditionalFormatting>
  <conditionalFormatting sqref="C12:D12 C14:D15">
    <cfRule type="containsBlanks" dxfId="38" priority="14">
      <formula>LEN(TRIM(C12))=0</formula>
    </cfRule>
  </conditionalFormatting>
  <conditionalFormatting sqref="A33:B33">
    <cfRule type="containsBlanks" dxfId="37" priority="13">
      <formula>LEN(TRIM(A33))=0</formula>
    </cfRule>
  </conditionalFormatting>
  <conditionalFormatting sqref="B24:C25">
    <cfRule type="containsBlanks" dxfId="36" priority="6">
      <formula>LEN(TRIM(B24))=0</formula>
    </cfRule>
  </conditionalFormatting>
  <conditionalFormatting sqref="C13:D13">
    <cfRule type="containsBlanks" dxfId="35" priority="5">
      <formula>LEN(TRIM(C13))=0</formula>
    </cfRule>
  </conditionalFormatting>
  <conditionalFormatting sqref="C18:D18 C20:D21">
    <cfRule type="containsBlanks" dxfId="34" priority="4">
      <formula>LEN(TRIM(C18))=0</formula>
    </cfRule>
  </conditionalFormatting>
  <conditionalFormatting sqref="C19:D19">
    <cfRule type="containsBlanks" dxfId="33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9"/>
  <sheetViews>
    <sheetView showGridLines="0" zoomScale="90" zoomScaleNormal="90" workbookViewId="0">
      <selection activeCell="A8" sqref="A8:G8"/>
    </sheetView>
  </sheetViews>
  <sheetFormatPr defaultRowHeight="15" x14ac:dyDescent="0.25"/>
  <cols>
    <col min="1" max="1" width="8.42578125" style="3" bestFit="1" customWidth="1"/>
    <col min="2" max="2" width="3.42578125" style="3" customWidth="1"/>
    <col min="3" max="4" width="31.7109375" style="3" customWidth="1"/>
    <col min="5" max="5" width="1.7109375" style="3" customWidth="1"/>
    <col min="6" max="6" width="14.5703125" style="3" customWidth="1"/>
    <col min="7" max="7" width="20.28515625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79" t="s">
        <v>11</v>
      </c>
      <c r="B1" s="179"/>
      <c r="C1" s="179"/>
      <c r="D1" s="179"/>
      <c r="E1" s="60"/>
    </row>
    <row r="2" spans="1:13" ht="15" customHeight="1" x14ac:dyDescent="0.25">
      <c r="A2" s="201" t="str">
        <f>'Príloha č. 1'!A2:D2</f>
        <v>Punkčná transseptálna ihla</v>
      </c>
      <c r="B2" s="201"/>
      <c r="C2" s="201"/>
      <c r="D2" s="201"/>
      <c r="E2" s="201"/>
      <c r="F2" s="201"/>
      <c r="G2" s="201"/>
    </row>
    <row r="3" spans="1:13" ht="9.9499999999999993" customHeight="1" x14ac:dyDescent="0.25">
      <c r="A3" s="202"/>
      <c r="B3" s="202"/>
      <c r="C3" s="202"/>
      <c r="D3" s="202"/>
      <c r="E3" s="202"/>
      <c r="F3" s="202"/>
    </row>
    <row r="4" spans="1:13" ht="18.75" customHeight="1" x14ac:dyDescent="0.3">
      <c r="A4" s="187" t="s">
        <v>19</v>
      </c>
      <c r="B4" s="187"/>
      <c r="C4" s="187"/>
      <c r="D4" s="187"/>
      <c r="E4" s="187"/>
      <c r="F4" s="187"/>
      <c r="G4" s="187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90" customHeight="1" x14ac:dyDescent="0.25">
      <c r="A6" s="203" t="s">
        <v>51</v>
      </c>
      <c r="B6" s="204"/>
      <c r="C6" s="204"/>
      <c r="D6" s="204"/>
      <c r="E6" s="204"/>
      <c r="F6" s="207" t="s">
        <v>54</v>
      </c>
      <c r="G6" s="208"/>
    </row>
    <row r="7" spans="1:13" s="7" customFormat="1" ht="41.25" customHeight="1" thickBot="1" x14ac:dyDescent="0.3">
      <c r="A7" s="205"/>
      <c r="B7" s="206"/>
      <c r="C7" s="206"/>
      <c r="D7" s="206"/>
      <c r="E7" s="206"/>
      <c r="F7" s="54" t="s">
        <v>52</v>
      </c>
      <c r="G7" s="55" t="s">
        <v>53</v>
      </c>
    </row>
    <row r="8" spans="1:13" s="6" customFormat="1" ht="27.75" customHeight="1" x14ac:dyDescent="0.25">
      <c r="A8" s="209" t="s">
        <v>79</v>
      </c>
      <c r="B8" s="210"/>
      <c r="C8" s="210"/>
      <c r="D8" s="210"/>
      <c r="E8" s="210"/>
      <c r="F8" s="210"/>
      <c r="G8" s="211"/>
    </row>
    <row r="9" spans="1:13" s="6" customFormat="1" ht="42" customHeight="1" x14ac:dyDescent="0.25">
      <c r="A9" s="84" t="s">
        <v>59</v>
      </c>
      <c r="B9" s="212" t="s">
        <v>77</v>
      </c>
      <c r="C9" s="213" t="s">
        <v>77</v>
      </c>
      <c r="D9" s="213" t="s">
        <v>77</v>
      </c>
      <c r="E9" s="214" t="s">
        <v>77</v>
      </c>
      <c r="F9" s="79"/>
      <c r="G9" s="78"/>
    </row>
    <row r="10" spans="1:13" s="6" customFormat="1" ht="32.25" customHeight="1" thickBot="1" x14ac:dyDescent="0.3">
      <c r="A10" s="85" t="s">
        <v>60</v>
      </c>
      <c r="B10" s="215" t="s">
        <v>78</v>
      </c>
      <c r="C10" s="216" t="s">
        <v>78</v>
      </c>
      <c r="D10" s="216" t="s">
        <v>78</v>
      </c>
      <c r="E10" s="217" t="s">
        <v>78</v>
      </c>
      <c r="F10" s="151"/>
      <c r="G10" s="152"/>
    </row>
    <row r="11" spans="1:13" s="6" customFormat="1" ht="24.95" customHeight="1" x14ac:dyDescent="0.25">
      <c r="A11" s="80"/>
      <c r="B11" s="81"/>
      <c r="C11" s="81"/>
      <c r="D11" s="81"/>
      <c r="E11" s="81"/>
      <c r="F11" s="82"/>
      <c r="G11" s="82"/>
    </row>
    <row r="12" spans="1:13" s="83" customFormat="1" ht="24.95" customHeight="1" x14ac:dyDescent="0.25">
      <c r="A12" s="200" t="s">
        <v>31</v>
      </c>
      <c r="B12" s="200"/>
      <c r="C12" s="200"/>
      <c r="D12" s="200"/>
      <c r="E12" s="200"/>
      <c r="F12" s="200"/>
      <c r="G12" s="200"/>
    </row>
    <row r="13" spans="1:13" s="6" customFormat="1" ht="12.75" customHeight="1" x14ac:dyDescent="0.25">
      <c r="A13" s="80"/>
      <c r="B13" s="81"/>
      <c r="C13" s="81"/>
      <c r="D13" s="81"/>
      <c r="E13" s="81"/>
      <c r="F13" s="82"/>
      <c r="G13" s="82"/>
    </row>
    <row r="14" spans="1:13" ht="15" customHeight="1" x14ac:dyDescent="0.25">
      <c r="A14" s="7" t="s">
        <v>1</v>
      </c>
      <c r="B14" s="7"/>
      <c r="C14" s="7"/>
      <c r="D14" s="195" t="str">
        <f>IF('Príloha č. 1'!$C$7="","",'Príloha č. 1'!$C$7)</f>
        <v/>
      </c>
      <c r="E14" s="195"/>
    </row>
    <row r="15" spans="1:13" ht="15" customHeight="1" x14ac:dyDescent="0.25">
      <c r="A15" s="7" t="s">
        <v>2</v>
      </c>
      <c r="B15" s="7"/>
      <c r="C15" s="7"/>
      <c r="D15" s="195" t="str">
        <f>IF('Príloha č. 1'!$C$8="","",'Príloha č. 1'!$C$8)</f>
        <v/>
      </c>
      <c r="E15" s="195"/>
    </row>
    <row r="16" spans="1:13" ht="15" customHeight="1" x14ac:dyDescent="0.25">
      <c r="A16" s="7" t="s">
        <v>3</v>
      </c>
      <c r="B16" s="7"/>
      <c r="C16" s="7"/>
      <c r="D16" s="195" t="str">
        <f>IF('Príloha č. 1'!$C$9="","",'Príloha č. 1'!$C$9)</f>
        <v/>
      </c>
      <c r="E16" s="195"/>
    </row>
    <row r="17" spans="1:8" s="14" customFormat="1" ht="30" customHeight="1" x14ac:dyDescent="0.25">
      <c r="A17" s="198" t="s">
        <v>17</v>
      </c>
      <c r="B17" s="198"/>
      <c r="C17" s="198"/>
      <c r="D17" s="198"/>
      <c r="E17" s="198"/>
      <c r="F17" s="198"/>
      <c r="G17" s="198"/>
    </row>
    <row r="18" spans="1:8" s="7" customFormat="1" ht="15.75" customHeight="1" x14ac:dyDescent="0.25">
      <c r="A18" s="7" t="s">
        <v>4</v>
      </c>
      <c r="D18" s="199" t="str">
        <f>IF('Príloha č. 1'!$C$12="","",'Príloha č. 1'!$C$12)</f>
        <v/>
      </c>
      <c r="E18" s="199"/>
      <c r="H18" s="4"/>
    </row>
    <row r="19" spans="1:8" s="7" customFormat="1" ht="15" customHeight="1" x14ac:dyDescent="0.25">
      <c r="A19" s="64" t="s">
        <v>18</v>
      </c>
      <c r="B19" s="64"/>
      <c r="C19" s="64"/>
      <c r="D19" s="195" t="str">
        <f>IF('Príloha č. 1'!$C$13="","",'Príloha č. 1'!$C$13)</f>
        <v/>
      </c>
      <c r="E19" s="195"/>
      <c r="H19" s="14"/>
    </row>
    <row r="20" spans="1:8" s="7" customFormat="1" ht="15" customHeight="1" x14ac:dyDescent="0.25">
      <c r="A20" s="7" t="s">
        <v>5</v>
      </c>
      <c r="D20" s="195" t="str">
        <f>IF('Príloha č. 1'!$C$14="","",'Príloha č. 1'!$C$14)</f>
        <v/>
      </c>
      <c r="E20" s="195"/>
      <c r="H20" s="14"/>
    </row>
    <row r="21" spans="1:8" s="7" customFormat="1" ht="15" customHeight="1" x14ac:dyDescent="0.25">
      <c r="A21" s="7" t="s">
        <v>6</v>
      </c>
      <c r="D21" s="195" t="str">
        <f>IF('Príloha č. 1'!$C$15="","",'Príloha č. 1'!$C$15)</f>
        <v/>
      </c>
      <c r="E21" s="195"/>
      <c r="H21" s="14"/>
    </row>
    <row r="23" spans="1:8" ht="15" customHeight="1" x14ac:dyDescent="0.25">
      <c r="A23" s="3" t="s">
        <v>7</v>
      </c>
      <c r="B23" s="179" t="str">
        <f>IF('Príloha č. 1'!B24:C24="","",'Príloha č. 1'!B24:C24)</f>
        <v/>
      </c>
      <c r="C23" s="179"/>
    </row>
    <row r="24" spans="1:8" ht="15.75" customHeight="1" x14ac:dyDescent="0.25">
      <c r="A24" s="3" t="s">
        <v>8</v>
      </c>
      <c r="B24" s="197" t="str">
        <f>IF('Príloha č. 1'!B25:C25="","",'Príloha č. 1'!B25:C25)</f>
        <v/>
      </c>
      <c r="C24" s="197"/>
      <c r="E24" s="53" t="s">
        <v>49</v>
      </c>
      <c r="G24" s="51"/>
    </row>
    <row r="25" spans="1:8" ht="15" customHeight="1" x14ac:dyDescent="0.25">
      <c r="E25" s="53" t="s">
        <v>50</v>
      </c>
      <c r="F25" s="196" t="str">
        <f>IF('Príloha č. 1'!$D$29="","",'Príloha č. 1'!$D$29)</f>
        <v/>
      </c>
      <c r="G25" s="196"/>
    </row>
    <row r="26" spans="1:8" ht="15" customHeight="1" x14ac:dyDescent="0.25">
      <c r="F26" s="53"/>
    </row>
    <row r="27" spans="1:8" ht="9.75" customHeight="1" x14ac:dyDescent="0.25">
      <c r="F27" s="53"/>
    </row>
    <row r="28" spans="1:8" s="9" customFormat="1" ht="15" customHeight="1" x14ac:dyDescent="0.2">
      <c r="A28" s="190" t="s">
        <v>10</v>
      </c>
      <c r="B28" s="190"/>
      <c r="C28" s="190"/>
      <c r="D28" s="190"/>
      <c r="E28" s="61"/>
    </row>
    <row r="29" spans="1:8" s="10" customFormat="1" ht="15" customHeight="1" x14ac:dyDescent="0.2">
      <c r="A29" s="13"/>
      <c r="B29" s="194" t="s">
        <v>12</v>
      </c>
      <c r="C29" s="194"/>
      <c r="D29" s="194"/>
      <c r="G29" s="11"/>
      <c r="H29" s="12"/>
    </row>
  </sheetData>
  <mergeCells count="23">
    <mergeCell ref="A12:G12"/>
    <mergeCell ref="A1:D1"/>
    <mergeCell ref="A2:G2"/>
    <mergeCell ref="A3:F3"/>
    <mergeCell ref="A4:G4"/>
    <mergeCell ref="A6:E7"/>
    <mergeCell ref="F6:G6"/>
    <mergeCell ref="A8:G8"/>
    <mergeCell ref="B9:E9"/>
    <mergeCell ref="B10:E10"/>
    <mergeCell ref="D20:E20"/>
    <mergeCell ref="D14:E14"/>
    <mergeCell ref="D15:E15"/>
    <mergeCell ref="D16:E16"/>
    <mergeCell ref="A17:G17"/>
    <mergeCell ref="D18:E18"/>
    <mergeCell ref="D19:E19"/>
    <mergeCell ref="B29:D29"/>
    <mergeCell ref="D21:E21"/>
    <mergeCell ref="F25:G25"/>
    <mergeCell ref="A28:D28"/>
    <mergeCell ref="B23:C23"/>
    <mergeCell ref="B24:C24"/>
  </mergeCells>
  <conditionalFormatting sqref="D14:E16">
    <cfRule type="containsBlanks" dxfId="32" priority="11">
      <formula>LEN(TRIM(D14))=0</formula>
    </cfRule>
  </conditionalFormatting>
  <conditionalFormatting sqref="B23:C24">
    <cfRule type="containsBlanks" dxfId="31" priority="9">
      <formula>LEN(TRIM(B23))=0</formula>
    </cfRule>
  </conditionalFormatting>
  <conditionalFormatting sqref="D18:E18">
    <cfRule type="containsBlanks" dxfId="30" priority="8">
      <formula>LEN(TRIM(D18))=0</formula>
    </cfRule>
  </conditionalFormatting>
  <conditionalFormatting sqref="D18:E18">
    <cfRule type="containsBlanks" dxfId="29" priority="6">
      <formula>LEN(TRIM(D18))=0</formula>
    </cfRule>
  </conditionalFormatting>
  <conditionalFormatting sqref="A29">
    <cfRule type="containsBlanks" dxfId="28" priority="5">
      <formula>LEN(TRIM(A29))=0</formula>
    </cfRule>
  </conditionalFormatting>
  <conditionalFormatting sqref="F25:G25">
    <cfRule type="containsBlanks" dxfId="27" priority="3">
      <formula>LEN(TRIM(F25))=0</formula>
    </cfRule>
  </conditionalFormatting>
  <conditionalFormatting sqref="F25:G25">
    <cfRule type="containsBlanks" dxfId="26" priority="4">
      <formula>LEN(TRIM(F25))=0</formula>
    </cfRule>
  </conditionalFormatting>
  <conditionalFormatting sqref="D19:E21">
    <cfRule type="containsBlanks" dxfId="25" priority="2">
      <formula>LEN(TRIM(D19))=0</formula>
    </cfRule>
  </conditionalFormatting>
  <conditionalFormatting sqref="D19:E21">
    <cfRule type="containsBlanks" dxfId="24" priority="1">
      <formula>LEN(TRIM(D19))=0</formula>
    </cfRule>
  </conditionalFormatting>
  <pageMargins left="0.59055118110236227" right="0.39370078740157483" top="0.98425196850393704" bottom="0.39370078740157483" header="0.31496062992125984" footer="0.31496062992125984"/>
  <pageSetup paperSize="9" scale="82" fitToHeight="0" orientation="portrait" r:id="rId1"/>
  <headerFooter>
    <oddHeader>&amp;L&amp;"Times New Roman,Tučné"Príloha č. 2&amp;"Times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2"/>
  <sheetViews>
    <sheetView showGridLines="0" zoomScale="90" zoomScaleNormal="90" workbookViewId="0">
      <selection activeCell="N25" sqref="N25"/>
    </sheetView>
  </sheetViews>
  <sheetFormatPr defaultRowHeight="15" x14ac:dyDescent="0.25"/>
  <cols>
    <col min="1" max="1" width="5.28515625" style="17" customWidth="1"/>
    <col min="2" max="2" width="37.42578125" style="17" customWidth="1"/>
    <col min="3" max="3" width="10.28515625" style="17" customWidth="1"/>
    <col min="4" max="4" width="10" style="17" customWidth="1"/>
    <col min="5" max="5" width="29.28515625" style="17" customWidth="1"/>
    <col min="6" max="6" width="11.42578125" style="17" customWidth="1"/>
    <col min="7" max="7" width="12.5703125" style="17" customWidth="1"/>
    <col min="8" max="8" width="12.140625" style="17" customWidth="1"/>
    <col min="9" max="9" width="13.85546875" style="17" customWidth="1"/>
    <col min="10" max="10" width="8.42578125" style="17" customWidth="1"/>
    <col min="11" max="11" width="11.7109375" style="17" customWidth="1"/>
    <col min="12" max="12" width="12.85546875" style="17" customWidth="1"/>
    <col min="13" max="14" width="15.7109375" style="17" customWidth="1"/>
    <col min="15" max="16384" width="9.140625" style="17"/>
  </cols>
  <sheetData>
    <row r="1" spans="1:14" x14ac:dyDescent="0.25">
      <c r="A1" s="218" t="s">
        <v>11</v>
      </c>
      <c r="B1" s="218"/>
      <c r="C1" s="63"/>
      <c r="D1" s="37"/>
    </row>
    <row r="2" spans="1:14" ht="15" customHeight="1" x14ac:dyDescent="0.25">
      <c r="A2" s="219" t="str">
        <f>'Príloha č. 1'!A2:C2</f>
        <v>Punkčná transseptálna ihla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4" ht="15" customHeight="1" x14ac:dyDescent="0.25">
      <c r="A3" s="220"/>
      <c r="B3" s="220"/>
      <c r="C3" s="220"/>
      <c r="D3" s="220"/>
      <c r="E3" s="220"/>
      <c r="F3" s="38"/>
      <c r="G3" s="38"/>
      <c r="H3" s="38"/>
    </row>
    <row r="4" spans="1:14" s="22" customFormat="1" ht="60.75" customHeight="1" x14ac:dyDescent="0.25">
      <c r="A4" s="229" t="s">
        <v>45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</row>
    <row r="5" spans="1:14" s="18" customFormat="1" ht="31.5" customHeight="1" x14ac:dyDescent="0.25">
      <c r="A5" s="223" t="s">
        <v>20</v>
      </c>
      <c r="B5" s="225" t="s">
        <v>27</v>
      </c>
      <c r="C5" s="235" t="s">
        <v>57</v>
      </c>
      <c r="D5" s="221" t="s">
        <v>62</v>
      </c>
      <c r="E5" s="227" t="s">
        <v>21</v>
      </c>
      <c r="F5" s="227" t="s">
        <v>35</v>
      </c>
      <c r="G5" s="225" t="s">
        <v>34</v>
      </c>
      <c r="H5" s="225" t="s">
        <v>36</v>
      </c>
      <c r="I5" s="232" t="s">
        <v>46</v>
      </c>
      <c r="J5" s="233"/>
      <c r="K5" s="233"/>
      <c r="L5" s="234"/>
      <c r="M5" s="230" t="s">
        <v>47</v>
      </c>
      <c r="N5" s="231"/>
    </row>
    <row r="6" spans="1:14" s="18" customFormat="1" ht="37.5" customHeight="1" x14ac:dyDescent="0.25">
      <c r="A6" s="224"/>
      <c r="B6" s="226"/>
      <c r="C6" s="236"/>
      <c r="D6" s="222"/>
      <c r="E6" s="228"/>
      <c r="F6" s="228"/>
      <c r="G6" s="226"/>
      <c r="H6" s="226"/>
      <c r="I6" s="86" t="s">
        <v>28</v>
      </c>
      <c r="J6" s="87" t="s">
        <v>30</v>
      </c>
      <c r="K6" s="87" t="s">
        <v>22</v>
      </c>
      <c r="L6" s="88" t="s">
        <v>29</v>
      </c>
      <c r="M6" s="89" t="s">
        <v>28</v>
      </c>
      <c r="N6" s="90" t="s">
        <v>29</v>
      </c>
    </row>
    <row r="7" spans="1:14" s="158" customFormat="1" ht="15" customHeight="1" x14ac:dyDescent="0.25">
      <c r="A7" s="153" t="s">
        <v>13</v>
      </c>
      <c r="B7" s="154" t="s">
        <v>14</v>
      </c>
      <c r="C7" s="155" t="s">
        <v>15</v>
      </c>
      <c r="D7" s="156" t="s">
        <v>16</v>
      </c>
      <c r="E7" s="157" t="s">
        <v>58</v>
      </c>
      <c r="F7" s="157" t="s">
        <v>23</v>
      </c>
      <c r="G7" s="157" t="s">
        <v>24</v>
      </c>
      <c r="H7" s="157" t="s">
        <v>25</v>
      </c>
      <c r="I7" s="157" t="s">
        <v>26</v>
      </c>
      <c r="J7" s="157" t="s">
        <v>37</v>
      </c>
      <c r="K7" s="157" t="s">
        <v>38</v>
      </c>
      <c r="L7" s="157" t="s">
        <v>39</v>
      </c>
      <c r="M7" s="157" t="s">
        <v>40</v>
      </c>
      <c r="N7" s="157" t="s">
        <v>41</v>
      </c>
    </row>
    <row r="8" spans="1:14" s="32" customFormat="1" ht="51" customHeight="1" x14ac:dyDescent="0.25">
      <c r="A8" s="70" t="s">
        <v>13</v>
      </c>
      <c r="B8" s="71" t="s">
        <v>80</v>
      </c>
      <c r="C8" s="72" t="s">
        <v>33</v>
      </c>
      <c r="D8" s="73">
        <v>300</v>
      </c>
      <c r="E8" s="69"/>
      <c r="F8" s="68"/>
      <c r="G8" s="68"/>
      <c r="H8" s="68"/>
      <c r="I8" s="74"/>
      <c r="J8" s="75"/>
      <c r="K8" s="76">
        <f t="shared" ref="K8" si="0">I8*J8</f>
        <v>0</v>
      </c>
      <c r="L8" s="77">
        <f t="shared" ref="L8" si="1">I8+K8</f>
        <v>0</v>
      </c>
      <c r="M8" s="74">
        <f t="shared" ref="M8" si="2">I8*D8</f>
        <v>0</v>
      </c>
      <c r="N8" s="77">
        <f t="shared" ref="N8" si="3">L8*D8</f>
        <v>0</v>
      </c>
    </row>
    <row r="9" spans="1:14" s="33" customFormat="1" ht="39" customHeight="1" thickBot="1" x14ac:dyDescent="0.3">
      <c r="A9" s="19"/>
      <c r="B9" s="20"/>
      <c r="C9" s="20"/>
      <c r="D9" s="67"/>
      <c r="E9" s="21"/>
      <c r="F9" s="21"/>
      <c r="G9" s="21"/>
      <c r="H9" s="21"/>
      <c r="I9" s="20"/>
      <c r="J9" s="20"/>
      <c r="K9" s="20"/>
      <c r="L9" s="20"/>
      <c r="M9" s="159">
        <f>SUM(M8:M8)</f>
        <v>0</v>
      </c>
      <c r="N9" s="66">
        <f>SUM(N8:N8)</f>
        <v>0</v>
      </c>
    </row>
    <row r="10" spans="1:14" s="22" customFormat="1" ht="30" customHeight="1" x14ac:dyDescent="0.25">
      <c r="A10" s="240" t="s">
        <v>0</v>
      </c>
      <c r="B10" s="240"/>
      <c r="C10" s="199" t="str">
        <f>IF('Príloha č. 1'!$C$6="","",'Príloha č. 1'!$C$6)</f>
        <v/>
      </c>
      <c r="D10" s="199"/>
    </row>
    <row r="11" spans="1:14" s="22" customFormat="1" ht="15" customHeight="1" x14ac:dyDescent="0.25">
      <c r="A11" s="239" t="s">
        <v>1</v>
      </c>
      <c r="B11" s="239"/>
      <c r="C11" s="195" t="str">
        <f>IF('Príloha č. 1'!$C$7="","",'Príloha č. 1'!$C$7)</f>
        <v/>
      </c>
      <c r="D11" s="195"/>
    </row>
    <row r="12" spans="1:14" s="22" customFormat="1" x14ac:dyDescent="0.25">
      <c r="A12" s="239" t="s">
        <v>2</v>
      </c>
      <c r="B12" s="239"/>
      <c r="C12" s="195" t="str">
        <f>IF('Príloha č. 1'!$C$8="","",'Príloha č. 1'!$C$8)</f>
        <v/>
      </c>
      <c r="D12" s="195"/>
    </row>
    <row r="13" spans="1:14" s="22" customFormat="1" x14ac:dyDescent="0.25">
      <c r="A13" s="239" t="s">
        <v>3</v>
      </c>
      <c r="B13" s="239"/>
      <c r="C13" s="195" t="str">
        <f>IF('Príloha č. 1'!$C$9="","",'Príloha č. 1'!$C$9)</f>
        <v/>
      </c>
      <c r="D13" s="195"/>
    </row>
    <row r="14" spans="1:14" x14ac:dyDescent="0.25">
      <c r="D14" s="34"/>
      <c r="E14" s="23"/>
      <c r="F14" s="37"/>
      <c r="G14" s="37"/>
      <c r="H14" s="37"/>
    </row>
    <row r="15" spans="1:14" ht="15" customHeight="1" x14ac:dyDescent="0.25">
      <c r="A15" s="17" t="s">
        <v>7</v>
      </c>
      <c r="B15" s="50" t="str">
        <f>IF('Príloha č. 1'!B24:C24="","",'Príloha č. 1'!B24:C24)</f>
        <v/>
      </c>
      <c r="F15" s="37"/>
      <c r="G15" s="37"/>
      <c r="H15" s="37"/>
      <c r="L15" s="52"/>
    </row>
    <row r="16" spans="1:14" ht="15" customHeight="1" x14ac:dyDescent="0.25">
      <c r="A16" s="17" t="s">
        <v>8</v>
      </c>
      <c r="B16" s="36" t="str">
        <f>IF('Príloha č. 1'!B25:C25="","",'Príloha č. 1'!B25:C25)</f>
        <v/>
      </c>
      <c r="D16" s="34"/>
      <c r="E16" s="23"/>
      <c r="F16" s="37"/>
      <c r="G16" s="37"/>
      <c r="H16" s="37"/>
      <c r="L16" s="53" t="s">
        <v>49</v>
      </c>
      <c r="M16" s="51"/>
    </row>
    <row r="17" spans="1:14" x14ac:dyDescent="0.25">
      <c r="F17" s="37"/>
      <c r="G17" s="37"/>
      <c r="H17" s="37"/>
      <c r="K17" s="22"/>
      <c r="L17" s="53" t="s">
        <v>50</v>
      </c>
      <c r="M17" s="196" t="str">
        <f>IF('Príloha č. 1'!$D$29="","",'Príloha č. 1'!$D$29)</f>
        <v/>
      </c>
      <c r="N17" s="196"/>
    </row>
    <row r="18" spans="1:14" x14ac:dyDescent="0.25">
      <c r="F18" s="49"/>
      <c r="G18" s="49"/>
      <c r="H18" s="49"/>
      <c r="K18" s="22"/>
      <c r="L18" s="53"/>
      <c r="M18" s="25"/>
      <c r="N18" s="25"/>
    </row>
    <row r="19" spans="1:14" s="23" customFormat="1" x14ac:dyDescent="0.25">
      <c r="A19" s="237" t="s">
        <v>10</v>
      </c>
      <c r="B19" s="237"/>
      <c r="C19" s="62"/>
      <c r="D19" s="34"/>
      <c r="K19" s="17"/>
      <c r="L19" s="17"/>
      <c r="N19" s="17"/>
    </row>
    <row r="20" spans="1:14" s="25" customFormat="1" ht="15" customHeight="1" x14ac:dyDescent="0.25">
      <c r="A20" s="24"/>
      <c r="B20" s="238" t="s">
        <v>12</v>
      </c>
      <c r="C20" s="238"/>
      <c r="D20" s="238"/>
      <c r="E20" s="238"/>
      <c r="F20" s="35"/>
      <c r="G20" s="35"/>
      <c r="H20" s="35"/>
    </row>
    <row r="21" spans="1:14" s="30" customFormat="1" ht="5.85" customHeight="1" thickBot="1" x14ac:dyDescent="0.3">
      <c r="A21" s="17"/>
      <c r="B21" s="26"/>
      <c r="C21" s="26"/>
      <c r="D21" s="26"/>
      <c r="E21" s="27"/>
      <c r="F21" s="27"/>
      <c r="G21" s="27"/>
      <c r="H21" s="27"/>
      <c r="I21" s="29"/>
      <c r="J21" s="28"/>
      <c r="M21" s="29"/>
    </row>
    <row r="22" spans="1:14" s="30" customFormat="1" ht="15.75" thickBot="1" x14ac:dyDescent="0.3">
      <c r="A22" s="31"/>
      <c r="B22" s="26" t="s">
        <v>48</v>
      </c>
      <c r="C22" s="26"/>
      <c r="D22" s="26"/>
      <c r="E22" s="27"/>
      <c r="F22" s="27"/>
      <c r="G22" s="27"/>
      <c r="H22" s="27"/>
      <c r="I22" s="29"/>
      <c r="J22" s="28"/>
      <c r="M22" s="29"/>
    </row>
  </sheetData>
  <mergeCells count="25">
    <mergeCell ref="C10:D10"/>
    <mergeCell ref="C11:D11"/>
    <mergeCell ref="C12:D12"/>
    <mergeCell ref="C13:D13"/>
    <mergeCell ref="A10:B10"/>
    <mergeCell ref="A11:B11"/>
    <mergeCell ref="M17:N17"/>
    <mergeCell ref="A19:B19"/>
    <mergeCell ref="B20:E20"/>
    <mergeCell ref="A12:B12"/>
    <mergeCell ref="A13:B13"/>
    <mergeCell ref="A1:B1"/>
    <mergeCell ref="A2:L2"/>
    <mergeCell ref="A3:E3"/>
    <mergeCell ref="D5:D6"/>
    <mergeCell ref="A5:A6"/>
    <mergeCell ref="B5:B6"/>
    <mergeCell ref="E5:E6"/>
    <mergeCell ref="A4:N4"/>
    <mergeCell ref="M5:N5"/>
    <mergeCell ref="F5:F6"/>
    <mergeCell ref="G5:G6"/>
    <mergeCell ref="H5:H6"/>
    <mergeCell ref="I5:L5"/>
    <mergeCell ref="C5:C6"/>
  </mergeCells>
  <conditionalFormatting sqref="B15:B16">
    <cfRule type="containsBlanks" dxfId="23" priority="14">
      <formula>LEN(TRIM(B15))=0</formula>
    </cfRule>
  </conditionalFormatting>
  <conditionalFormatting sqref="C10:D13">
    <cfRule type="containsBlanks" dxfId="22" priority="6">
      <formula>LEN(TRIM(C10))=0</formula>
    </cfRule>
  </conditionalFormatting>
  <conditionalFormatting sqref="M17:N17">
    <cfRule type="containsBlanks" dxfId="21" priority="3">
      <formula>LEN(TRIM(M17))=0</formula>
    </cfRule>
  </conditionalFormatting>
  <pageMargins left="0.59055118110236227" right="0.39370078740157483" top="0.98425196850393704" bottom="0.39370078740157483" header="0.31496062992125984" footer="0.31496062992125984"/>
  <pageSetup paperSize="9" scale="63" fitToHeight="0" orientation="landscape" r:id="rId1"/>
  <headerFooter>
    <oddHeader xml:space="preserve">&amp;L&amp;"Times New Roman,Tučné"&amp;12Príloha č. 3 &amp;"Times New Roman,Normálne"
Štruktúrovaný rozpočet ceny </oddHeader>
  </headerFooter>
  <ignoredErrors>
    <ignoredError sqref="B1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4"/>
  <sheetViews>
    <sheetView showGridLines="0" zoomScale="90" zoomScaleNormal="90" workbookViewId="0">
      <selection activeCell="L18" sqref="L18"/>
    </sheetView>
  </sheetViews>
  <sheetFormatPr defaultRowHeight="15" x14ac:dyDescent="0.25"/>
  <cols>
    <col min="1" max="1" width="5.7109375" style="1" customWidth="1"/>
    <col min="2" max="3" width="25.7109375" style="1" customWidth="1"/>
    <col min="4" max="5" width="12.7109375" style="1" customWidth="1"/>
    <col min="6" max="6" width="14.85546875" style="1" customWidth="1"/>
    <col min="7" max="7" width="16" style="1" customWidth="1"/>
    <col min="8" max="8" width="11.2851562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150"/>
    <col min="72" max="16384" width="9.140625" style="1"/>
  </cols>
  <sheetData>
    <row r="1" spans="1:71" s="94" customFormat="1" ht="15" customHeight="1" x14ac:dyDescent="0.25">
      <c r="A1" s="218" t="s">
        <v>11</v>
      </c>
      <c r="B1" s="218"/>
      <c r="C1" s="91"/>
      <c r="D1" s="91"/>
      <c r="E1" s="17"/>
      <c r="F1" s="17"/>
      <c r="G1" s="17"/>
      <c r="H1" s="17"/>
      <c r="I1" s="17"/>
      <c r="J1" s="17"/>
      <c r="K1" s="17"/>
      <c r="L1" s="17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</row>
    <row r="2" spans="1:71" s="96" customFormat="1" ht="14.25" x14ac:dyDescent="0.2">
      <c r="A2" s="219" t="s">
        <v>80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</row>
    <row r="3" spans="1:71" s="17" customFormat="1" ht="15" customHeight="1" x14ac:dyDescent="0.25">
      <c r="A3" s="220"/>
      <c r="B3" s="220"/>
      <c r="C3" s="220"/>
      <c r="D3" s="220"/>
      <c r="E3" s="220"/>
      <c r="F3" s="92"/>
      <c r="G3" s="92"/>
      <c r="H3" s="92"/>
    </row>
    <row r="4" spans="1:71" s="98" customFormat="1" ht="30" customHeight="1" x14ac:dyDescent="0.25">
      <c r="A4" s="246" t="s">
        <v>63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94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</row>
    <row r="5" spans="1:71" s="100" customFormat="1" ht="30" customHeight="1" thickBot="1" x14ac:dyDescent="0.3">
      <c r="A5" s="247" t="s">
        <v>79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99"/>
    </row>
    <row r="6" spans="1:71" s="101" customFormat="1" ht="21" customHeight="1" x14ac:dyDescent="0.25">
      <c r="A6" s="248" t="s">
        <v>20</v>
      </c>
      <c r="B6" s="250" t="s">
        <v>64</v>
      </c>
      <c r="C6" s="252" t="s">
        <v>65</v>
      </c>
      <c r="D6" s="254" t="s">
        <v>35</v>
      </c>
      <c r="E6" s="256" t="s">
        <v>66</v>
      </c>
      <c r="F6" s="258" t="s">
        <v>67</v>
      </c>
      <c r="G6" s="254" t="s">
        <v>68</v>
      </c>
      <c r="H6" s="256" t="s">
        <v>69</v>
      </c>
      <c r="I6" s="261" t="s">
        <v>70</v>
      </c>
      <c r="J6" s="261"/>
      <c r="K6" s="261"/>
      <c r="L6" s="241" t="s">
        <v>71</v>
      </c>
    </row>
    <row r="7" spans="1:71" s="101" customFormat="1" ht="70.5" customHeight="1" x14ac:dyDescent="0.25">
      <c r="A7" s="249"/>
      <c r="B7" s="251"/>
      <c r="C7" s="253"/>
      <c r="D7" s="255"/>
      <c r="E7" s="257"/>
      <c r="F7" s="259"/>
      <c r="G7" s="260"/>
      <c r="H7" s="257"/>
      <c r="I7" s="102" t="s">
        <v>28</v>
      </c>
      <c r="J7" s="103" t="s">
        <v>72</v>
      </c>
      <c r="K7" s="104" t="s">
        <v>29</v>
      </c>
      <c r="L7" s="242"/>
    </row>
    <row r="8" spans="1:71" s="115" customFormat="1" ht="12" customHeight="1" x14ac:dyDescent="0.25">
      <c r="A8" s="105" t="s">
        <v>13</v>
      </c>
      <c r="B8" s="106" t="s">
        <v>14</v>
      </c>
      <c r="C8" s="106" t="s">
        <v>15</v>
      </c>
      <c r="D8" s="107" t="s">
        <v>16</v>
      </c>
      <c r="E8" s="108" t="s">
        <v>58</v>
      </c>
      <c r="F8" s="109" t="s">
        <v>23</v>
      </c>
      <c r="G8" s="110"/>
      <c r="H8" s="111" t="s">
        <v>25</v>
      </c>
      <c r="I8" s="112" t="s">
        <v>26</v>
      </c>
      <c r="J8" s="113" t="s">
        <v>37</v>
      </c>
      <c r="K8" s="110" t="s">
        <v>38</v>
      </c>
      <c r="L8" s="114" t="s">
        <v>39</v>
      </c>
    </row>
    <row r="9" spans="1:71" s="115" customFormat="1" ht="24.95" customHeight="1" x14ac:dyDescent="0.25">
      <c r="A9" s="116"/>
      <c r="B9" s="117"/>
      <c r="C9" s="118"/>
      <c r="D9" s="119"/>
      <c r="E9" s="120"/>
      <c r="F9" s="121"/>
      <c r="G9" s="119"/>
      <c r="H9" s="120"/>
      <c r="I9" s="122"/>
      <c r="J9" s="123"/>
      <c r="K9" s="124"/>
      <c r="L9" s="243">
        <v>300</v>
      </c>
    </row>
    <row r="10" spans="1:71" s="115" customFormat="1" ht="24.95" customHeight="1" x14ac:dyDescent="0.25">
      <c r="A10" s="125"/>
      <c r="B10" s="126"/>
      <c r="C10" s="127"/>
      <c r="D10" s="128"/>
      <c r="E10" s="129"/>
      <c r="F10" s="130"/>
      <c r="G10" s="128"/>
      <c r="H10" s="129"/>
      <c r="I10" s="131"/>
      <c r="J10" s="132"/>
      <c r="K10" s="133"/>
      <c r="L10" s="244"/>
    </row>
    <row r="11" spans="1:71" s="115" customFormat="1" ht="24.95" customHeight="1" thickBot="1" x14ac:dyDescent="0.3">
      <c r="A11" s="134"/>
      <c r="B11" s="135"/>
      <c r="C11" s="136"/>
      <c r="D11" s="137"/>
      <c r="E11" s="138"/>
      <c r="F11" s="139"/>
      <c r="G11" s="137"/>
      <c r="H11" s="138"/>
      <c r="I11" s="140"/>
      <c r="J11" s="141"/>
      <c r="K11" s="142"/>
      <c r="L11" s="245"/>
    </row>
    <row r="12" spans="1:71" s="115" customFormat="1" ht="12" customHeight="1" x14ac:dyDescent="0.25">
      <c r="A12" s="143"/>
      <c r="B12" s="144"/>
      <c r="C12" s="144"/>
      <c r="D12" s="143"/>
      <c r="E12" s="143"/>
      <c r="F12" s="143"/>
      <c r="G12" s="143"/>
      <c r="H12" s="143"/>
      <c r="I12" s="145"/>
      <c r="J12" s="146"/>
      <c r="K12" s="145"/>
    </row>
    <row r="13" spans="1:71" s="115" customFormat="1" ht="12" customHeight="1" x14ac:dyDescent="0.25">
      <c r="A13" s="143"/>
      <c r="B13" s="144"/>
      <c r="C13" s="144"/>
      <c r="D13" s="143"/>
      <c r="E13" s="143"/>
      <c r="F13" s="143"/>
      <c r="G13" s="143"/>
      <c r="H13" s="143"/>
      <c r="I13" s="145"/>
      <c r="J13" s="146"/>
      <c r="K13" s="145"/>
    </row>
    <row r="14" spans="1:71" s="115" customFormat="1" ht="12" customHeight="1" x14ac:dyDescent="0.25">
      <c r="A14" s="143"/>
      <c r="B14" s="144"/>
      <c r="C14" s="144"/>
      <c r="D14" s="143"/>
      <c r="E14" s="143"/>
      <c r="F14" s="143"/>
      <c r="G14" s="143"/>
      <c r="H14" s="143"/>
      <c r="I14" s="145"/>
      <c r="J14" s="146"/>
      <c r="K14" s="145"/>
    </row>
    <row r="15" spans="1:71" s="115" customFormat="1" ht="24.95" customHeight="1" x14ac:dyDescent="0.25">
      <c r="A15" s="262" t="s">
        <v>73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2"/>
    </row>
    <row r="17" spans="1:10" s="17" customFormat="1" ht="15" customHeight="1" x14ac:dyDescent="0.25">
      <c r="A17" s="17" t="s">
        <v>7</v>
      </c>
      <c r="B17" s="263" t="str">
        <f>IF('[1]Príloha č. 1'!B24:C24="","",'[1]Príloha č. 1'!B24:C24)</f>
        <v/>
      </c>
      <c r="C17" s="263"/>
    </row>
    <row r="18" spans="1:10" s="17" customFormat="1" ht="15" customHeight="1" x14ac:dyDescent="0.25">
      <c r="A18" s="17" t="s">
        <v>8</v>
      </c>
      <c r="B18" s="264" t="str">
        <f>IF('[1]Príloha č. 1'!B25:C25="","",'[1]Príloha č. 1'!B25:C25)</f>
        <v/>
      </c>
      <c r="C18" s="264"/>
    </row>
    <row r="19" spans="1:10" s="17" customFormat="1" x14ac:dyDescent="0.25">
      <c r="H19" s="147" t="s">
        <v>49</v>
      </c>
      <c r="I19" s="51"/>
      <c r="J19" s="148"/>
    </row>
    <row r="20" spans="1:10" s="17" customFormat="1" ht="15" customHeight="1" x14ac:dyDescent="0.25">
      <c r="H20" s="147" t="s">
        <v>50</v>
      </c>
      <c r="I20" s="265" t="str">
        <f>IF('[1]Príloha č. 1'!$D$29="","",'[1]Príloha č. 1'!$D$29)</f>
        <v/>
      </c>
      <c r="J20" s="265"/>
    </row>
    <row r="21" spans="1:10" s="17" customFormat="1" ht="16.5" customHeight="1" x14ac:dyDescent="0.25">
      <c r="H21" s="149"/>
    </row>
    <row r="22" spans="1:10" s="23" customFormat="1" x14ac:dyDescent="0.25">
      <c r="A22" s="237" t="s">
        <v>10</v>
      </c>
      <c r="B22" s="237"/>
      <c r="E22" s="17"/>
    </row>
    <row r="23" spans="1:10" s="25" customFormat="1" ht="15" customHeight="1" x14ac:dyDescent="0.25">
      <c r="A23" s="24"/>
      <c r="B23" s="238" t="s">
        <v>12</v>
      </c>
      <c r="C23" s="238"/>
      <c r="D23" s="44"/>
      <c r="E23" s="17"/>
    </row>
    <row r="24" spans="1:10" ht="41.25" customHeight="1" x14ac:dyDescent="0.25"/>
  </sheetData>
  <mergeCells count="22">
    <mergeCell ref="B23:C23"/>
    <mergeCell ref="F6:F7"/>
    <mergeCell ref="G6:G7"/>
    <mergeCell ref="H6:H7"/>
    <mergeCell ref="I6:K6"/>
    <mergeCell ref="A15:K15"/>
    <mergeCell ref="B17:C17"/>
    <mergeCell ref="B18:C18"/>
    <mergeCell ref="I20:J20"/>
    <mergeCell ref="A22:B22"/>
    <mergeCell ref="L6:L7"/>
    <mergeCell ref="L9:L11"/>
    <mergeCell ref="A1:B1"/>
    <mergeCell ref="A2:L2"/>
    <mergeCell ref="A3:E3"/>
    <mergeCell ref="A4:K4"/>
    <mergeCell ref="A5:K5"/>
    <mergeCell ref="A6:A7"/>
    <mergeCell ref="B6:B7"/>
    <mergeCell ref="C6:C7"/>
    <mergeCell ref="D6:D7"/>
    <mergeCell ref="E6:E7"/>
  </mergeCells>
  <conditionalFormatting sqref="B17:C18">
    <cfRule type="containsBlanks" dxfId="20" priority="2">
      <formula>LEN(TRIM(B17))=0</formula>
    </cfRule>
  </conditionalFormatting>
  <conditionalFormatting sqref="I20:J20">
    <cfRule type="containsBlanks" dxfId="19" priority="1">
      <formula>LEN(TRIM(I20))=0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76" fitToHeight="0" orientation="landscape" r:id="rId1"/>
  <headerFooter>
    <oddHeader>&amp;L&amp;"Times New Roman,Tučné"&amp;12Príloha č. 4&amp;"Times New Roman,Normálne"
Sortiment ponúkaného tovaru</oddHead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Normal="100" workbookViewId="0">
      <selection activeCell="K23" sqref="K23"/>
    </sheetView>
  </sheetViews>
  <sheetFormatPr defaultRowHeight="12.75" x14ac:dyDescent="0.2"/>
  <cols>
    <col min="1" max="1" width="4.7109375" style="161" bestFit="1" customWidth="1"/>
    <col min="2" max="2" width="19.7109375" style="161" customWidth="1"/>
    <col min="3" max="3" width="28.7109375" style="161" customWidth="1"/>
    <col min="4" max="4" width="33.42578125" style="161" customWidth="1"/>
    <col min="5" max="5" width="10.42578125" style="161" bestFit="1" customWidth="1"/>
    <col min="6" max="256" width="9.140625" style="161"/>
    <col min="257" max="257" width="4.7109375" style="161" bestFit="1" customWidth="1"/>
    <col min="258" max="258" width="19.7109375" style="161" customWidth="1"/>
    <col min="259" max="259" width="28.7109375" style="161" customWidth="1"/>
    <col min="260" max="260" width="33.42578125" style="161" customWidth="1"/>
    <col min="261" max="261" width="10.42578125" style="161" bestFit="1" customWidth="1"/>
    <col min="262" max="512" width="9.140625" style="161"/>
    <col min="513" max="513" width="4.7109375" style="161" bestFit="1" customWidth="1"/>
    <col min="514" max="514" width="19.7109375" style="161" customWidth="1"/>
    <col min="515" max="515" width="28.7109375" style="161" customWidth="1"/>
    <col min="516" max="516" width="33.42578125" style="161" customWidth="1"/>
    <col min="517" max="517" width="10.42578125" style="161" bestFit="1" customWidth="1"/>
    <col min="518" max="768" width="9.140625" style="161"/>
    <col min="769" max="769" width="4.7109375" style="161" bestFit="1" customWidth="1"/>
    <col min="770" max="770" width="19.7109375" style="161" customWidth="1"/>
    <col min="771" max="771" width="28.7109375" style="161" customWidth="1"/>
    <col min="772" max="772" width="33.42578125" style="161" customWidth="1"/>
    <col min="773" max="773" width="10.42578125" style="161" bestFit="1" customWidth="1"/>
    <col min="774" max="1024" width="9.140625" style="161"/>
    <col min="1025" max="1025" width="4.7109375" style="161" bestFit="1" customWidth="1"/>
    <col min="1026" max="1026" width="19.7109375" style="161" customWidth="1"/>
    <col min="1027" max="1027" width="28.7109375" style="161" customWidth="1"/>
    <col min="1028" max="1028" width="33.42578125" style="161" customWidth="1"/>
    <col min="1029" max="1029" width="10.42578125" style="161" bestFit="1" customWidth="1"/>
    <col min="1030" max="1280" width="9.140625" style="161"/>
    <col min="1281" max="1281" width="4.7109375" style="161" bestFit="1" customWidth="1"/>
    <col min="1282" max="1282" width="19.7109375" style="161" customWidth="1"/>
    <col min="1283" max="1283" width="28.7109375" style="161" customWidth="1"/>
    <col min="1284" max="1284" width="33.42578125" style="161" customWidth="1"/>
    <col min="1285" max="1285" width="10.42578125" style="161" bestFit="1" customWidth="1"/>
    <col min="1286" max="1536" width="9.140625" style="161"/>
    <col min="1537" max="1537" width="4.7109375" style="161" bestFit="1" customWidth="1"/>
    <col min="1538" max="1538" width="19.7109375" style="161" customWidth="1"/>
    <col min="1539" max="1539" width="28.7109375" style="161" customWidth="1"/>
    <col min="1540" max="1540" width="33.42578125" style="161" customWidth="1"/>
    <col min="1541" max="1541" width="10.42578125" style="161" bestFit="1" customWidth="1"/>
    <col min="1542" max="1792" width="9.140625" style="161"/>
    <col min="1793" max="1793" width="4.7109375" style="161" bestFit="1" customWidth="1"/>
    <col min="1794" max="1794" width="19.7109375" style="161" customWidth="1"/>
    <col min="1795" max="1795" width="28.7109375" style="161" customWidth="1"/>
    <col min="1796" max="1796" width="33.42578125" style="161" customWidth="1"/>
    <col min="1797" max="1797" width="10.42578125" style="161" bestFit="1" customWidth="1"/>
    <col min="1798" max="2048" width="9.140625" style="161"/>
    <col min="2049" max="2049" width="4.7109375" style="161" bestFit="1" customWidth="1"/>
    <col min="2050" max="2050" width="19.7109375" style="161" customWidth="1"/>
    <col min="2051" max="2051" width="28.7109375" style="161" customWidth="1"/>
    <col min="2052" max="2052" width="33.42578125" style="161" customWidth="1"/>
    <col min="2053" max="2053" width="10.42578125" style="161" bestFit="1" customWidth="1"/>
    <col min="2054" max="2304" width="9.140625" style="161"/>
    <col min="2305" max="2305" width="4.7109375" style="161" bestFit="1" customWidth="1"/>
    <col min="2306" max="2306" width="19.7109375" style="161" customWidth="1"/>
    <col min="2307" max="2307" width="28.7109375" style="161" customWidth="1"/>
    <col min="2308" max="2308" width="33.42578125" style="161" customWidth="1"/>
    <col min="2309" max="2309" width="10.42578125" style="161" bestFit="1" customWidth="1"/>
    <col min="2310" max="2560" width="9.140625" style="161"/>
    <col min="2561" max="2561" width="4.7109375" style="161" bestFit="1" customWidth="1"/>
    <col min="2562" max="2562" width="19.7109375" style="161" customWidth="1"/>
    <col min="2563" max="2563" width="28.7109375" style="161" customWidth="1"/>
    <col min="2564" max="2564" width="33.42578125" style="161" customWidth="1"/>
    <col min="2565" max="2565" width="10.42578125" style="161" bestFit="1" customWidth="1"/>
    <col min="2566" max="2816" width="9.140625" style="161"/>
    <col min="2817" max="2817" width="4.7109375" style="161" bestFit="1" customWidth="1"/>
    <col min="2818" max="2818" width="19.7109375" style="161" customWidth="1"/>
    <col min="2819" max="2819" width="28.7109375" style="161" customWidth="1"/>
    <col min="2820" max="2820" width="33.42578125" style="161" customWidth="1"/>
    <col min="2821" max="2821" width="10.42578125" style="161" bestFit="1" customWidth="1"/>
    <col min="2822" max="3072" width="9.140625" style="161"/>
    <col min="3073" max="3073" width="4.7109375" style="161" bestFit="1" customWidth="1"/>
    <col min="3074" max="3074" width="19.7109375" style="161" customWidth="1"/>
    <col min="3075" max="3075" width="28.7109375" style="161" customWidth="1"/>
    <col min="3076" max="3076" width="33.42578125" style="161" customWidth="1"/>
    <col min="3077" max="3077" width="10.42578125" style="161" bestFit="1" customWidth="1"/>
    <col min="3078" max="3328" width="9.140625" style="161"/>
    <col min="3329" max="3329" width="4.7109375" style="161" bestFit="1" customWidth="1"/>
    <col min="3330" max="3330" width="19.7109375" style="161" customWidth="1"/>
    <col min="3331" max="3331" width="28.7109375" style="161" customWidth="1"/>
    <col min="3332" max="3332" width="33.42578125" style="161" customWidth="1"/>
    <col min="3333" max="3333" width="10.42578125" style="161" bestFit="1" customWidth="1"/>
    <col min="3334" max="3584" width="9.140625" style="161"/>
    <col min="3585" max="3585" width="4.7109375" style="161" bestFit="1" customWidth="1"/>
    <col min="3586" max="3586" width="19.7109375" style="161" customWidth="1"/>
    <col min="3587" max="3587" width="28.7109375" style="161" customWidth="1"/>
    <col min="3588" max="3588" width="33.42578125" style="161" customWidth="1"/>
    <col min="3589" max="3589" width="10.42578125" style="161" bestFit="1" customWidth="1"/>
    <col min="3590" max="3840" width="9.140625" style="161"/>
    <col min="3841" max="3841" width="4.7109375" style="161" bestFit="1" customWidth="1"/>
    <col min="3842" max="3842" width="19.7109375" style="161" customWidth="1"/>
    <col min="3843" max="3843" width="28.7109375" style="161" customWidth="1"/>
    <col min="3844" max="3844" width="33.42578125" style="161" customWidth="1"/>
    <col min="3845" max="3845" width="10.42578125" style="161" bestFit="1" customWidth="1"/>
    <col min="3846" max="4096" width="9.140625" style="161"/>
    <col min="4097" max="4097" width="4.7109375" style="161" bestFit="1" customWidth="1"/>
    <col min="4098" max="4098" width="19.7109375" style="161" customWidth="1"/>
    <col min="4099" max="4099" width="28.7109375" style="161" customWidth="1"/>
    <col min="4100" max="4100" width="33.42578125" style="161" customWidth="1"/>
    <col min="4101" max="4101" width="10.42578125" style="161" bestFit="1" customWidth="1"/>
    <col min="4102" max="4352" width="9.140625" style="161"/>
    <col min="4353" max="4353" width="4.7109375" style="161" bestFit="1" customWidth="1"/>
    <col min="4354" max="4354" width="19.7109375" style="161" customWidth="1"/>
    <col min="4355" max="4355" width="28.7109375" style="161" customWidth="1"/>
    <col min="4356" max="4356" width="33.42578125" style="161" customWidth="1"/>
    <col min="4357" max="4357" width="10.42578125" style="161" bestFit="1" customWidth="1"/>
    <col min="4358" max="4608" width="9.140625" style="161"/>
    <col min="4609" max="4609" width="4.7109375" style="161" bestFit="1" customWidth="1"/>
    <col min="4610" max="4610" width="19.7109375" style="161" customWidth="1"/>
    <col min="4611" max="4611" width="28.7109375" style="161" customWidth="1"/>
    <col min="4612" max="4612" width="33.42578125" style="161" customWidth="1"/>
    <col min="4613" max="4613" width="10.42578125" style="161" bestFit="1" customWidth="1"/>
    <col min="4614" max="4864" width="9.140625" style="161"/>
    <col min="4865" max="4865" width="4.7109375" style="161" bestFit="1" customWidth="1"/>
    <col min="4866" max="4866" width="19.7109375" style="161" customWidth="1"/>
    <col min="4867" max="4867" width="28.7109375" style="161" customWidth="1"/>
    <col min="4868" max="4868" width="33.42578125" style="161" customWidth="1"/>
    <col min="4869" max="4869" width="10.42578125" style="161" bestFit="1" customWidth="1"/>
    <col min="4870" max="5120" width="9.140625" style="161"/>
    <col min="5121" max="5121" width="4.7109375" style="161" bestFit="1" customWidth="1"/>
    <col min="5122" max="5122" width="19.7109375" style="161" customWidth="1"/>
    <col min="5123" max="5123" width="28.7109375" style="161" customWidth="1"/>
    <col min="5124" max="5124" width="33.42578125" style="161" customWidth="1"/>
    <col min="5125" max="5125" width="10.42578125" style="161" bestFit="1" customWidth="1"/>
    <col min="5126" max="5376" width="9.140625" style="161"/>
    <col min="5377" max="5377" width="4.7109375" style="161" bestFit="1" customWidth="1"/>
    <col min="5378" max="5378" width="19.7109375" style="161" customWidth="1"/>
    <col min="5379" max="5379" width="28.7109375" style="161" customWidth="1"/>
    <col min="5380" max="5380" width="33.42578125" style="161" customWidth="1"/>
    <col min="5381" max="5381" width="10.42578125" style="161" bestFit="1" customWidth="1"/>
    <col min="5382" max="5632" width="9.140625" style="161"/>
    <col min="5633" max="5633" width="4.7109375" style="161" bestFit="1" customWidth="1"/>
    <col min="5634" max="5634" width="19.7109375" style="161" customWidth="1"/>
    <col min="5635" max="5635" width="28.7109375" style="161" customWidth="1"/>
    <col min="5636" max="5636" width="33.42578125" style="161" customWidth="1"/>
    <col min="5637" max="5637" width="10.42578125" style="161" bestFit="1" customWidth="1"/>
    <col min="5638" max="5888" width="9.140625" style="161"/>
    <col min="5889" max="5889" width="4.7109375" style="161" bestFit="1" customWidth="1"/>
    <col min="5890" max="5890" width="19.7109375" style="161" customWidth="1"/>
    <col min="5891" max="5891" width="28.7109375" style="161" customWidth="1"/>
    <col min="5892" max="5892" width="33.42578125" style="161" customWidth="1"/>
    <col min="5893" max="5893" width="10.42578125" style="161" bestFit="1" customWidth="1"/>
    <col min="5894" max="6144" width="9.140625" style="161"/>
    <col min="6145" max="6145" width="4.7109375" style="161" bestFit="1" customWidth="1"/>
    <col min="6146" max="6146" width="19.7109375" style="161" customWidth="1"/>
    <col min="6147" max="6147" width="28.7109375" style="161" customWidth="1"/>
    <col min="6148" max="6148" width="33.42578125" style="161" customWidth="1"/>
    <col min="6149" max="6149" width="10.42578125" style="161" bestFit="1" customWidth="1"/>
    <col min="6150" max="6400" width="9.140625" style="161"/>
    <col min="6401" max="6401" width="4.7109375" style="161" bestFit="1" customWidth="1"/>
    <col min="6402" max="6402" width="19.7109375" style="161" customWidth="1"/>
    <col min="6403" max="6403" width="28.7109375" style="161" customWidth="1"/>
    <col min="6404" max="6404" width="33.42578125" style="161" customWidth="1"/>
    <col min="6405" max="6405" width="10.42578125" style="161" bestFit="1" customWidth="1"/>
    <col min="6406" max="6656" width="9.140625" style="161"/>
    <col min="6657" max="6657" width="4.7109375" style="161" bestFit="1" customWidth="1"/>
    <col min="6658" max="6658" width="19.7109375" style="161" customWidth="1"/>
    <col min="6659" max="6659" width="28.7109375" style="161" customWidth="1"/>
    <col min="6660" max="6660" width="33.42578125" style="161" customWidth="1"/>
    <col min="6661" max="6661" width="10.42578125" style="161" bestFit="1" customWidth="1"/>
    <col min="6662" max="6912" width="9.140625" style="161"/>
    <col min="6913" max="6913" width="4.7109375" style="161" bestFit="1" customWidth="1"/>
    <col min="6914" max="6914" width="19.7109375" style="161" customWidth="1"/>
    <col min="6915" max="6915" width="28.7109375" style="161" customWidth="1"/>
    <col min="6916" max="6916" width="33.42578125" style="161" customWidth="1"/>
    <col min="6917" max="6917" width="10.42578125" style="161" bestFit="1" customWidth="1"/>
    <col min="6918" max="7168" width="9.140625" style="161"/>
    <col min="7169" max="7169" width="4.7109375" style="161" bestFit="1" customWidth="1"/>
    <col min="7170" max="7170" width="19.7109375" style="161" customWidth="1"/>
    <col min="7171" max="7171" width="28.7109375" style="161" customWidth="1"/>
    <col min="7172" max="7172" width="33.42578125" style="161" customWidth="1"/>
    <col min="7173" max="7173" width="10.42578125" style="161" bestFit="1" customWidth="1"/>
    <col min="7174" max="7424" width="9.140625" style="161"/>
    <col min="7425" max="7425" width="4.7109375" style="161" bestFit="1" customWidth="1"/>
    <col min="7426" max="7426" width="19.7109375" style="161" customWidth="1"/>
    <col min="7427" max="7427" width="28.7109375" style="161" customWidth="1"/>
    <col min="7428" max="7428" width="33.42578125" style="161" customWidth="1"/>
    <col min="7429" max="7429" width="10.42578125" style="161" bestFit="1" customWidth="1"/>
    <col min="7430" max="7680" width="9.140625" style="161"/>
    <col min="7681" max="7681" width="4.7109375" style="161" bestFit="1" customWidth="1"/>
    <col min="7682" max="7682" width="19.7109375" style="161" customWidth="1"/>
    <col min="7683" max="7683" width="28.7109375" style="161" customWidth="1"/>
    <col min="7684" max="7684" width="33.42578125" style="161" customWidth="1"/>
    <col min="7685" max="7685" width="10.42578125" style="161" bestFit="1" customWidth="1"/>
    <col min="7686" max="7936" width="9.140625" style="161"/>
    <col min="7937" max="7937" width="4.7109375" style="161" bestFit="1" customWidth="1"/>
    <col min="7938" max="7938" width="19.7109375" style="161" customWidth="1"/>
    <col min="7939" max="7939" width="28.7109375" style="161" customWidth="1"/>
    <col min="7940" max="7940" width="33.42578125" style="161" customWidth="1"/>
    <col min="7941" max="7941" width="10.42578125" style="161" bestFit="1" customWidth="1"/>
    <col min="7942" max="8192" width="9.140625" style="161"/>
    <col min="8193" max="8193" width="4.7109375" style="161" bestFit="1" customWidth="1"/>
    <col min="8194" max="8194" width="19.7109375" style="161" customWidth="1"/>
    <col min="8195" max="8195" width="28.7109375" style="161" customWidth="1"/>
    <col min="8196" max="8196" width="33.42578125" style="161" customWidth="1"/>
    <col min="8197" max="8197" width="10.42578125" style="161" bestFit="1" customWidth="1"/>
    <col min="8198" max="8448" width="9.140625" style="161"/>
    <col min="8449" max="8449" width="4.7109375" style="161" bestFit="1" customWidth="1"/>
    <col min="8450" max="8450" width="19.7109375" style="161" customWidth="1"/>
    <col min="8451" max="8451" width="28.7109375" style="161" customWidth="1"/>
    <col min="8452" max="8452" width="33.42578125" style="161" customWidth="1"/>
    <col min="8453" max="8453" width="10.42578125" style="161" bestFit="1" customWidth="1"/>
    <col min="8454" max="8704" width="9.140625" style="161"/>
    <col min="8705" max="8705" width="4.7109375" style="161" bestFit="1" customWidth="1"/>
    <col min="8706" max="8706" width="19.7109375" style="161" customWidth="1"/>
    <col min="8707" max="8707" width="28.7109375" style="161" customWidth="1"/>
    <col min="8708" max="8708" width="33.42578125" style="161" customWidth="1"/>
    <col min="8709" max="8709" width="10.42578125" style="161" bestFit="1" customWidth="1"/>
    <col min="8710" max="8960" width="9.140625" style="161"/>
    <col min="8961" max="8961" width="4.7109375" style="161" bestFit="1" customWidth="1"/>
    <col min="8962" max="8962" width="19.7109375" style="161" customWidth="1"/>
    <col min="8963" max="8963" width="28.7109375" style="161" customWidth="1"/>
    <col min="8964" max="8964" width="33.42578125" style="161" customWidth="1"/>
    <col min="8965" max="8965" width="10.42578125" style="161" bestFit="1" customWidth="1"/>
    <col min="8966" max="9216" width="9.140625" style="161"/>
    <col min="9217" max="9217" width="4.7109375" style="161" bestFit="1" customWidth="1"/>
    <col min="9218" max="9218" width="19.7109375" style="161" customWidth="1"/>
    <col min="9219" max="9219" width="28.7109375" style="161" customWidth="1"/>
    <col min="9220" max="9220" width="33.42578125" style="161" customWidth="1"/>
    <col min="9221" max="9221" width="10.42578125" style="161" bestFit="1" customWidth="1"/>
    <col min="9222" max="9472" width="9.140625" style="161"/>
    <col min="9473" max="9473" width="4.7109375" style="161" bestFit="1" customWidth="1"/>
    <col min="9474" max="9474" width="19.7109375" style="161" customWidth="1"/>
    <col min="9475" max="9475" width="28.7109375" style="161" customWidth="1"/>
    <col min="9476" max="9476" width="33.42578125" style="161" customWidth="1"/>
    <col min="9477" max="9477" width="10.42578125" style="161" bestFit="1" customWidth="1"/>
    <col min="9478" max="9728" width="9.140625" style="161"/>
    <col min="9729" max="9729" width="4.7109375" style="161" bestFit="1" customWidth="1"/>
    <col min="9730" max="9730" width="19.7109375" style="161" customWidth="1"/>
    <col min="9731" max="9731" width="28.7109375" style="161" customWidth="1"/>
    <col min="9732" max="9732" width="33.42578125" style="161" customWidth="1"/>
    <col min="9733" max="9733" width="10.42578125" style="161" bestFit="1" customWidth="1"/>
    <col min="9734" max="9984" width="9.140625" style="161"/>
    <col min="9985" max="9985" width="4.7109375" style="161" bestFit="1" customWidth="1"/>
    <col min="9986" max="9986" width="19.7109375" style="161" customWidth="1"/>
    <col min="9987" max="9987" width="28.7109375" style="161" customWidth="1"/>
    <col min="9988" max="9988" width="33.42578125" style="161" customWidth="1"/>
    <col min="9989" max="9989" width="10.42578125" style="161" bestFit="1" customWidth="1"/>
    <col min="9990" max="10240" width="9.140625" style="161"/>
    <col min="10241" max="10241" width="4.7109375" style="161" bestFit="1" customWidth="1"/>
    <col min="10242" max="10242" width="19.7109375" style="161" customWidth="1"/>
    <col min="10243" max="10243" width="28.7109375" style="161" customWidth="1"/>
    <col min="10244" max="10244" width="33.42578125" style="161" customWidth="1"/>
    <col min="10245" max="10245" width="10.42578125" style="161" bestFit="1" customWidth="1"/>
    <col min="10246" max="10496" width="9.140625" style="161"/>
    <col min="10497" max="10497" width="4.7109375" style="161" bestFit="1" customWidth="1"/>
    <col min="10498" max="10498" width="19.7109375" style="161" customWidth="1"/>
    <col min="10499" max="10499" width="28.7109375" style="161" customWidth="1"/>
    <col min="10500" max="10500" width="33.42578125" style="161" customWidth="1"/>
    <col min="10501" max="10501" width="10.42578125" style="161" bestFit="1" customWidth="1"/>
    <col min="10502" max="10752" width="9.140625" style="161"/>
    <col min="10753" max="10753" width="4.7109375" style="161" bestFit="1" customWidth="1"/>
    <col min="10754" max="10754" width="19.7109375" style="161" customWidth="1"/>
    <col min="10755" max="10755" width="28.7109375" style="161" customWidth="1"/>
    <col min="10756" max="10756" width="33.42578125" style="161" customWidth="1"/>
    <col min="10757" max="10757" width="10.42578125" style="161" bestFit="1" customWidth="1"/>
    <col min="10758" max="11008" width="9.140625" style="161"/>
    <col min="11009" max="11009" width="4.7109375" style="161" bestFit="1" customWidth="1"/>
    <col min="11010" max="11010" width="19.7109375" style="161" customWidth="1"/>
    <col min="11011" max="11011" width="28.7109375" style="161" customWidth="1"/>
    <col min="11012" max="11012" width="33.42578125" style="161" customWidth="1"/>
    <col min="11013" max="11013" width="10.42578125" style="161" bestFit="1" customWidth="1"/>
    <col min="11014" max="11264" width="9.140625" style="161"/>
    <col min="11265" max="11265" width="4.7109375" style="161" bestFit="1" customWidth="1"/>
    <col min="11266" max="11266" width="19.7109375" style="161" customWidth="1"/>
    <col min="11267" max="11267" width="28.7109375" style="161" customWidth="1"/>
    <col min="11268" max="11268" width="33.42578125" style="161" customWidth="1"/>
    <col min="11269" max="11269" width="10.42578125" style="161" bestFit="1" customWidth="1"/>
    <col min="11270" max="11520" width="9.140625" style="161"/>
    <col min="11521" max="11521" width="4.7109375" style="161" bestFit="1" customWidth="1"/>
    <col min="11522" max="11522" width="19.7109375" style="161" customWidth="1"/>
    <col min="11523" max="11523" width="28.7109375" style="161" customWidth="1"/>
    <col min="11524" max="11524" width="33.42578125" style="161" customWidth="1"/>
    <col min="11525" max="11525" width="10.42578125" style="161" bestFit="1" customWidth="1"/>
    <col min="11526" max="11776" width="9.140625" style="161"/>
    <col min="11777" max="11777" width="4.7109375" style="161" bestFit="1" customWidth="1"/>
    <col min="11778" max="11778" width="19.7109375" style="161" customWidth="1"/>
    <col min="11779" max="11779" width="28.7109375" style="161" customWidth="1"/>
    <col min="11780" max="11780" width="33.42578125" style="161" customWidth="1"/>
    <col min="11781" max="11781" width="10.42578125" style="161" bestFit="1" customWidth="1"/>
    <col min="11782" max="12032" width="9.140625" style="161"/>
    <col min="12033" max="12033" width="4.7109375" style="161" bestFit="1" customWidth="1"/>
    <col min="12034" max="12034" width="19.7109375" style="161" customWidth="1"/>
    <col min="12035" max="12035" width="28.7109375" style="161" customWidth="1"/>
    <col min="12036" max="12036" width="33.42578125" style="161" customWidth="1"/>
    <col min="12037" max="12037" width="10.42578125" style="161" bestFit="1" customWidth="1"/>
    <col min="12038" max="12288" width="9.140625" style="161"/>
    <col min="12289" max="12289" width="4.7109375" style="161" bestFit="1" customWidth="1"/>
    <col min="12290" max="12290" width="19.7109375" style="161" customWidth="1"/>
    <col min="12291" max="12291" width="28.7109375" style="161" customWidth="1"/>
    <col min="12292" max="12292" width="33.42578125" style="161" customWidth="1"/>
    <col min="12293" max="12293" width="10.42578125" style="161" bestFit="1" customWidth="1"/>
    <col min="12294" max="12544" width="9.140625" style="161"/>
    <col min="12545" max="12545" width="4.7109375" style="161" bestFit="1" customWidth="1"/>
    <col min="12546" max="12546" width="19.7109375" style="161" customWidth="1"/>
    <col min="12547" max="12547" width="28.7109375" style="161" customWidth="1"/>
    <col min="12548" max="12548" width="33.42578125" style="161" customWidth="1"/>
    <col min="12549" max="12549" width="10.42578125" style="161" bestFit="1" customWidth="1"/>
    <col min="12550" max="12800" width="9.140625" style="161"/>
    <col min="12801" max="12801" width="4.7109375" style="161" bestFit="1" customWidth="1"/>
    <col min="12802" max="12802" width="19.7109375" style="161" customWidth="1"/>
    <col min="12803" max="12803" width="28.7109375" style="161" customWidth="1"/>
    <col min="12804" max="12804" width="33.42578125" style="161" customWidth="1"/>
    <col min="12805" max="12805" width="10.42578125" style="161" bestFit="1" customWidth="1"/>
    <col min="12806" max="13056" width="9.140625" style="161"/>
    <col min="13057" max="13057" width="4.7109375" style="161" bestFit="1" customWidth="1"/>
    <col min="13058" max="13058" width="19.7109375" style="161" customWidth="1"/>
    <col min="13059" max="13059" width="28.7109375" style="161" customWidth="1"/>
    <col min="13060" max="13060" width="33.42578125" style="161" customWidth="1"/>
    <col min="13061" max="13061" width="10.42578125" style="161" bestFit="1" customWidth="1"/>
    <col min="13062" max="13312" width="9.140625" style="161"/>
    <col min="13313" max="13313" width="4.7109375" style="161" bestFit="1" customWidth="1"/>
    <col min="13314" max="13314" width="19.7109375" style="161" customWidth="1"/>
    <col min="13315" max="13315" width="28.7109375" style="161" customWidth="1"/>
    <col min="13316" max="13316" width="33.42578125" style="161" customWidth="1"/>
    <col min="13317" max="13317" width="10.42578125" style="161" bestFit="1" customWidth="1"/>
    <col min="13318" max="13568" width="9.140625" style="161"/>
    <col min="13569" max="13569" width="4.7109375" style="161" bestFit="1" customWidth="1"/>
    <col min="13570" max="13570" width="19.7109375" style="161" customWidth="1"/>
    <col min="13571" max="13571" width="28.7109375" style="161" customWidth="1"/>
    <col min="13572" max="13572" width="33.42578125" style="161" customWidth="1"/>
    <col min="13573" max="13573" width="10.42578125" style="161" bestFit="1" customWidth="1"/>
    <col min="13574" max="13824" width="9.140625" style="161"/>
    <col min="13825" max="13825" width="4.7109375" style="161" bestFit="1" customWidth="1"/>
    <col min="13826" max="13826" width="19.7109375" style="161" customWidth="1"/>
    <col min="13827" max="13827" width="28.7109375" style="161" customWidth="1"/>
    <col min="13828" max="13828" width="33.42578125" style="161" customWidth="1"/>
    <col min="13829" max="13829" width="10.42578125" style="161" bestFit="1" customWidth="1"/>
    <col min="13830" max="14080" width="9.140625" style="161"/>
    <col min="14081" max="14081" width="4.7109375" style="161" bestFit="1" customWidth="1"/>
    <col min="14082" max="14082" width="19.7109375" style="161" customWidth="1"/>
    <col min="14083" max="14083" width="28.7109375" style="161" customWidth="1"/>
    <col min="14084" max="14084" width="33.42578125" style="161" customWidth="1"/>
    <col min="14085" max="14085" width="10.42578125" style="161" bestFit="1" customWidth="1"/>
    <col min="14086" max="14336" width="9.140625" style="161"/>
    <col min="14337" max="14337" width="4.7109375" style="161" bestFit="1" customWidth="1"/>
    <col min="14338" max="14338" width="19.7109375" style="161" customWidth="1"/>
    <col min="14339" max="14339" width="28.7109375" style="161" customWidth="1"/>
    <col min="14340" max="14340" width="33.42578125" style="161" customWidth="1"/>
    <col min="14341" max="14341" width="10.42578125" style="161" bestFit="1" customWidth="1"/>
    <col min="14342" max="14592" width="9.140625" style="161"/>
    <col min="14593" max="14593" width="4.7109375" style="161" bestFit="1" customWidth="1"/>
    <col min="14594" max="14594" width="19.7109375" style="161" customWidth="1"/>
    <col min="14595" max="14595" width="28.7109375" style="161" customWidth="1"/>
    <col min="14596" max="14596" width="33.42578125" style="161" customWidth="1"/>
    <col min="14597" max="14597" width="10.42578125" style="161" bestFit="1" customWidth="1"/>
    <col min="14598" max="14848" width="9.140625" style="161"/>
    <col min="14849" max="14849" width="4.7109375" style="161" bestFit="1" customWidth="1"/>
    <col min="14850" max="14850" width="19.7109375" style="161" customWidth="1"/>
    <col min="14851" max="14851" width="28.7109375" style="161" customWidth="1"/>
    <col min="14852" max="14852" width="33.42578125" style="161" customWidth="1"/>
    <col min="14853" max="14853" width="10.42578125" style="161" bestFit="1" customWidth="1"/>
    <col min="14854" max="15104" width="9.140625" style="161"/>
    <col min="15105" max="15105" width="4.7109375" style="161" bestFit="1" customWidth="1"/>
    <col min="15106" max="15106" width="19.7109375" style="161" customWidth="1"/>
    <col min="15107" max="15107" width="28.7109375" style="161" customWidth="1"/>
    <col min="15108" max="15108" width="33.42578125" style="161" customWidth="1"/>
    <col min="15109" max="15109" width="10.42578125" style="161" bestFit="1" customWidth="1"/>
    <col min="15110" max="15360" width="9.140625" style="161"/>
    <col min="15361" max="15361" width="4.7109375" style="161" bestFit="1" customWidth="1"/>
    <col min="15362" max="15362" width="19.7109375" style="161" customWidth="1"/>
    <col min="15363" max="15363" width="28.7109375" style="161" customWidth="1"/>
    <col min="15364" max="15364" width="33.42578125" style="161" customWidth="1"/>
    <col min="15365" max="15365" width="10.42578125" style="161" bestFit="1" customWidth="1"/>
    <col min="15366" max="15616" width="9.140625" style="161"/>
    <col min="15617" max="15617" width="4.7109375" style="161" bestFit="1" customWidth="1"/>
    <col min="15618" max="15618" width="19.7109375" style="161" customWidth="1"/>
    <col min="15619" max="15619" width="28.7109375" style="161" customWidth="1"/>
    <col min="15620" max="15620" width="33.42578125" style="161" customWidth="1"/>
    <col min="15621" max="15621" width="10.42578125" style="161" bestFit="1" customWidth="1"/>
    <col min="15622" max="15872" width="9.140625" style="161"/>
    <col min="15873" max="15873" width="4.7109375" style="161" bestFit="1" customWidth="1"/>
    <col min="15874" max="15874" width="19.7109375" style="161" customWidth="1"/>
    <col min="15875" max="15875" width="28.7109375" style="161" customWidth="1"/>
    <col min="15876" max="15876" width="33.42578125" style="161" customWidth="1"/>
    <col min="15877" max="15877" width="10.42578125" style="161" bestFit="1" customWidth="1"/>
    <col min="15878" max="16128" width="9.140625" style="161"/>
    <col min="16129" max="16129" width="4.7109375" style="161" bestFit="1" customWidth="1"/>
    <col min="16130" max="16130" width="19.7109375" style="161" customWidth="1"/>
    <col min="16131" max="16131" width="28.7109375" style="161" customWidth="1"/>
    <col min="16132" max="16132" width="33.42578125" style="161" customWidth="1"/>
    <col min="16133" max="16133" width="10.42578125" style="161" bestFit="1" customWidth="1"/>
    <col min="16134" max="16384" width="9.140625" style="161"/>
  </cols>
  <sheetData>
    <row r="1" spans="1:12" ht="20.100000000000001" customHeight="1" x14ac:dyDescent="0.25">
      <c r="A1" s="273" t="s">
        <v>11</v>
      </c>
      <c r="B1" s="273"/>
      <c r="C1" s="160"/>
      <c r="D1" s="160"/>
    </row>
    <row r="2" spans="1:12" s="162" customFormat="1" ht="33" customHeight="1" x14ac:dyDescent="0.25">
      <c r="A2" s="274" t="str">
        <f>'Príloha č. 1'!A2:D2</f>
        <v>Punkčná transseptálna ihla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</row>
    <row r="3" spans="1:12" s="162" customFormat="1" ht="15" customHeight="1" x14ac:dyDescent="0.25">
      <c r="A3" s="163"/>
      <c r="B3" s="163"/>
      <c r="C3" s="163"/>
      <c r="D3" s="163"/>
    </row>
    <row r="4" spans="1:12" ht="15" customHeight="1" x14ac:dyDescent="0.3">
      <c r="A4" s="277" t="s">
        <v>81</v>
      </c>
      <c r="B4" s="277"/>
      <c r="C4" s="277"/>
      <c r="D4" s="277"/>
      <c r="E4" s="164"/>
      <c r="F4" s="164"/>
      <c r="G4" s="164"/>
      <c r="H4" s="164"/>
      <c r="I4" s="164"/>
      <c r="J4" s="164"/>
    </row>
    <row r="6" spans="1:12" s="162" customFormat="1" ht="20.100000000000001" customHeight="1" x14ac:dyDescent="0.25">
      <c r="A6" s="271" t="s">
        <v>0</v>
      </c>
      <c r="B6" s="271"/>
      <c r="C6" s="278" t="str">
        <f>IF('[2]Príloha č. 1'!$C$6="","",'[2]Príloha č. 1'!$C$6)</f>
        <v/>
      </c>
      <c r="D6" s="279"/>
    </row>
    <row r="7" spans="1:12" s="162" customFormat="1" ht="20.100000000000001" customHeight="1" x14ac:dyDescent="0.25">
      <c r="A7" s="271" t="s">
        <v>1</v>
      </c>
      <c r="B7" s="271"/>
      <c r="C7" s="275" t="str">
        <f>IF('[2]Príloha č. 1'!$C$7="","",'[2]Príloha č. 1'!$C$7)</f>
        <v/>
      </c>
      <c r="D7" s="271"/>
    </row>
    <row r="8" spans="1:12" ht="20.100000000000001" customHeight="1" x14ac:dyDescent="0.25">
      <c r="A8" s="273" t="s">
        <v>2</v>
      </c>
      <c r="B8" s="273"/>
      <c r="C8" s="275" t="str">
        <f>IF('[2]Príloha č. 1'!$C$8="","",'[2]Príloha č. 1'!$C$8)</f>
        <v/>
      </c>
      <c r="D8" s="271"/>
    </row>
    <row r="9" spans="1:12" ht="20.100000000000001" customHeight="1" x14ac:dyDescent="0.25">
      <c r="A9" s="273" t="s">
        <v>3</v>
      </c>
      <c r="B9" s="273"/>
      <c r="C9" s="275" t="str">
        <f>IF('[2]Príloha č. 1'!$C$9="","",'[2]Príloha č. 1'!$C$9)</f>
        <v/>
      </c>
      <c r="D9" s="271"/>
    </row>
    <row r="10" spans="1:12" ht="20.100000000000001" customHeight="1" x14ac:dyDescent="0.25">
      <c r="A10" s="160"/>
      <c r="B10" s="160"/>
      <c r="C10" s="165"/>
      <c r="D10" s="160"/>
    </row>
    <row r="11" spans="1:12" s="166" customFormat="1" ht="20.100000000000001" customHeight="1" x14ac:dyDescent="0.25">
      <c r="A11" s="276" t="s">
        <v>82</v>
      </c>
      <c r="B11" s="276"/>
      <c r="C11" s="276"/>
      <c r="D11" s="276"/>
    </row>
    <row r="12" spans="1:12" ht="74.25" customHeight="1" x14ac:dyDescent="0.2">
      <c r="A12" s="167" t="s">
        <v>83</v>
      </c>
      <c r="B12" s="271" t="s">
        <v>84</v>
      </c>
      <c r="C12" s="271"/>
      <c r="D12" s="271"/>
    </row>
    <row r="13" spans="1:12" ht="47.25" customHeight="1" x14ac:dyDescent="0.2">
      <c r="A13" s="167" t="s">
        <v>83</v>
      </c>
      <c r="B13" s="271" t="s">
        <v>85</v>
      </c>
      <c r="C13" s="271"/>
      <c r="D13" s="271"/>
    </row>
    <row r="14" spans="1:12" ht="48.75" customHeight="1" x14ac:dyDescent="0.2">
      <c r="A14" s="167" t="s">
        <v>83</v>
      </c>
      <c r="B14" s="271" t="s">
        <v>86</v>
      </c>
      <c r="C14" s="271"/>
      <c r="D14" s="271"/>
    </row>
    <row r="15" spans="1:12" ht="9" customHeight="1" x14ac:dyDescent="0.25">
      <c r="A15" s="160"/>
      <c r="B15" s="160"/>
      <c r="C15" s="160"/>
      <c r="D15" s="160"/>
    </row>
    <row r="16" spans="1:12" s="166" customFormat="1" ht="20.100000000000001" customHeight="1" x14ac:dyDescent="0.25">
      <c r="A16" s="168" t="s">
        <v>7</v>
      </c>
      <c r="B16" s="169" t="str">
        <f>IF('[2]Príloha č. 1'!B19:C19="","",'[2]Príloha č. 1'!B19:C19)</f>
        <v/>
      </c>
      <c r="C16" s="168"/>
      <c r="D16" s="168"/>
    </row>
    <row r="17" spans="1:5" s="166" customFormat="1" ht="20.100000000000001" customHeight="1" x14ac:dyDescent="0.25">
      <c r="A17" s="168" t="s">
        <v>8</v>
      </c>
      <c r="B17" s="170" t="str">
        <f>IF('[2]Príloha č. 1'!B20:C20="","",'[2]Príloha č. 1'!B20:C20)</f>
        <v/>
      </c>
      <c r="C17" s="168"/>
      <c r="D17" s="168"/>
    </row>
    <row r="18" spans="1:5" ht="13.5" customHeight="1" x14ac:dyDescent="0.25">
      <c r="A18" s="160"/>
      <c r="B18" s="160"/>
      <c r="C18" s="160"/>
      <c r="D18" s="171"/>
    </row>
    <row r="19" spans="1:5" ht="15" customHeight="1" x14ac:dyDescent="0.25">
      <c r="A19" s="160"/>
      <c r="B19" s="160"/>
      <c r="C19" s="172" t="s">
        <v>87</v>
      </c>
      <c r="D19" s="173" t="str">
        <f>IF('[2]Príloha č. 1'!$D$23="","",'[2]Príloha č. 1'!$D$23)</f>
        <v/>
      </c>
    </row>
    <row r="20" spans="1:5" ht="15" x14ac:dyDescent="0.25">
      <c r="A20" s="160"/>
      <c r="B20" s="160"/>
      <c r="C20" s="174"/>
      <c r="D20" s="175" t="s">
        <v>88</v>
      </c>
    </row>
    <row r="21" spans="1:5" s="176" customFormat="1" ht="15" x14ac:dyDescent="0.25">
      <c r="A21" s="272" t="s">
        <v>10</v>
      </c>
      <c r="B21" s="272"/>
      <c r="C21" s="174"/>
      <c r="D21" s="174"/>
    </row>
    <row r="22" spans="1:5" s="176" customFormat="1" ht="12" customHeight="1" x14ac:dyDescent="0.25">
      <c r="A22" s="177"/>
      <c r="B22" s="273" t="s">
        <v>12</v>
      </c>
      <c r="C22" s="273"/>
      <c r="D22" s="175"/>
      <c r="E22" s="178"/>
    </row>
    <row r="23" spans="1:5" ht="15" x14ac:dyDescent="0.25">
      <c r="A23" s="160"/>
      <c r="B23" s="160"/>
      <c r="C23" s="160"/>
      <c r="D23" s="160"/>
    </row>
  </sheetData>
  <mergeCells count="17">
    <mergeCell ref="B13:D13"/>
    <mergeCell ref="B14:D14"/>
    <mergeCell ref="A21:B21"/>
    <mergeCell ref="B22:C22"/>
    <mergeCell ref="A8:B8"/>
    <mergeCell ref="C8:D8"/>
    <mergeCell ref="A9:B9"/>
    <mergeCell ref="C9:D9"/>
    <mergeCell ref="A11:D11"/>
    <mergeCell ref="B12:D12"/>
    <mergeCell ref="A1:B1"/>
    <mergeCell ref="A2:L2"/>
    <mergeCell ref="A4:D4"/>
    <mergeCell ref="A6:B6"/>
    <mergeCell ref="C6:D6"/>
    <mergeCell ref="A7:B7"/>
    <mergeCell ref="C7:D7"/>
  </mergeCells>
  <conditionalFormatting sqref="A22">
    <cfRule type="containsBlanks" dxfId="3" priority="2">
      <formula>LEN(TRIM(A22))=0</formula>
    </cfRule>
  </conditionalFormatting>
  <conditionalFormatting sqref="C6:D9">
    <cfRule type="containsBlanks" dxfId="2" priority="4">
      <formula>LEN(TRIM(C6))=0</formula>
    </cfRule>
  </conditionalFormatting>
  <conditionalFormatting sqref="B16:B17">
    <cfRule type="containsBlanks" dxfId="1" priority="3">
      <formula>LEN(TRIM(B16))=0</formula>
    </cfRule>
  </conditionalFormatting>
  <conditionalFormatting sqref="D19">
    <cfRule type="containsBlanks" dxfId="0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5&amp;"Times New Roman,Normálne"
Vyhlásenie uchádzača ku konfliktu záujmov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tabSelected="1" zoomScale="90" zoomScaleNormal="90" workbookViewId="0">
      <selection activeCell="H34" sqref="H34"/>
    </sheetView>
  </sheetViews>
  <sheetFormatPr defaultRowHeight="15" x14ac:dyDescent="0.25"/>
  <cols>
    <col min="1" max="1" width="7.5703125" style="17" customWidth="1"/>
    <col min="2" max="2" width="18.140625" style="17" customWidth="1"/>
    <col min="3" max="3" width="19.85546875" style="17" customWidth="1"/>
    <col min="4" max="4" width="37" style="17" customWidth="1"/>
    <col min="5" max="5" width="10.7109375" style="17" customWidth="1"/>
    <col min="6" max="6" width="15.7109375" style="17" customWidth="1"/>
    <col min="7" max="7" width="7.28515625" style="17" customWidth="1"/>
    <col min="8" max="12" width="15.7109375" style="17" customWidth="1"/>
    <col min="13" max="16384" width="9.140625" style="17"/>
  </cols>
  <sheetData>
    <row r="1" spans="1:12" x14ac:dyDescent="0.25">
      <c r="A1" s="218" t="s">
        <v>11</v>
      </c>
      <c r="B1" s="218"/>
    </row>
    <row r="2" spans="1:12" ht="15" customHeight="1" x14ac:dyDescent="0.25">
      <c r="A2" s="219" t="str">
        <f>'Príloha č. 1'!A2:D2</f>
        <v>Punkčná transseptálna ihla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5" customHeight="1" x14ac:dyDescent="0.25">
      <c r="A3" s="220"/>
      <c r="B3" s="220"/>
      <c r="C3" s="220"/>
      <c r="D3" s="220"/>
      <c r="E3" s="220"/>
      <c r="F3" s="45"/>
      <c r="G3" s="45"/>
      <c r="H3" s="45"/>
    </row>
    <row r="4" spans="1:12" s="22" customFormat="1" ht="55.5" customHeight="1" x14ac:dyDescent="0.25">
      <c r="A4" s="268" t="s">
        <v>42</v>
      </c>
      <c r="B4" s="268"/>
      <c r="C4" s="268"/>
      <c r="D4" s="268"/>
      <c r="E4" s="41"/>
      <c r="F4" s="41"/>
      <c r="G4" s="41"/>
      <c r="H4" s="41"/>
      <c r="I4" s="41"/>
      <c r="J4" s="41"/>
      <c r="K4" s="41"/>
      <c r="L4" s="41"/>
    </row>
    <row r="5" spans="1:12" s="22" customFormat="1" ht="18.75" x14ac:dyDescent="0.25">
      <c r="A5" s="40"/>
      <c r="B5" s="40"/>
      <c r="C5" s="40"/>
      <c r="D5" s="40"/>
      <c r="E5" s="41"/>
      <c r="F5" s="41"/>
      <c r="G5" s="41"/>
      <c r="H5" s="41"/>
      <c r="I5" s="41"/>
      <c r="J5" s="41"/>
      <c r="K5" s="41"/>
      <c r="L5" s="41"/>
    </row>
    <row r="6" spans="1:12" s="22" customFormat="1" x14ac:dyDescent="0.25">
      <c r="A6" s="240" t="s">
        <v>0</v>
      </c>
      <c r="B6" s="240"/>
      <c r="C6" s="269" t="str">
        <f>IF('Príloha č. 1'!$C$6="","",'Príloha č. 1'!$C$6)</f>
        <v/>
      </c>
      <c r="D6" s="269"/>
      <c r="J6" s="42"/>
    </row>
    <row r="7" spans="1:12" s="22" customFormat="1" ht="15" customHeight="1" x14ac:dyDescent="0.25">
      <c r="A7" s="239" t="s">
        <v>1</v>
      </c>
      <c r="B7" s="239"/>
      <c r="C7" s="267" t="str">
        <f>IF('Príloha č. 1'!$C$7="","",'Príloha č. 1'!$C$7)</f>
        <v/>
      </c>
      <c r="D7" s="267"/>
    </row>
    <row r="8" spans="1:12" s="22" customFormat="1" x14ac:dyDescent="0.25">
      <c r="A8" s="239" t="s">
        <v>2</v>
      </c>
      <c r="B8" s="239"/>
      <c r="C8" s="267" t="str">
        <f>IF('Príloha č. 1'!$C$8="","",'Príloha č. 1'!$C$8)</f>
        <v/>
      </c>
      <c r="D8" s="267"/>
    </row>
    <row r="9" spans="1:12" s="22" customFormat="1" x14ac:dyDescent="0.25">
      <c r="A9" s="239" t="s">
        <v>3</v>
      </c>
      <c r="B9" s="239"/>
      <c r="C9" s="267" t="str">
        <f>IF('Príloha č. 1'!$C$9="","",'Príloha č. 1'!$C$9)</f>
        <v/>
      </c>
      <c r="D9" s="267"/>
    </row>
    <row r="10" spans="1:12" x14ac:dyDescent="0.25">
      <c r="C10" s="39"/>
    </row>
    <row r="11" spans="1:12" ht="48" customHeight="1" x14ac:dyDescent="0.25">
      <c r="A11" s="266" t="s">
        <v>43</v>
      </c>
      <c r="B11" s="266"/>
      <c r="C11" s="266"/>
      <c r="D11" s="266"/>
    </row>
    <row r="12" spans="1:12" x14ac:dyDescent="0.25">
      <c r="C12" s="39"/>
    </row>
    <row r="14" spans="1:12" ht="15" customHeight="1" x14ac:dyDescent="0.25">
      <c r="A14" s="17" t="s">
        <v>7</v>
      </c>
      <c r="B14" s="263" t="str">
        <f>IF('Príloha č. 1'!B24:C24="","",'Príloha č. 1'!B24:C24)</f>
        <v/>
      </c>
      <c r="C14" s="263"/>
    </row>
    <row r="15" spans="1:12" ht="15" customHeight="1" x14ac:dyDescent="0.25">
      <c r="A15" s="17" t="s">
        <v>8</v>
      </c>
      <c r="B15" s="264" t="str">
        <f>IF('Príloha č. 1'!B25:C25="","",'Príloha č. 1'!B25:C25)</f>
        <v/>
      </c>
      <c r="C15" s="264"/>
    </row>
    <row r="18" spans="1:12" x14ac:dyDescent="0.25">
      <c r="C18" s="53" t="s">
        <v>49</v>
      </c>
      <c r="D18" s="3"/>
      <c r="K18" s="43"/>
      <c r="L18" s="43"/>
    </row>
    <row r="19" spans="1:12" x14ac:dyDescent="0.25">
      <c r="C19" s="53" t="s">
        <v>50</v>
      </c>
      <c r="D19" s="65" t="str">
        <f>IF('Príloha č. 1'!$D$29="","",'Príloha č. 1'!$D$29)</f>
        <v/>
      </c>
    </row>
    <row r="20" spans="1:12" x14ac:dyDescent="0.25">
      <c r="C20" s="53"/>
      <c r="D20" s="44"/>
    </row>
    <row r="21" spans="1:12" s="23" customFormat="1" x14ac:dyDescent="0.25">
      <c r="A21" s="237" t="s">
        <v>10</v>
      </c>
      <c r="B21" s="237"/>
      <c r="E21" s="17"/>
    </row>
    <row r="22" spans="1:12" s="25" customFormat="1" ht="15" customHeight="1" x14ac:dyDescent="0.25">
      <c r="A22" s="24"/>
      <c r="B22" s="238" t="s">
        <v>12</v>
      </c>
      <c r="C22" s="238"/>
      <c r="D22" s="44"/>
      <c r="E22" s="17"/>
    </row>
    <row r="23" spans="1:12" s="30" customFormat="1" x14ac:dyDescent="0.25">
      <c r="A23" s="17"/>
      <c r="B23" s="26"/>
      <c r="C23" s="27"/>
      <c r="D23" s="28"/>
      <c r="E23" s="17"/>
      <c r="F23" s="29"/>
      <c r="G23" s="28"/>
    </row>
  </sheetData>
  <mergeCells count="17">
    <mergeCell ref="A1:B1"/>
    <mergeCell ref="A2:L2"/>
    <mergeCell ref="A4:D4"/>
    <mergeCell ref="A6:B6"/>
    <mergeCell ref="C6:D6"/>
    <mergeCell ref="A3:E3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18" priority="5">
      <formula>LEN(TRIM(C6))=0</formula>
    </cfRule>
  </conditionalFormatting>
  <conditionalFormatting sqref="C7:D9">
    <cfRule type="containsBlanks" dxfId="17" priority="4">
      <formula>LEN(TRIM(C7))=0</formula>
    </cfRule>
  </conditionalFormatting>
  <conditionalFormatting sqref="C6:D9">
    <cfRule type="containsBlanks" dxfId="16" priority="3">
      <formula>LEN(TRIM(C6))=0</formula>
    </cfRule>
  </conditionalFormatting>
  <conditionalFormatting sqref="B14:C15">
    <cfRule type="containsBlanks" dxfId="15" priority="2">
      <formula>LEN(TRIM(B14))=0</formula>
    </cfRule>
  </conditionalFormatting>
  <conditionalFormatting sqref="D19">
    <cfRule type="containsBlanks" dxfId="14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 xml:space="preserve">&amp;L&amp;"Times New Roman,Tučné"Príloha č. 6&amp;"Times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J24" sqref="J24"/>
    </sheetView>
  </sheetViews>
  <sheetFormatPr defaultRowHeight="15" x14ac:dyDescent="0.25"/>
  <cols>
    <col min="1" max="1" width="7.5703125" style="17" customWidth="1"/>
    <col min="2" max="2" width="18.140625" style="17" customWidth="1"/>
    <col min="3" max="3" width="19.85546875" style="17" customWidth="1"/>
    <col min="4" max="4" width="37" style="17" customWidth="1"/>
    <col min="5" max="5" width="10.7109375" style="17" customWidth="1"/>
    <col min="6" max="6" width="15.7109375" style="17" customWidth="1"/>
    <col min="7" max="7" width="7.28515625" style="17" customWidth="1"/>
    <col min="8" max="12" width="15.7109375" style="17" customWidth="1"/>
    <col min="13" max="16384" width="9.140625" style="17"/>
  </cols>
  <sheetData>
    <row r="1" spans="1:12" x14ac:dyDescent="0.25">
      <c r="A1" s="218" t="s">
        <v>11</v>
      </c>
      <c r="B1" s="218"/>
    </row>
    <row r="2" spans="1:12" ht="15" customHeight="1" x14ac:dyDescent="0.25">
      <c r="A2" s="219" t="str">
        <f>'Príloha č. 1'!A2:D2</f>
        <v>Punkčná transseptálna ihla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5" customHeight="1" x14ac:dyDescent="0.25">
      <c r="A3" s="220"/>
      <c r="B3" s="220"/>
      <c r="C3" s="220"/>
      <c r="D3" s="220"/>
      <c r="E3" s="220"/>
      <c r="F3" s="47"/>
      <c r="G3" s="47"/>
      <c r="H3" s="47"/>
    </row>
    <row r="4" spans="1:12" s="22" customFormat="1" ht="55.5" customHeight="1" x14ac:dyDescent="0.25">
      <c r="A4" s="268" t="s">
        <v>74</v>
      </c>
      <c r="B4" s="268"/>
      <c r="C4" s="268"/>
      <c r="D4" s="268"/>
      <c r="E4" s="41"/>
      <c r="F4" s="41"/>
      <c r="G4" s="41"/>
      <c r="H4" s="41"/>
      <c r="I4" s="41"/>
      <c r="J4" s="41"/>
      <c r="K4" s="41"/>
      <c r="L4" s="41"/>
    </row>
    <row r="5" spans="1:12" s="22" customFormat="1" ht="18.75" x14ac:dyDescent="0.25">
      <c r="A5" s="48"/>
      <c r="B5" s="48"/>
      <c r="C5" s="48"/>
      <c r="D5" s="48"/>
      <c r="E5" s="41"/>
      <c r="F5" s="41"/>
      <c r="G5" s="41"/>
      <c r="H5" s="41"/>
      <c r="I5" s="41"/>
      <c r="J5" s="41"/>
      <c r="K5" s="41"/>
      <c r="L5" s="41"/>
    </row>
    <row r="6" spans="1:12" s="22" customFormat="1" x14ac:dyDescent="0.25">
      <c r="A6" s="240" t="s">
        <v>0</v>
      </c>
      <c r="B6" s="240"/>
      <c r="C6" s="269" t="str">
        <f xml:space="preserve"> IF('Príloha č. 1'!$C$6="","",'Príloha č. 1'!$C$6)</f>
        <v/>
      </c>
      <c r="D6" s="269"/>
      <c r="J6" s="42"/>
    </row>
    <row r="7" spans="1:12" s="22" customFormat="1" ht="15" customHeight="1" x14ac:dyDescent="0.25">
      <c r="A7" s="239" t="s">
        <v>1</v>
      </c>
      <c r="B7" s="239"/>
      <c r="C7" s="267" t="str">
        <f xml:space="preserve"> IF('Príloha č. 1'!$C$7="","",'Príloha č. 1'!$C$7)</f>
        <v/>
      </c>
      <c r="D7" s="267"/>
    </row>
    <row r="8" spans="1:12" s="22" customFormat="1" x14ac:dyDescent="0.25">
      <c r="A8" s="239" t="s">
        <v>2</v>
      </c>
      <c r="B8" s="239"/>
      <c r="C8" s="267" t="str">
        <f xml:space="preserve"> IF('Príloha č. 1'!$C$8="","",'Príloha č. 1'!$C$8)</f>
        <v/>
      </c>
      <c r="D8" s="267"/>
    </row>
    <row r="9" spans="1:12" s="22" customFormat="1" x14ac:dyDescent="0.25">
      <c r="A9" s="239" t="s">
        <v>3</v>
      </c>
      <c r="B9" s="239"/>
      <c r="C9" s="267" t="str">
        <f xml:space="preserve"> IF('Príloha č. 1'!$C$9="","",'Príloha č. 1'!$C$9)</f>
        <v/>
      </c>
      <c r="D9" s="267"/>
    </row>
    <row r="10" spans="1:12" x14ac:dyDescent="0.25">
      <c r="C10" s="46"/>
    </row>
    <row r="11" spans="1:12" ht="48" customHeight="1" x14ac:dyDescent="0.25">
      <c r="A11" s="270" t="s">
        <v>75</v>
      </c>
      <c r="B11" s="270"/>
      <c r="C11" s="270"/>
      <c r="D11" s="270"/>
    </row>
    <row r="12" spans="1:12" x14ac:dyDescent="0.25">
      <c r="C12" s="46"/>
    </row>
    <row r="14" spans="1:12" ht="15" customHeight="1" x14ac:dyDescent="0.25">
      <c r="A14" s="17" t="s">
        <v>7</v>
      </c>
      <c r="B14" s="263" t="str">
        <f>IF('Príloha č. 1'!B24:C24="","",'Príloha č. 1'!B24:C24)</f>
        <v/>
      </c>
      <c r="C14" s="263"/>
    </row>
    <row r="15" spans="1:12" ht="15" customHeight="1" x14ac:dyDescent="0.25">
      <c r="A15" s="17" t="s">
        <v>8</v>
      </c>
      <c r="B15" s="264" t="str">
        <f>IF('Príloha č. 1'!B25:C25="","",'Príloha č. 1'!B25:C25)</f>
        <v/>
      </c>
      <c r="C15" s="264"/>
    </row>
    <row r="18" spans="1:12" x14ac:dyDescent="0.25">
      <c r="C18" s="53" t="s">
        <v>49</v>
      </c>
      <c r="D18" s="3"/>
      <c r="K18" s="43"/>
      <c r="L18" s="43"/>
    </row>
    <row r="19" spans="1:12" x14ac:dyDescent="0.25">
      <c r="C19" s="53" t="s">
        <v>50</v>
      </c>
      <c r="D19" s="65" t="str">
        <f>IF('Príloha č. 1'!$D$29="","",'Príloha č. 1'!$D$29)</f>
        <v/>
      </c>
    </row>
    <row r="20" spans="1:12" x14ac:dyDescent="0.25">
      <c r="C20" s="53"/>
      <c r="D20" s="23"/>
    </row>
    <row r="21" spans="1:12" s="23" customFormat="1" x14ac:dyDescent="0.25">
      <c r="A21" s="237" t="s">
        <v>10</v>
      </c>
      <c r="B21" s="237"/>
      <c r="E21" s="17"/>
    </row>
    <row r="22" spans="1:12" s="25" customFormat="1" ht="15" customHeight="1" x14ac:dyDescent="0.25">
      <c r="A22" s="24"/>
      <c r="B22" s="238" t="s">
        <v>12</v>
      </c>
      <c r="C22" s="238"/>
      <c r="D22" s="44"/>
      <c r="E22" s="17"/>
    </row>
    <row r="23" spans="1:12" s="30" customFormat="1" x14ac:dyDescent="0.25">
      <c r="A23" s="17"/>
      <c r="B23" s="26"/>
      <c r="C23" s="27"/>
      <c r="D23" s="28"/>
      <c r="E23" s="17"/>
      <c r="F23" s="29"/>
      <c r="G23" s="28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3:E3"/>
    <mergeCell ref="A4:D4"/>
    <mergeCell ref="A6:B6"/>
    <mergeCell ref="C6:D6"/>
  </mergeCells>
  <conditionalFormatting sqref="C6:D9">
    <cfRule type="containsBlanks" dxfId="13" priority="5">
      <formula>LEN(TRIM(C6))=0</formula>
    </cfRule>
  </conditionalFormatting>
  <conditionalFormatting sqref="C7:D9">
    <cfRule type="containsBlanks" dxfId="12" priority="4">
      <formula>LEN(TRIM(C7))=0</formula>
    </cfRule>
  </conditionalFormatting>
  <conditionalFormatting sqref="C6:D9">
    <cfRule type="containsBlanks" dxfId="11" priority="3">
      <formula>LEN(TRIM(C6))=0</formula>
    </cfRule>
  </conditionalFormatting>
  <conditionalFormatting sqref="B14:C15">
    <cfRule type="containsBlanks" dxfId="10" priority="2">
      <formula>LEN(TRIM(B14))=0</formula>
    </cfRule>
  </conditionalFormatting>
  <conditionalFormatting sqref="D19">
    <cfRule type="containsBlanks" dxfId="9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 xml:space="preserve">&amp;L&amp;"Times New Roman,Tučné"&amp;12Príloha č. 7&amp;"Times New Roman,Normálne"
Vyhlásenie uchádzača o neuloženom zákaze účasti vo verejnom obstarávaní&amp;"Times New Roman,Tučné"
</oddHeader>
  </headerFooter>
  <ignoredErrors>
    <ignoredError sqref="C6:D6 B14:C15 C10:D10 C7:D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J33" sqref="J33"/>
    </sheetView>
  </sheetViews>
  <sheetFormatPr defaultRowHeight="15" x14ac:dyDescent="0.25"/>
  <cols>
    <col min="1" max="1" width="7.5703125" style="17" customWidth="1"/>
    <col min="2" max="2" width="18.140625" style="17" customWidth="1"/>
    <col min="3" max="3" width="19.85546875" style="17" customWidth="1"/>
    <col min="4" max="4" width="37" style="17" customWidth="1"/>
    <col min="5" max="5" width="10.7109375" style="17" customWidth="1"/>
    <col min="6" max="6" width="15.7109375" style="17" customWidth="1"/>
    <col min="7" max="7" width="7.28515625" style="17" customWidth="1"/>
    <col min="8" max="9" width="15.7109375" style="17" customWidth="1"/>
    <col min="10" max="16384" width="9.140625" style="17"/>
  </cols>
  <sheetData>
    <row r="1" spans="1:12" x14ac:dyDescent="0.25">
      <c r="A1" s="218" t="s">
        <v>11</v>
      </c>
      <c r="B1" s="218"/>
    </row>
    <row r="2" spans="1:12" ht="15" customHeight="1" x14ac:dyDescent="0.25">
      <c r="A2" s="219" t="str">
        <f>'Príloha č. 1'!A2:D2</f>
        <v>Punkčná transseptálna ihla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15" customHeight="1" x14ac:dyDescent="0.25">
      <c r="A3" s="220"/>
      <c r="B3" s="220"/>
      <c r="C3" s="220"/>
      <c r="D3" s="220"/>
      <c r="E3" s="220"/>
      <c r="F3" s="58"/>
      <c r="G3" s="58"/>
      <c r="H3" s="58"/>
    </row>
    <row r="4" spans="1:12" s="22" customFormat="1" ht="55.5" customHeight="1" x14ac:dyDescent="0.25">
      <c r="A4" s="268" t="s">
        <v>55</v>
      </c>
      <c r="B4" s="268"/>
      <c r="C4" s="268"/>
      <c r="D4" s="268"/>
      <c r="E4" s="41"/>
      <c r="F4" s="41"/>
      <c r="G4" s="41"/>
      <c r="H4" s="41"/>
      <c r="I4" s="41"/>
    </row>
    <row r="5" spans="1:12" s="22" customFormat="1" ht="18.75" x14ac:dyDescent="0.25">
      <c r="A5" s="59"/>
      <c r="B5" s="59"/>
      <c r="C5" s="59"/>
      <c r="D5" s="59"/>
      <c r="E5" s="41"/>
      <c r="F5" s="41"/>
      <c r="G5" s="41"/>
      <c r="H5" s="41"/>
      <c r="I5" s="41"/>
    </row>
    <row r="6" spans="1:12" s="22" customFormat="1" x14ac:dyDescent="0.25">
      <c r="A6" s="240" t="s">
        <v>0</v>
      </c>
      <c r="B6" s="240"/>
      <c r="C6" s="269" t="str">
        <f xml:space="preserve"> IF('Príloha č. 1'!$C$6="","",'Príloha č. 1'!$C$6)</f>
        <v/>
      </c>
      <c r="D6" s="269"/>
    </row>
    <row r="7" spans="1:12" s="22" customFormat="1" ht="15" customHeight="1" x14ac:dyDescent="0.25">
      <c r="A7" s="239" t="s">
        <v>1</v>
      </c>
      <c r="B7" s="239"/>
      <c r="C7" s="267" t="str">
        <f xml:space="preserve"> IF('Príloha č. 1'!$C$7="","",'Príloha č. 1'!$C$7)</f>
        <v/>
      </c>
      <c r="D7" s="267"/>
    </row>
    <row r="8" spans="1:12" s="22" customFormat="1" x14ac:dyDescent="0.25">
      <c r="A8" s="239" t="s">
        <v>2</v>
      </c>
      <c r="B8" s="239"/>
      <c r="C8" s="267" t="str">
        <f xml:space="preserve"> IF('Príloha č. 1'!$C$8="","",'Príloha č. 1'!$C$8)</f>
        <v/>
      </c>
      <c r="D8" s="267"/>
    </row>
    <row r="9" spans="1:12" s="22" customFormat="1" x14ac:dyDescent="0.25">
      <c r="A9" s="239" t="s">
        <v>3</v>
      </c>
      <c r="B9" s="239"/>
      <c r="C9" s="267" t="str">
        <f xml:space="preserve"> IF('Príloha č. 1'!$C$9="","",'Príloha č. 1'!$C$9)</f>
        <v/>
      </c>
      <c r="D9" s="267"/>
    </row>
    <row r="10" spans="1:12" x14ac:dyDescent="0.25">
      <c r="C10" s="57"/>
    </row>
    <row r="11" spans="1:12" ht="48" customHeight="1" x14ac:dyDescent="0.25">
      <c r="A11" s="266" t="s">
        <v>56</v>
      </c>
      <c r="B11" s="266"/>
      <c r="C11" s="266"/>
      <c r="D11" s="266"/>
    </row>
    <row r="12" spans="1:12" x14ac:dyDescent="0.25">
      <c r="C12" s="57"/>
    </row>
    <row r="14" spans="1:12" ht="15" customHeight="1" x14ac:dyDescent="0.25">
      <c r="A14" s="17" t="s">
        <v>7</v>
      </c>
      <c r="B14" s="263" t="str">
        <f>IF('Príloha č. 1'!B24:C24="","",'Príloha č. 1'!B24:C24)</f>
        <v/>
      </c>
      <c r="C14" s="263"/>
    </row>
    <row r="15" spans="1:12" ht="15" customHeight="1" x14ac:dyDescent="0.25">
      <c r="A15" s="17" t="s">
        <v>8</v>
      </c>
      <c r="B15" s="264" t="str">
        <f>IF('Príloha č. 1'!B25:C25="","",'Príloha č. 1'!B25:C25)</f>
        <v/>
      </c>
      <c r="C15" s="264"/>
    </row>
    <row r="18" spans="1:9" x14ac:dyDescent="0.25">
      <c r="C18" s="53" t="s">
        <v>49</v>
      </c>
      <c r="D18" s="3"/>
      <c r="I18" s="43"/>
    </row>
    <row r="19" spans="1:9" x14ac:dyDescent="0.25">
      <c r="C19" s="53" t="s">
        <v>50</v>
      </c>
      <c r="D19" s="65" t="str">
        <f>IF('Príloha č. 1'!$D$29="","",'Príloha č. 1'!$D$29)</f>
        <v/>
      </c>
    </row>
    <row r="20" spans="1:9" x14ac:dyDescent="0.25">
      <c r="C20" s="53"/>
      <c r="D20" s="23"/>
    </row>
    <row r="21" spans="1:9" s="23" customFormat="1" x14ac:dyDescent="0.25">
      <c r="A21" s="237" t="s">
        <v>10</v>
      </c>
      <c r="B21" s="237"/>
      <c r="E21" s="17"/>
    </row>
    <row r="22" spans="1:9" s="25" customFormat="1" ht="15" customHeight="1" x14ac:dyDescent="0.25">
      <c r="A22" s="24"/>
      <c r="B22" s="238" t="s">
        <v>12</v>
      </c>
      <c r="C22" s="238"/>
      <c r="D22" s="44"/>
      <c r="E22" s="17"/>
    </row>
    <row r="23" spans="1:9" s="30" customFormat="1" x14ac:dyDescent="0.25">
      <c r="A23" s="17"/>
      <c r="B23" s="26"/>
      <c r="C23" s="27"/>
      <c r="D23" s="28"/>
      <c r="E23" s="17"/>
      <c r="F23" s="29"/>
      <c r="G23" s="28"/>
    </row>
  </sheetData>
  <mergeCells count="17">
    <mergeCell ref="A9:B9"/>
    <mergeCell ref="C9:D9"/>
    <mergeCell ref="A1:B1"/>
    <mergeCell ref="A3:E3"/>
    <mergeCell ref="A4:D4"/>
    <mergeCell ref="A6:B6"/>
    <mergeCell ref="C6:D6"/>
    <mergeCell ref="A2:L2"/>
    <mergeCell ref="A7:B7"/>
    <mergeCell ref="C7:D7"/>
    <mergeCell ref="A8:B8"/>
    <mergeCell ref="C8:D8"/>
    <mergeCell ref="A11:D11"/>
    <mergeCell ref="B14:C14"/>
    <mergeCell ref="B15:C15"/>
    <mergeCell ref="A21:B21"/>
    <mergeCell ref="B22:C22"/>
  </mergeCells>
  <conditionalFormatting sqref="D19">
    <cfRule type="containsBlanks" dxfId="8" priority="5">
      <formula>LEN(TRIM(D19))=0</formula>
    </cfRule>
  </conditionalFormatting>
  <conditionalFormatting sqref="C6:D9">
    <cfRule type="containsBlanks" dxfId="7" priority="4">
      <formula>LEN(TRIM(C6))=0</formula>
    </cfRule>
  </conditionalFormatting>
  <conditionalFormatting sqref="C7:D9">
    <cfRule type="containsBlanks" dxfId="6" priority="3">
      <formula>LEN(TRIM(C7))=0</formula>
    </cfRule>
  </conditionalFormatting>
  <conditionalFormatting sqref="C6:D9">
    <cfRule type="containsBlanks" dxfId="5" priority="2">
      <formula>LEN(TRIM(C6))=0</formula>
    </cfRule>
  </conditionalFormatting>
  <conditionalFormatting sqref="B14:C15">
    <cfRule type="containsBlanks" dxfId="4" priority="1">
      <formula>LEN(TRIM(B14))=0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 xml:space="preserve">&amp;L&amp;"Times New Roman,Tučné"&amp;12Príloha č. 8&amp;"Times New Roman,Normálne"
Vyhlásenie uchádzača o zápise do ZHS&amp;"Times New Roman,Tučné"
</oddHeader>
  </headerFooter>
  <ignoredErrors>
    <ignoredError sqref="B14:B15 C6:D9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Príloha č. 1</vt:lpstr>
      <vt:lpstr>Príloha č. 2 </vt:lpstr>
      <vt:lpstr>Príloha č. 3</vt:lpstr>
      <vt:lpstr>Príloha č. 4 </vt:lpstr>
      <vt:lpstr>Príloha č. 5 </vt:lpstr>
      <vt:lpstr>Príloha č. 6</vt:lpstr>
      <vt:lpstr>Príloha č. 7 </vt:lpstr>
      <vt:lpstr>Príloha č. 8  </vt:lpstr>
      <vt:lpstr>'Príloha č. 1'!Oblasť_tlače</vt:lpstr>
      <vt:lpstr>'Príloha č. 2 '!Oblasť_tlače</vt:lpstr>
      <vt:lpstr>'Príloha č. 3'!Oblasť_tlače</vt:lpstr>
      <vt:lpstr>'Príloha č. 4 '!Oblasť_tlače</vt:lpstr>
      <vt:lpstr>'Príloha č. 5 '!Oblasť_tlače</vt:lpstr>
      <vt:lpstr>'Príloha č. 6'!Oblasť_tlače</vt:lpstr>
      <vt:lpstr>'Príloha č. 7 '!Oblasť_tlače</vt:lpstr>
      <vt:lpstr>'Príloha č. 8  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2022-08-25T11:39:34Z</cp:lastPrinted>
  <dcterms:created xsi:type="dcterms:W3CDTF">2014-08-04T05:30:35Z</dcterms:created>
  <dcterms:modified xsi:type="dcterms:W3CDTF">2022-08-25T11:39:45Z</dcterms:modified>
</cp:coreProperties>
</file>