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TATRY\ŤAŽBA 2023-2026\LS 07 Zákamenné\"/>
    </mc:Choice>
  </mc:AlternateContent>
  <xr:revisionPtr revIDLastSave="0" documentId="13_ncr:1_{71EE44FC-3F39-4B25-8FC9-EE94290CCACD}" xr6:coauthVersionLast="47" xr6:coauthVersionMax="47" xr10:uidLastSave="{00000000-0000-0000-0000-000000000000}"/>
  <bookViews>
    <workbookView xWindow="225" yWindow="165" windowWidth="13980" windowHeight="1543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<sst xmlns="http://schemas.openxmlformats.org/spreadsheetml/2006/main" count="45" uniqueCount="43">
  <si>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</si>
  <si>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</si>
  <si>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</si>
  <si>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</si>
  <si>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</si>
  <si>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</si>
  <si>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</si>
  <si>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</si>
  <si>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</si>
  <si>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</si>
  <si>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</si>
  <si>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</si>
  <si>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</si>
  <si>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</si>
  <si>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</si>
  <si>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</si>
  <si>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</si>
  <si>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</si>
  <si>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</si>
  <si>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</si>
  <si>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</si>
  <si>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</si>
  <si>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</si>
  <si>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</si>
  <si>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</si>
  <si>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</si>
  <si>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</si>
  <si>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</si>
  <si>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</si>
  <si>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</si>
  <si>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</si>
  <si>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</si>
  <si>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</si>
  <si>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</si>
  <si>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</si>
  <si>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</si>
  <si>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</si>
  <si>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</si>
  <si>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</si>
  <si>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</si>
  <si>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Tatry, LS Zákamenné na obdobie 2023 - 2026</t>
  </si>
  <si>
    <t>Časť 7</t>
  </si>
  <si>
    <t>VC Babinská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</si>
</sst>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5" borderId="0" xfId="1" applyFont="1" applyFill="1"/>
    <xf numFmtId="4" fontId="6" fillId="0" borderId="5" xfId="1" applyNumberFormat="1" applyFont="1" applyBorder="1" applyAlignment="1">
      <alignment vertical="center"/>
    </xf>
    <xf numFmtId="4" fontId="6" fillId="0" borderId="5" xfId="1" applyNumberFormat="1" applyFont="1" applyBorder="1" applyAlignment="1">
      <alignment horizontal="center" vertical="center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4" fillId="5" borderId="0" xfId="1" applyFont="1" applyFill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B4" sqref="B4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0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44" t="s">
        <v>40</v>
      </c>
      <c r="D4" s="44"/>
      <c r="E4" s="44"/>
      <c r="F4" s="44"/>
      <c r="G4" s="44"/>
      <c r="H4" s="44"/>
    </row>
    <row r="5" spans="1:11" s="3" customFormat="1" ht="18.75" customHeight="1" x14ac:dyDescent="0.35">
      <c r="A5" s="8"/>
      <c r="B5" s="8"/>
      <c r="C5" s="41" t="s">
        <v>41</v>
      </c>
      <c r="D5" s="51" t="s">
        <v>42</v>
      </c>
      <c r="E5" s="51"/>
      <c r="F5" s="8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7" t="s">
        <v>23</v>
      </c>
      <c r="C7" s="27" t="s">
        <v>36</v>
      </c>
      <c r="D7" s="25" t="s">
        <v>37</v>
      </c>
      <c r="E7" s="30" t="s">
        <v>24</v>
      </c>
      <c r="F7" s="45" t="s">
        <v>30</v>
      </c>
      <c r="G7" s="46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42">
        <v>4000</v>
      </c>
      <c r="D8" s="43">
        <v>34.5</v>
      </c>
      <c r="E8" s="31"/>
      <c r="F8" s="32" t="s">
        <v>31</v>
      </c>
      <c r="G8" s="33">
        <f t="shared" ref="G8:G11" si="0">IFERROR( ROUND(E8/D8,3)," ")</f>
        <v>0</v>
      </c>
      <c r="H8" s="34">
        <f>C8*E8</f>
        <v>0</v>
      </c>
      <c r="K8" s="28"/>
    </row>
    <row r="9" spans="1:11" ht="28.5" customHeight="1" x14ac:dyDescent="0.2">
      <c r="A9" s="15">
        <v>2</v>
      </c>
      <c r="B9" s="16" t="s">
        <v>27</v>
      </c>
      <c r="C9" s="42">
        <v>3000</v>
      </c>
      <c r="D9" s="43">
        <v>29.5</v>
      </c>
      <c r="E9" s="31"/>
      <c r="F9" s="32" t="s">
        <v>32</v>
      </c>
      <c r="G9" s="33">
        <f t="shared" si="0"/>
        <v>0</v>
      </c>
      <c r="H9" s="34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42">
        <v>3000</v>
      </c>
      <c r="D10" s="43">
        <v>22.3</v>
      </c>
      <c r="E10" s="31"/>
      <c r="F10" s="32" t="s">
        <v>33</v>
      </c>
      <c r="G10" s="33">
        <f t="shared" si="0"/>
        <v>0</v>
      </c>
      <c r="H10" s="34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42">
        <v>40000</v>
      </c>
      <c r="D11" s="43">
        <v>35.270000000000003</v>
      </c>
      <c r="E11" s="31"/>
      <c r="F11" s="32" t="s">
        <v>34</v>
      </c>
      <c r="G11" s="33">
        <f t="shared" si="0"/>
        <v>0</v>
      </c>
      <c r="H11" s="34">
        <f t="shared" si="1"/>
        <v>0</v>
      </c>
    </row>
    <row r="12" spans="1:11" ht="27.75" customHeight="1" x14ac:dyDescent="0.2">
      <c r="A12" s="47" t="s">
        <v>29</v>
      </c>
      <c r="B12" s="48"/>
      <c r="C12" s="48"/>
      <c r="D12" s="48"/>
      <c r="E12" s="48"/>
      <c r="F12" s="48"/>
      <c r="G12" s="49"/>
      <c r="H12" s="35">
        <f>SUM(H8:H11)</f>
        <v>0</v>
      </c>
    </row>
    <row r="13" spans="1:11" x14ac:dyDescent="0.2">
      <c r="A13" s="52"/>
      <c r="B13" s="53"/>
      <c r="C13" s="53"/>
      <c r="D13" s="53"/>
      <c r="E13" s="53"/>
      <c r="F13" s="53"/>
      <c r="G13" s="53"/>
      <c r="H13" s="53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54"/>
      <c r="D15" s="54"/>
      <c r="E15" s="54"/>
      <c r="F15" s="55"/>
      <c r="G15" s="56"/>
    </row>
    <row r="16" spans="1:11" ht="20.25" customHeight="1" x14ac:dyDescent="0.25">
      <c r="B16" s="13" t="s">
        <v>12</v>
      </c>
      <c r="C16" s="57" t="s">
        <v>39</v>
      </c>
      <c r="D16" s="57"/>
      <c r="E16" s="57"/>
      <c r="F16" s="58"/>
      <c r="G16" s="59"/>
    </row>
    <row r="17" spans="2:8" ht="24" customHeight="1" x14ac:dyDescent="0.25">
      <c r="B17" s="61"/>
      <c r="C17" s="60"/>
      <c r="D17" s="20" t="s">
        <v>0</v>
      </c>
      <c r="E17" s="20" t="s">
        <v>7</v>
      </c>
      <c r="F17" s="29"/>
      <c r="G17" s="2" t="s">
        <v>1</v>
      </c>
    </row>
    <row r="18" spans="2:8" ht="24" customHeight="1" x14ac:dyDescent="0.25">
      <c r="B18" s="61"/>
      <c r="C18" s="60"/>
      <c r="D18" s="20" t="s">
        <v>4</v>
      </c>
      <c r="E18" s="20" t="s">
        <v>5</v>
      </c>
      <c r="F18" s="29"/>
      <c r="G18" s="2" t="s">
        <v>5</v>
      </c>
    </row>
    <row r="19" spans="2:8" ht="27.75" customHeight="1" thickBot="1" x14ac:dyDescent="0.3">
      <c r="B19" s="14"/>
      <c r="C19" s="1" t="s">
        <v>6</v>
      </c>
      <c r="D19" s="36">
        <f>H12</f>
        <v>0</v>
      </c>
      <c r="E19" s="37">
        <f>IF(OR(C16="áno",C16="ano"),D19*0.2,0)</f>
        <v>0</v>
      </c>
      <c r="F19" s="38"/>
      <c r="G19" s="39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6" t="s">
        <v>3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3" t="s">
        <v>10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16" t="s">
        <v>18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16" t="s">
        <v>19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16" t="s">
        <v>20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16" t="s">
        <v>21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16" t="s">
        <v>16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16" t="s">
        <v>17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16" t="s">
        <v>22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3" t="s">
        <v>9</v>
      </c>
      <c r="C31" s="50"/>
      <c r="D31" s="50"/>
      <c r="E31" s="50"/>
      <c r="F31" s="50"/>
      <c r="G31" s="50"/>
      <c r="H31" s="50"/>
    </row>
    <row r="32" spans="2:8" ht="22.5" customHeight="1" x14ac:dyDescent="0.25">
      <c r="B32" s="23" t="s">
        <v>11</v>
      </c>
      <c r="C32" s="50"/>
      <c r="D32" s="50"/>
      <c r="E32" s="50"/>
      <c r="F32" s="50"/>
      <c r="G32" s="50"/>
      <c r="H32" s="5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22:H22"/>
    <mergeCell ref="A13:H13"/>
    <mergeCell ref="C31:H31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15:G15"/>
    <mergeCell ref="C16:G16"/>
    <mergeCell ref="C17:C18"/>
    <mergeCell ref="B17:B18"/>
    <mergeCell ref="C4:H4"/>
    <mergeCell ref="F7:G7"/>
    <mergeCell ref="A12:G12"/>
    <mergeCell ref="C21:H21"/>
    <mergeCell ref="D5:E5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2022-09-07T10:50:18Z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