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I:\Zákazky\1. Elektrospotrebiče_Výzva 8\SP Josephine\"/>
    </mc:Choice>
  </mc:AlternateContent>
  <xr:revisionPtr revIDLastSave="0" documentId="8_{89F7A32D-9B9B-4B88-8635-3FE12A12FA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ložka kritérií " sheetId="1" r:id="rId1"/>
    <sheet name="Hárok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F33" i="1" s="1"/>
  <c r="H18" i="1"/>
  <c r="G32" i="1"/>
  <c r="G18" i="1"/>
  <c r="F32" i="1"/>
  <c r="F18" i="1"/>
  <c r="F20" i="1"/>
  <c r="F37" i="1"/>
  <c r="H20" i="1" l="1"/>
  <c r="H21" i="1"/>
  <c r="H22" i="1"/>
  <c r="H23" i="1"/>
  <c r="H24" i="1"/>
  <c r="H25" i="1"/>
  <c r="H26" i="1"/>
  <c r="H27" i="1"/>
  <c r="H28" i="1"/>
  <c r="H29" i="1"/>
  <c r="H30" i="1"/>
  <c r="H31" i="1"/>
  <c r="G20" i="1"/>
  <c r="G21" i="1"/>
  <c r="G22" i="1"/>
  <c r="G23" i="1"/>
  <c r="G24" i="1"/>
  <c r="G25" i="1"/>
  <c r="G26" i="1"/>
  <c r="G27" i="1"/>
  <c r="G28" i="1"/>
  <c r="G29" i="1"/>
  <c r="G30" i="1"/>
  <c r="F23" i="1"/>
  <c r="F24" i="1"/>
  <c r="F25" i="1"/>
  <c r="F26" i="1"/>
  <c r="F27" i="1"/>
  <c r="F28" i="1"/>
  <c r="F29" i="1"/>
  <c r="F30" i="1"/>
  <c r="F22" i="1"/>
  <c r="F21" i="1"/>
  <c r="F19" i="1"/>
  <c r="G19" i="1" s="1"/>
  <c r="F31" i="1"/>
  <c r="H19" i="1" l="1"/>
  <c r="G31" i="1"/>
  <c r="F39" i="1" l="1"/>
</calcChain>
</file>

<file path=xl/sharedStrings.xml><?xml version="1.0" encoding="utf-8"?>
<sst xmlns="http://schemas.openxmlformats.org/spreadsheetml/2006/main" count="46" uniqueCount="46">
  <si>
    <t>Príloha č. 2 Návrh na plnenie kritérií na vyhodnotenie ponúk</t>
  </si>
  <si>
    <t>Predmet zákazky: Výzva č. 8 – Nákup elektrospotrebičov pre MSP</t>
  </si>
  <si>
    <t>Identifikačné údaje uchádzača</t>
  </si>
  <si>
    <t xml:space="preserve">Obchodné meno: </t>
  </si>
  <si>
    <t xml:space="preserve">Sídlo: </t>
  </si>
  <si>
    <t>Štatutárny zástupca:</t>
  </si>
  <si>
    <t>IČO:</t>
  </si>
  <si>
    <t>IČ DPH:</t>
  </si>
  <si>
    <t>Telefónne číslo:</t>
  </si>
  <si>
    <t>E-mailová adresa:</t>
  </si>
  <si>
    <t>Uchádzač vypĺňa iba zelené bunky</t>
  </si>
  <si>
    <t>Kritérium č. 1: Celková cena v EUR s DPH</t>
  </si>
  <si>
    <t>P.č.</t>
  </si>
  <si>
    <t>názov položky</t>
  </si>
  <si>
    <t>počet kusov</t>
  </si>
  <si>
    <t>jednotková cena bez DPH</t>
  </si>
  <si>
    <t>cena celkom v EUR bez DPH</t>
  </si>
  <si>
    <t xml:space="preserve"> DPH celkom</t>
  </si>
  <si>
    <t>cena celkom v EUR s DPH</t>
  </si>
  <si>
    <t>poznámka</t>
  </si>
  <si>
    <t>Mikrovlnná rúra</t>
  </si>
  <si>
    <t>Cena je konečná a zahŕňa všetky požadované elektrospotrebiče vrátane dopravy na miesto určenia špecifikované v opise predmetu zákazky, vrátane všetkých vedľajších nákladov za celý predmet zákazky</t>
  </si>
  <si>
    <t>Chladnička kombinovaná 250</t>
  </si>
  <si>
    <t>Chladnička kombinovaná 120</t>
  </si>
  <si>
    <t>Elektrická dvojplatnička</t>
  </si>
  <si>
    <t>Rýchlovarná kanvica nerezová</t>
  </si>
  <si>
    <t>Lampa stolová kancelárska</t>
  </si>
  <si>
    <t>Vysávač</t>
  </si>
  <si>
    <t>Ventilátor stojanový</t>
  </si>
  <si>
    <t>Rádio</t>
  </si>
  <si>
    <t>Konvektor s ventilátorom</t>
  </si>
  <si>
    <t xml:space="preserve">Skartovačka </t>
  </si>
  <si>
    <t>Kávovar</t>
  </si>
  <si>
    <t>Stolový ventilátor</t>
  </si>
  <si>
    <t>Práčka</t>
  </si>
  <si>
    <t>Celková cena v EUR</t>
  </si>
  <si>
    <t>Počet bodov za kritérium č. 1</t>
  </si>
  <si>
    <t>Kritérium č. 2: Lehota dodania predmetu zákazky</t>
  </si>
  <si>
    <t>Uchádzač vyberie počet dní dodania predmetu zákazky ako celku.</t>
  </si>
  <si>
    <t>Počet bodov za kritérium č. 2</t>
  </si>
  <si>
    <t>Počet bodov za všetky kritériá spolu:</t>
  </si>
  <si>
    <t>Uchádzač je: platca/neplatca DPH (nehodiace sa prečiarknite)</t>
  </si>
  <si>
    <t>V</t>
  </si>
  <si>
    <t>dňa</t>
  </si>
  <si>
    <t>podpis oprávnenej osoby uchádzača</t>
  </si>
  <si>
    <r>
      <rPr>
        <b/>
        <sz val="12"/>
        <color theme="1"/>
        <rFont val="Times New Roman"/>
        <family val="1"/>
        <charset val="238"/>
      </rPr>
      <t>Čestné vyhlásenie</t>
    </r>
    <r>
      <rPr>
        <sz val="12"/>
        <color theme="1"/>
        <rFont val="Times New Roman"/>
        <family val="1"/>
        <charset val="238"/>
      </rPr>
      <t xml:space="preserve">: Predložením tejto ponuky zároveň </t>
    </r>
    <r>
      <rPr>
        <b/>
        <sz val="12"/>
        <color theme="1"/>
        <rFont val="Times New Roman"/>
        <family val="1"/>
        <charset val="238"/>
      </rPr>
      <t>čestne vyhlasujem</t>
    </r>
    <r>
      <rPr>
        <sz val="12"/>
        <color theme="1"/>
        <rFont val="Times New Roman"/>
        <family val="1"/>
        <charset val="238"/>
      </rPr>
      <t xml:space="preserve">, že postupujem v súlade s </t>
    </r>
    <r>
      <rPr>
        <b/>
        <sz val="12"/>
        <color theme="1"/>
        <rFont val="Times New Roman"/>
        <family val="1"/>
        <charset val="238"/>
      </rPr>
      <t>etickým kódexom</t>
    </r>
    <r>
      <rPr>
        <sz val="12"/>
        <color theme="1"/>
        <rFont val="Times New Roman"/>
        <family val="1"/>
        <charset val="238"/>
      </rPr>
      <t xml:space="preserve"> uchádzača vydaným Úradom pre verejné obstarávanie: https://www.uvo.gov.sk/zaujemcauchadzac/eticky-kodex-zaujemcu-uchadzaca-54b.html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</si>
</sst>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64" fontId="1" fillId="3" borderId="1" xfId="0" applyNumberFormat="1" applyFont="1" applyFill="1" applyBorder="1" applyAlignment="1" applyProtection="1">
      <alignment horizontal="center" vertical="center"/>
      <protection locked="0"/>
    </xf>
    <xf numFmtId="4" fontId="6" fillId="2" borderId="28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10" fillId="0" borderId="0" xfId="0" applyFont="1"/>
    <xf numFmtId="164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1" fillId="3" borderId="29" xfId="0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/>
    <xf numFmtId="0" fontId="0" fillId="3" borderId="7" xfId="0" applyFill="1" applyBorder="1" applyAlignment="1"/>
    <xf numFmtId="0" fontId="0" fillId="3" borderId="17" xfId="0" applyFill="1" applyBorder="1" applyAlignment="1"/>
    <xf numFmtId="0" fontId="1" fillId="3" borderId="24" xfId="0" applyFont="1" applyFill="1" applyBorder="1" applyAlignment="1" applyProtection="1">
      <alignment vertical="center"/>
      <protection locked="0"/>
    </xf>
    <xf numFmtId="0" fontId="1" fillId="3" borderId="31" xfId="0" applyFont="1" applyFill="1" applyBorder="1" applyAlignment="1"/>
    <xf numFmtId="0" fontId="0" fillId="3" borderId="31" xfId="0" applyFill="1" applyBorder="1" applyAlignment="1"/>
    <xf numFmtId="0" fontId="0" fillId="3" borderId="35" xfId="0" applyFill="1" applyBorder="1" applyAlignment="1"/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3" borderId="33" xfId="0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/>
    <xf numFmtId="0" fontId="0" fillId="3" borderId="12" xfId="0" applyFill="1" applyBorder="1" applyAlignment="1"/>
    <xf numFmtId="0" fontId="0" fillId="3" borderId="16" xfId="0" applyFill="1" applyBorder="1" applyAlignment="1"/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5" fillId="3" borderId="28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5" fillId="3" borderId="28" xfId="0" applyFont="1" applyFill="1" applyBorder="1" applyAlignment="1" applyProtection="1">
      <protection locked="0"/>
    </xf>
    <xf numFmtId="0" fontId="1" fillId="3" borderId="28" xfId="0" applyFont="1" applyFill="1" applyBorder="1" applyAlignment="1"/>
    <xf numFmtId="0" fontId="1" fillId="3" borderId="30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1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3" borderId="22" xfId="0" applyFont="1" applyFill="1" applyBorder="1" applyAlignment="1" applyProtection="1">
      <alignment horizontal="left"/>
      <protection locked="0"/>
    </xf>
    <xf numFmtId="0" fontId="5" fillId="3" borderId="23" xfId="0" applyFont="1" applyFill="1" applyBorder="1" applyAlignment="1" applyProtection="1">
      <alignment horizontal="left"/>
      <protection locked="0"/>
    </xf>
    <xf numFmtId="0" fontId="5" fillId="3" borderId="24" xfId="0" applyFont="1" applyFill="1" applyBorder="1" applyAlignment="1" applyProtection="1">
      <alignment horizontal="left"/>
      <protection locked="0"/>
    </xf>
    <xf numFmtId="0" fontId="5" fillId="3" borderId="25" xfId="0" applyFont="1" applyFill="1" applyBorder="1" applyAlignment="1" applyProtection="1">
      <alignment horizontal="left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2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/>
    <xf numFmtId="0" fontId="1" fillId="2" borderId="32" xfId="0" applyFont="1" applyFill="1" applyBorder="1" applyAlignment="1"/>
    <xf numFmtId="0" fontId="6" fillId="2" borderId="2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4" fontId="2" fillId="0" borderId="29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/>
    <xf numFmtId="4" fontId="2" fillId="0" borderId="8" xfId="0" applyNumberFormat="1" applyFont="1" applyBorder="1" applyAlignment="1"/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1" fillId="0" borderId="28" xfId="0" applyFont="1" applyBorder="1" applyAlignment="1">
      <alignment horizontal="center" vertical="center" textRotation="90" wrapText="1"/>
    </xf>
    <xf numFmtId="0" fontId="11" fillId="0" borderId="37" xfId="0" applyFont="1" applyBorder="1" applyAlignment="1">
      <alignment horizontal="center" vertical="center" textRotation="90" wrapText="1"/>
    </xf>
    <xf numFmtId="0" fontId="1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6" fillId="2" borderId="29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3" borderId="34" xfId="0" applyFont="1" applyFill="1" applyBorder="1" applyAlignment="1" applyProtection="1">
      <alignment vertical="center"/>
      <protection locked="0"/>
    </xf>
    <xf numFmtId="0" fontId="1" fillId="3" borderId="10" xfId="0" applyFont="1" applyFill="1" applyBorder="1" applyAlignment="1"/>
    <xf numFmtId="0" fontId="0" fillId="3" borderId="10" xfId="0" applyFill="1" applyBorder="1" applyAlignment="1"/>
    <xf numFmtId="0" fontId="0" fillId="3" borderId="36" xfId="0" applyFill="1" applyBorder="1" applyAlignment="1"/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438150</xdr:colOff>
      <xdr:row>31</xdr:row>
      <xdr:rowOff>0</xdr:rowOff>
    </xdr:from>
    <xdr:ext cx="184731" cy="264560"/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848434E-1553-47FE-B76A-E747061987CC}"/>
            </a:ext>
          </a:extLst>
        </xdr:cNvPr>
        <xdr:cNvSpPr txBox="1"/>
      </xdr:nvSpPr>
      <xdr:spPr>
        <a:xfrm>
          <a:off x="10668000" y="837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zoomScaleNormal="100" workbookViewId="0">
      <selection activeCell="L37" sqref="L37"/>
    </sheetView>
  </sheetViews>
  <sheetFormatPr defaultColWidth="9.140625" defaultRowHeight="15" x14ac:dyDescent="0.25"/>
  <cols>
    <col min="1" max="1" width="3.42578125" style="1" customWidth="1"/>
    <col min="2" max="2" width="14.28515625" style="1" customWidth="1"/>
    <col min="3" max="3" width="7" style="1" customWidth="1"/>
    <col min="4" max="4" width="8.140625" style="1" customWidth="1"/>
    <col min="5" max="5" width="11.5703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10" style="1" customWidth="1"/>
    <col min="10" max="16384" width="9.140625" style="1"/>
  </cols>
  <sheetData>
    <row r="1" spans="1:9" ht="6" customHeight="1" thickBot="1" x14ac:dyDescent="0.3"/>
    <row r="2" spans="1:9" ht="18" customHeight="1" thickBot="1" x14ac:dyDescent="0.3">
      <c r="A2" s="26" t="s">
        <v>0</v>
      </c>
      <c r="B2" s="27"/>
      <c r="C2" s="27"/>
      <c r="D2" s="27"/>
      <c r="E2" s="27"/>
      <c r="F2" s="27"/>
      <c r="G2" s="27"/>
      <c r="H2" s="27"/>
      <c r="I2" s="28"/>
    </row>
    <row r="3" spans="1:9" ht="25.5" customHeight="1" thickBot="1" x14ac:dyDescent="0.3">
      <c r="A3" s="32" t="s">
        <v>1</v>
      </c>
      <c r="B3" s="33"/>
      <c r="C3" s="33"/>
      <c r="D3" s="33"/>
      <c r="E3" s="33"/>
      <c r="F3" s="33"/>
      <c r="G3" s="33"/>
      <c r="H3" s="33"/>
      <c r="I3" s="34"/>
    </row>
    <row r="4" spans="1:9" ht="14.1" customHeight="1" x14ac:dyDescent="0.25">
      <c r="A4" s="39" t="s">
        <v>2</v>
      </c>
      <c r="B4" s="40"/>
      <c r="C4" s="40"/>
      <c r="D4" s="40"/>
      <c r="E4" s="40"/>
      <c r="F4" s="40"/>
      <c r="G4" s="40"/>
      <c r="H4" s="40"/>
      <c r="I4" s="41"/>
    </row>
    <row r="5" spans="1:9" ht="14.45" customHeight="1" thickBot="1" x14ac:dyDescent="0.3">
      <c r="A5" s="42"/>
      <c r="B5" s="43"/>
      <c r="C5" s="43"/>
      <c r="D5" s="43"/>
      <c r="E5" s="43"/>
      <c r="F5" s="43"/>
      <c r="G5" s="43"/>
      <c r="H5" s="43"/>
      <c r="I5" s="44"/>
    </row>
    <row r="6" spans="1:9" ht="17.25" customHeight="1" x14ac:dyDescent="0.25">
      <c r="A6" s="29" t="s">
        <v>3</v>
      </c>
      <c r="B6" s="30"/>
      <c r="C6" s="31"/>
      <c r="D6" s="35"/>
      <c r="E6" s="36"/>
      <c r="F6" s="37"/>
      <c r="G6" s="37"/>
      <c r="H6" s="37"/>
      <c r="I6" s="38"/>
    </row>
    <row r="7" spans="1:9" ht="17.25" customHeight="1" x14ac:dyDescent="0.25">
      <c r="A7" s="15" t="s">
        <v>4</v>
      </c>
      <c r="B7" s="16"/>
      <c r="C7" s="17"/>
      <c r="D7" s="18"/>
      <c r="E7" s="19"/>
      <c r="F7" s="20"/>
      <c r="G7" s="20"/>
      <c r="H7" s="20"/>
      <c r="I7" s="21"/>
    </row>
    <row r="8" spans="1:9" ht="17.25" customHeight="1" x14ac:dyDescent="0.25">
      <c r="A8" s="15" t="s">
        <v>5</v>
      </c>
      <c r="B8" s="16"/>
      <c r="C8" s="17"/>
      <c r="D8" s="18"/>
      <c r="E8" s="19"/>
      <c r="F8" s="20"/>
      <c r="G8" s="20"/>
      <c r="H8" s="20"/>
      <c r="I8" s="21"/>
    </row>
    <row r="9" spans="1:9" ht="17.25" customHeight="1" x14ac:dyDescent="0.25">
      <c r="A9" s="15" t="s">
        <v>6</v>
      </c>
      <c r="B9" s="16"/>
      <c r="C9" s="17"/>
      <c r="D9" s="18"/>
      <c r="E9" s="19"/>
      <c r="F9" s="20"/>
      <c r="G9" s="20"/>
      <c r="H9" s="20"/>
      <c r="I9" s="21"/>
    </row>
    <row r="10" spans="1:9" ht="17.25" customHeight="1" x14ac:dyDescent="0.25">
      <c r="A10" s="15" t="s">
        <v>7</v>
      </c>
      <c r="B10" s="16"/>
      <c r="C10" s="17"/>
      <c r="D10" s="22"/>
      <c r="E10" s="23"/>
      <c r="F10" s="24"/>
      <c r="G10" s="24"/>
      <c r="H10" s="24"/>
      <c r="I10" s="25"/>
    </row>
    <row r="11" spans="1:9" ht="17.25" customHeight="1" x14ac:dyDescent="0.25">
      <c r="A11" s="15" t="s">
        <v>8</v>
      </c>
      <c r="B11" s="16"/>
      <c r="C11" s="17"/>
      <c r="D11" s="18"/>
      <c r="E11" s="19"/>
      <c r="F11" s="20"/>
      <c r="G11" s="20"/>
      <c r="H11" s="20"/>
      <c r="I11" s="21"/>
    </row>
    <row r="12" spans="1:9" ht="17.25" customHeight="1" thickBot="1" x14ac:dyDescent="0.3">
      <c r="A12" s="101" t="s">
        <v>9</v>
      </c>
      <c r="B12" s="102"/>
      <c r="C12" s="103"/>
      <c r="D12" s="97"/>
      <c r="E12" s="98"/>
      <c r="F12" s="99"/>
      <c r="G12" s="99"/>
      <c r="H12" s="99"/>
      <c r="I12" s="100"/>
    </row>
    <row r="13" spans="1:9" ht="6.6" customHeight="1" x14ac:dyDescent="0.25">
      <c r="A13" s="95"/>
      <c r="B13" s="95"/>
      <c r="C13" s="95"/>
      <c r="D13" s="95"/>
      <c r="E13" s="95"/>
      <c r="F13" s="95"/>
      <c r="G13" s="95"/>
      <c r="H13" s="95"/>
      <c r="I13" s="95"/>
    </row>
    <row r="14" spans="1:9" ht="15.75" x14ac:dyDescent="0.25">
      <c r="A14" s="104" t="s">
        <v>10</v>
      </c>
      <c r="B14" s="104"/>
      <c r="C14" s="104"/>
      <c r="D14" s="104"/>
      <c r="E14" s="104"/>
      <c r="F14" s="104"/>
      <c r="G14" s="104"/>
      <c r="H14" s="104"/>
      <c r="I14" s="104"/>
    </row>
    <row r="15" spans="1:9" ht="4.5" customHeight="1" thickBot="1" x14ac:dyDescent="0.3">
      <c r="A15" s="96"/>
      <c r="B15" s="96"/>
      <c r="C15" s="96"/>
      <c r="D15" s="96"/>
      <c r="E15" s="96"/>
      <c r="F15" s="96"/>
      <c r="G15" s="96"/>
      <c r="H15" s="96"/>
      <c r="I15" s="96"/>
    </row>
    <row r="16" spans="1:9" s="8" customFormat="1" ht="19.5" thickBot="1" x14ac:dyDescent="0.3">
      <c r="A16" s="105" t="s">
        <v>11</v>
      </c>
      <c r="B16" s="106"/>
      <c r="C16" s="106"/>
      <c r="D16" s="106"/>
      <c r="E16" s="106"/>
      <c r="F16" s="106"/>
      <c r="G16" s="106"/>
      <c r="H16" s="106"/>
      <c r="I16" s="106"/>
    </row>
    <row r="17" spans="1:9" ht="24" x14ac:dyDescent="0.25">
      <c r="A17" s="12" t="s">
        <v>12</v>
      </c>
      <c r="B17" s="107" t="s">
        <v>13</v>
      </c>
      <c r="C17" s="108"/>
      <c r="D17" s="12" t="s">
        <v>14</v>
      </c>
      <c r="E17" s="12" t="s">
        <v>15</v>
      </c>
      <c r="F17" s="12" t="s">
        <v>16</v>
      </c>
      <c r="G17" s="12" t="s">
        <v>17</v>
      </c>
      <c r="H17" s="12" t="s">
        <v>18</v>
      </c>
      <c r="I17" s="12" t="s">
        <v>19</v>
      </c>
    </row>
    <row r="18" spans="1:9" s="11" customFormat="1" ht="57.95" customHeight="1" x14ac:dyDescent="0.25">
      <c r="A18" s="4">
        <v>1</v>
      </c>
      <c r="B18" s="89" t="s">
        <v>20</v>
      </c>
      <c r="C18" s="90"/>
      <c r="D18" s="14">
        <v>10</v>
      </c>
      <c r="E18" s="5"/>
      <c r="F18" s="13">
        <f>E18*D18</f>
        <v>0</v>
      </c>
      <c r="G18" s="10">
        <f>F18*0.2</f>
        <v>0</v>
      </c>
      <c r="H18" s="10">
        <f>F18*1.2</f>
        <v>0</v>
      </c>
      <c r="I18" s="86" t="s">
        <v>21</v>
      </c>
    </row>
    <row r="19" spans="1:9" s="11" customFormat="1" ht="57.95" customHeight="1" x14ac:dyDescent="0.25">
      <c r="A19" s="4">
        <v>2</v>
      </c>
      <c r="B19" s="89" t="s">
        <v>22</v>
      </c>
      <c r="C19" s="90"/>
      <c r="D19" s="14">
        <v>8</v>
      </c>
      <c r="E19" s="5"/>
      <c r="F19" s="13">
        <f t="shared" ref="F19:F31" si="0">E19*D19</f>
        <v>0</v>
      </c>
      <c r="G19" s="10">
        <f t="shared" ref="G19:G31" si="1">F19*0.2</f>
        <v>0</v>
      </c>
      <c r="H19" s="10">
        <f t="shared" ref="H19:H31" si="2">F19*1.2</f>
        <v>0</v>
      </c>
      <c r="I19" s="87"/>
    </row>
    <row r="20" spans="1:9" s="11" customFormat="1" ht="57.95" customHeight="1" x14ac:dyDescent="0.25">
      <c r="A20" s="4">
        <v>3</v>
      </c>
      <c r="B20" s="89" t="s">
        <v>23</v>
      </c>
      <c r="C20" s="90"/>
      <c r="D20" s="14">
        <v>4</v>
      </c>
      <c r="E20" s="5"/>
      <c r="F20" s="13">
        <f>E20*D20</f>
        <v>0</v>
      </c>
      <c r="G20" s="10">
        <f t="shared" si="1"/>
        <v>0</v>
      </c>
      <c r="H20" s="10">
        <f t="shared" si="2"/>
        <v>0</v>
      </c>
      <c r="I20" s="87"/>
    </row>
    <row r="21" spans="1:9" s="11" customFormat="1" ht="57.95" customHeight="1" x14ac:dyDescent="0.25">
      <c r="A21" s="4">
        <v>4</v>
      </c>
      <c r="B21" s="89" t="s">
        <v>24</v>
      </c>
      <c r="C21" s="90"/>
      <c r="D21" s="14">
        <v>4</v>
      </c>
      <c r="E21" s="5"/>
      <c r="F21" s="13">
        <f t="shared" si="0"/>
        <v>0</v>
      </c>
      <c r="G21" s="10">
        <f t="shared" si="1"/>
        <v>0</v>
      </c>
      <c r="H21" s="10">
        <f t="shared" si="2"/>
        <v>0</v>
      </c>
      <c r="I21" s="87"/>
    </row>
    <row r="22" spans="1:9" s="11" customFormat="1" ht="57.95" customHeight="1" x14ac:dyDescent="0.25">
      <c r="A22" s="4">
        <v>5</v>
      </c>
      <c r="B22" s="89" t="s">
        <v>25</v>
      </c>
      <c r="C22" s="90"/>
      <c r="D22" s="14">
        <v>9</v>
      </c>
      <c r="E22" s="5"/>
      <c r="F22" s="13">
        <f t="shared" si="0"/>
        <v>0</v>
      </c>
      <c r="G22" s="10">
        <f t="shared" si="1"/>
        <v>0</v>
      </c>
      <c r="H22" s="10">
        <f t="shared" si="2"/>
        <v>0</v>
      </c>
      <c r="I22" s="87"/>
    </row>
    <row r="23" spans="1:9" s="11" customFormat="1" ht="57.95" customHeight="1" x14ac:dyDescent="0.25">
      <c r="A23" s="4">
        <v>6</v>
      </c>
      <c r="B23" s="89" t="s">
        <v>26</v>
      </c>
      <c r="C23" s="90"/>
      <c r="D23" s="14">
        <v>11</v>
      </c>
      <c r="E23" s="5"/>
      <c r="F23" s="13">
        <f t="shared" si="0"/>
        <v>0</v>
      </c>
      <c r="G23" s="10">
        <f t="shared" si="1"/>
        <v>0</v>
      </c>
      <c r="H23" s="10">
        <f t="shared" si="2"/>
        <v>0</v>
      </c>
      <c r="I23" s="87"/>
    </row>
    <row r="24" spans="1:9" s="11" customFormat="1" ht="57.95" customHeight="1" x14ac:dyDescent="0.25">
      <c r="A24" s="4">
        <v>7</v>
      </c>
      <c r="B24" s="89" t="s">
        <v>27</v>
      </c>
      <c r="C24" s="90"/>
      <c r="D24" s="14">
        <v>4</v>
      </c>
      <c r="E24" s="5"/>
      <c r="F24" s="13">
        <f t="shared" si="0"/>
        <v>0</v>
      </c>
      <c r="G24" s="10">
        <f t="shared" si="1"/>
        <v>0</v>
      </c>
      <c r="H24" s="10">
        <f t="shared" si="2"/>
        <v>0</v>
      </c>
      <c r="I24" s="87"/>
    </row>
    <row r="25" spans="1:9" s="11" customFormat="1" ht="57.95" customHeight="1" x14ac:dyDescent="0.25">
      <c r="A25" s="4">
        <v>8</v>
      </c>
      <c r="B25" s="89" t="s">
        <v>28</v>
      </c>
      <c r="C25" s="90"/>
      <c r="D25" s="14">
        <v>6</v>
      </c>
      <c r="E25" s="5"/>
      <c r="F25" s="13">
        <f t="shared" si="0"/>
        <v>0</v>
      </c>
      <c r="G25" s="10">
        <f t="shared" si="1"/>
        <v>0</v>
      </c>
      <c r="H25" s="10">
        <f t="shared" si="2"/>
        <v>0</v>
      </c>
      <c r="I25" s="87"/>
    </row>
    <row r="26" spans="1:9" s="11" customFormat="1" ht="57.95" customHeight="1" x14ac:dyDescent="0.25">
      <c r="A26" s="4">
        <v>9</v>
      </c>
      <c r="B26" s="89" t="s">
        <v>29</v>
      </c>
      <c r="C26" s="90"/>
      <c r="D26" s="14">
        <v>4</v>
      </c>
      <c r="E26" s="5"/>
      <c r="F26" s="13">
        <f t="shared" si="0"/>
        <v>0</v>
      </c>
      <c r="G26" s="10">
        <f t="shared" si="1"/>
        <v>0</v>
      </c>
      <c r="H26" s="10">
        <f t="shared" si="2"/>
        <v>0</v>
      </c>
      <c r="I26" s="87"/>
    </row>
    <row r="27" spans="1:9" s="11" customFormat="1" ht="57.95" customHeight="1" x14ac:dyDescent="0.25">
      <c r="A27" s="4">
        <v>10</v>
      </c>
      <c r="B27" s="89" t="s">
        <v>30</v>
      </c>
      <c r="C27" s="90"/>
      <c r="D27" s="14">
        <v>5</v>
      </c>
      <c r="E27" s="5"/>
      <c r="F27" s="13">
        <f t="shared" si="0"/>
        <v>0</v>
      </c>
      <c r="G27" s="10">
        <f t="shared" si="1"/>
        <v>0</v>
      </c>
      <c r="H27" s="10">
        <f t="shared" si="2"/>
        <v>0</v>
      </c>
      <c r="I27" s="87"/>
    </row>
    <row r="28" spans="1:9" s="11" customFormat="1" ht="57.95" customHeight="1" x14ac:dyDescent="0.25">
      <c r="A28" s="4">
        <v>11</v>
      </c>
      <c r="B28" s="89" t="s">
        <v>31</v>
      </c>
      <c r="C28" s="90"/>
      <c r="D28" s="14">
        <v>7</v>
      </c>
      <c r="E28" s="5"/>
      <c r="F28" s="13">
        <f t="shared" si="0"/>
        <v>0</v>
      </c>
      <c r="G28" s="10">
        <f t="shared" si="1"/>
        <v>0</v>
      </c>
      <c r="H28" s="10">
        <f t="shared" si="2"/>
        <v>0</v>
      </c>
      <c r="I28" s="87"/>
    </row>
    <row r="29" spans="1:9" s="11" customFormat="1" ht="57.95" customHeight="1" x14ac:dyDescent="0.25">
      <c r="A29" s="4">
        <v>12</v>
      </c>
      <c r="B29" s="89" t="s">
        <v>32</v>
      </c>
      <c r="C29" s="90"/>
      <c r="D29" s="14">
        <v>3</v>
      </c>
      <c r="E29" s="5"/>
      <c r="F29" s="13">
        <f t="shared" si="0"/>
        <v>0</v>
      </c>
      <c r="G29" s="10">
        <f t="shared" si="1"/>
        <v>0</v>
      </c>
      <c r="H29" s="10">
        <f t="shared" si="2"/>
        <v>0</v>
      </c>
      <c r="I29" s="87"/>
    </row>
    <row r="30" spans="1:9" s="11" customFormat="1" ht="57.95" customHeight="1" x14ac:dyDescent="0.25">
      <c r="A30" s="4">
        <v>13</v>
      </c>
      <c r="B30" s="89" t="s">
        <v>33</v>
      </c>
      <c r="C30" s="90"/>
      <c r="D30" s="14">
        <v>8</v>
      </c>
      <c r="E30" s="5"/>
      <c r="F30" s="13">
        <f t="shared" si="0"/>
        <v>0</v>
      </c>
      <c r="G30" s="10">
        <f t="shared" si="1"/>
        <v>0</v>
      </c>
      <c r="H30" s="10">
        <f t="shared" si="2"/>
        <v>0</v>
      </c>
      <c r="I30" s="87"/>
    </row>
    <row r="31" spans="1:9" s="11" customFormat="1" ht="57.95" customHeight="1" x14ac:dyDescent="0.25">
      <c r="A31" s="4">
        <v>14</v>
      </c>
      <c r="B31" s="89" t="s">
        <v>34</v>
      </c>
      <c r="C31" s="90"/>
      <c r="D31" s="14">
        <v>1</v>
      </c>
      <c r="E31" s="5"/>
      <c r="F31" s="13">
        <f t="shared" si="0"/>
        <v>0</v>
      </c>
      <c r="G31" s="10">
        <f t="shared" si="1"/>
        <v>0</v>
      </c>
      <c r="H31" s="10">
        <f t="shared" si="2"/>
        <v>0</v>
      </c>
      <c r="I31" s="87"/>
    </row>
    <row r="32" spans="1:9" s="2" customFormat="1" ht="57.95" customHeight="1" x14ac:dyDescent="0.25">
      <c r="A32" s="91" t="s">
        <v>35</v>
      </c>
      <c r="B32" s="92"/>
      <c r="C32" s="92"/>
      <c r="D32" s="93"/>
      <c r="E32" s="94"/>
      <c r="F32" s="6">
        <f>SUM(F18:F31)</f>
        <v>0</v>
      </c>
      <c r="G32" s="6">
        <f>SUM(G18:G31)</f>
        <v>0</v>
      </c>
      <c r="H32" s="7">
        <f>SUM(H18:H31)</f>
        <v>0</v>
      </c>
      <c r="I32" s="87"/>
    </row>
    <row r="33" spans="1:10" s="8" customFormat="1" ht="57.95" customHeight="1" x14ac:dyDescent="0.3">
      <c r="A33" s="70" t="s">
        <v>36</v>
      </c>
      <c r="B33" s="83"/>
      <c r="C33" s="83"/>
      <c r="D33" s="84"/>
      <c r="E33" s="85"/>
      <c r="F33" s="80">
        <f>90*((10000 -H32)/10000)</f>
        <v>90</v>
      </c>
      <c r="G33" s="81"/>
      <c r="H33" s="82"/>
      <c r="I33" s="88"/>
    </row>
    <row r="34" spans="1:10" s="8" customFormat="1" x14ac:dyDescent="0.25">
      <c r="A34" s="53"/>
      <c r="B34" s="53"/>
      <c r="C34" s="53"/>
      <c r="D34" s="53"/>
      <c r="E34" s="53"/>
      <c r="F34" s="53"/>
      <c r="G34" s="53"/>
      <c r="H34" s="53"/>
      <c r="I34" s="53"/>
    </row>
    <row r="35" spans="1:10" s="8" customFormat="1" ht="18.75" x14ac:dyDescent="0.25">
      <c r="A35" s="51" t="s">
        <v>37</v>
      </c>
      <c r="B35" s="52"/>
      <c r="C35" s="52"/>
      <c r="D35" s="52"/>
      <c r="E35" s="52"/>
      <c r="F35" s="52"/>
      <c r="G35" s="52"/>
      <c r="H35" s="52"/>
      <c r="I35" s="52"/>
    </row>
    <row r="36" spans="1:10" s="8" customFormat="1" ht="45" customHeight="1" x14ac:dyDescent="0.25">
      <c r="A36" s="78" t="s">
        <v>38</v>
      </c>
      <c r="B36" s="79"/>
      <c r="C36" s="79"/>
      <c r="D36" s="72"/>
      <c r="E36" s="73"/>
      <c r="F36" s="64">
        <v>20</v>
      </c>
      <c r="G36" s="64"/>
      <c r="H36" s="64"/>
      <c r="I36" s="65"/>
    </row>
    <row r="37" spans="1:10" s="9" customFormat="1" ht="28.5" customHeight="1" x14ac:dyDescent="0.3">
      <c r="A37" s="70" t="s">
        <v>39</v>
      </c>
      <c r="B37" s="71"/>
      <c r="C37" s="71"/>
      <c r="D37" s="72"/>
      <c r="E37" s="73"/>
      <c r="F37" s="66">
        <f>((20- F36)/19)*10</f>
        <v>0</v>
      </c>
      <c r="G37" s="66"/>
      <c r="H37" s="66"/>
      <c r="I37" s="67"/>
    </row>
    <row r="38" spans="1:10" s="9" customFormat="1" ht="17.25" customHeight="1" thickBot="1" x14ac:dyDescent="0.35">
      <c r="A38" s="54"/>
      <c r="B38" s="54"/>
      <c r="C38" s="54"/>
      <c r="D38" s="54"/>
      <c r="E38" s="54"/>
      <c r="F38" s="54"/>
      <c r="G38" s="54"/>
      <c r="H38" s="54"/>
      <c r="I38" s="54"/>
    </row>
    <row r="39" spans="1:10" s="8" customFormat="1" ht="41.25" customHeight="1" thickBot="1" x14ac:dyDescent="0.3">
      <c r="A39" s="74" t="s">
        <v>40</v>
      </c>
      <c r="B39" s="75"/>
      <c r="C39" s="75"/>
      <c r="D39" s="76"/>
      <c r="E39" s="77"/>
      <c r="F39" s="68">
        <f>F33+F37</f>
        <v>90</v>
      </c>
      <c r="G39" s="68"/>
      <c r="H39" s="68"/>
      <c r="I39" s="69"/>
    </row>
    <row r="40" spans="1:10" ht="10.5" customHeight="1" x14ac:dyDescent="0.25">
      <c r="A40" s="55"/>
      <c r="B40" s="55"/>
      <c r="C40" s="55"/>
      <c r="D40" s="55"/>
      <c r="E40" s="55"/>
      <c r="F40" s="55"/>
      <c r="G40" s="55"/>
      <c r="H40" s="55"/>
      <c r="I40" s="55"/>
    </row>
    <row r="41" spans="1:10" ht="15.75" x14ac:dyDescent="0.25">
      <c r="A41" s="63" t="s">
        <v>41</v>
      </c>
      <c r="B41" s="63"/>
      <c r="C41" s="63"/>
      <c r="D41" s="63"/>
      <c r="E41" s="63"/>
      <c r="F41" s="63"/>
      <c r="G41" s="63"/>
      <c r="H41" s="63"/>
      <c r="I41" s="63"/>
    </row>
    <row r="42" spans="1:10" ht="4.5" customHeight="1" x14ac:dyDescent="0.25">
      <c r="A42" s="57"/>
      <c r="B42" s="57"/>
      <c r="C42" s="57"/>
      <c r="D42" s="57"/>
      <c r="E42" s="57"/>
      <c r="F42" s="57"/>
      <c r="G42" s="57"/>
      <c r="H42" s="57"/>
      <c r="I42" s="57"/>
    </row>
    <row r="43" spans="1:10" ht="47.25" customHeight="1" x14ac:dyDescent="0.25">
      <c r="A43" s="58" t="s">
        <v>45</v>
      </c>
      <c r="B43" s="58"/>
      <c r="C43" s="58"/>
      <c r="D43" s="58"/>
      <c r="E43" s="58"/>
      <c r="F43" s="58"/>
      <c r="G43" s="58"/>
      <c r="H43" s="58"/>
      <c r="I43" s="58"/>
    </row>
    <row r="44" spans="1:10" ht="8.1" customHeight="1" x14ac:dyDescent="0.25">
      <c r="A44" s="56"/>
      <c r="B44" s="56"/>
      <c r="C44" s="56"/>
      <c r="D44" s="56"/>
      <c r="E44" s="56"/>
      <c r="F44" s="56"/>
      <c r="G44" s="56"/>
      <c r="H44" s="56"/>
      <c r="I44" s="56"/>
      <c r="J44" s="3"/>
    </row>
    <row r="45" spans="1:10" ht="21.75" customHeight="1" x14ac:dyDescent="0.25">
      <c r="A45" s="59" t="s">
        <v>42</v>
      </c>
      <c r="B45" s="60"/>
      <c r="C45" s="48" t="s">
        <v>43</v>
      </c>
      <c r="D45" s="48"/>
      <c r="E45" s="48"/>
      <c r="F45" s="49"/>
      <c r="G45" s="45" t="s">
        <v>44</v>
      </c>
      <c r="H45" s="46"/>
      <c r="I45" s="46"/>
    </row>
    <row r="46" spans="1:10" ht="21.75" customHeight="1" x14ac:dyDescent="0.25">
      <c r="A46" s="61"/>
      <c r="B46" s="62"/>
      <c r="C46" s="50"/>
      <c r="D46" s="50"/>
      <c r="E46" s="50"/>
      <c r="F46" s="50"/>
      <c r="G46" s="47"/>
      <c r="H46" s="47"/>
      <c r="I46" s="47"/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57">
    <mergeCell ref="B28:C28"/>
    <mergeCell ref="B29:C29"/>
    <mergeCell ref="B30:C30"/>
    <mergeCell ref="A16:I16"/>
    <mergeCell ref="B17:C17"/>
    <mergeCell ref="A13:I13"/>
    <mergeCell ref="A15:I15"/>
    <mergeCell ref="D11:I11"/>
    <mergeCell ref="D12:I12"/>
    <mergeCell ref="A11:C11"/>
    <mergeCell ref="A12:C12"/>
    <mergeCell ref="A14:I14"/>
    <mergeCell ref="A36:E36"/>
    <mergeCell ref="F33:H33"/>
    <mergeCell ref="A33:E33"/>
    <mergeCell ref="I18:I33"/>
    <mergeCell ref="B18:C18"/>
    <mergeCell ref="B31:C31"/>
    <mergeCell ref="A32:E32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G45:I46"/>
    <mergeCell ref="C45:F46"/>
    <mergeCell ref="A35:I35"/>
    <mergeCell ref="A34:I34"/>
    <mergeCell ref="A38:I38"/>
    <mergeCell ref="A40:I40"/>
    <mergeCell ref="A44:I44"/>
    <mergeCell ref="A42:I42"/>
    <mergeCell ref="A43:I43"/>
    <mergeCell ref="A45:B46"/>
    <mergeCell ref="A41:I41"/>
    <mergeCell ref="F36:I36"/>
    <mergeCell ref="F37:I37"/>
    <mergeCell ref="F39:I39"/>
    <mergeCell ref="A37:E37"/>
    <mergeCell ref="A39:E39"/>
    <mergeCell ref="A2:I2"/>
    <mergeCell ref="A6:C6"/>
    <mergeCell ref="A7:C7"/>
    <mergeCell ref="A3:I3"/>
    <mergeCell ref="D6:I6"/>
    <mergeCell ref="D7:I7"/>
    <mergeCell ref="A4:I5"/>
    <mergeCell ref="A8:C8"/>
    <mergeCell ref="A9:C9"/>
    <mergeCell ref="A10:C10"/>
    <mergeCell ref="D8:I8"/>
    <mergeCell ref="D10:I10"/>
    <mergeCell ref="D9:I9"/>
  </mergeCells>
  <dataValidations xWindow="919" yWindow="393" count="1">
    <dataValidation operator="equal" allowBlank="1" showInputMessage="1" showErrorMessage="1" sqref="J36" xr:uid="{00000000-0002-0000-0000-000000000000}"/>
  </dataValidations>
  <pageMargins left="0.25" right="0.25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919" yWindow="393" count="1">
        <x14:dataValidation type="list" allowBlank="1" showInputMessage="1" showErrorMessage="1" prompt="Lehota dodania predmetu zákazky je v rozdsahu 1 až 20 dní" xr:uid="{00000000-0002-0000-0000-000001000000}">
          <x14:formula1>
            <xm:f>Hárok2!$A$1:$A$20</xm:f>
          </x14:formula1>
          <xm:sqref>F36:I36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workbookViewId="0">
      <selection activeCell="C26" sqref="C26"/>
    </sheetView>
  </sheetViews>
  <sheetFormatPr defaultRowHeight="15" x14ac:dyDescent="0.25"/>
  <sheetData>
    <row r="1" spans="1:1" x14ac:dyDescent="0.25">
      <c r="A1">
        <v>1</v>
      </c>
    </row>
    <row r="2" spans="1:1" x14ac:dyDescent="0.25">
      <c r="A2">
        <v>2</v>
      </c>
    </row>
    <row r="3" spans="1:1" x14ac:dyDescent="0.25">
      <c r="A3">
        <v>3</v>
      </c>
    </row>
    <row r="4" spans="1:1" x14ac:dyDescent="0.25">
      <c r="A4">
        <v>4</v>
      </c>
    </row>
    <row r="5" spans="1:1" x14ac:dyDescent="0.25">
      <c r="A5">
        <v>5</v>
      </c>
    </row>
    <row r="6" spans="1:1" x14ac:dyDescent="0.25">
      <c r="A6">
        <v>6</v>
      </c>
    </row>
    <row r="7" spans="1:1" x14ac:dyDescent="0.25">
      <c r="A7">
        <v>7</v>
      </c>
    </row>
    <row r="8" spans="1:1" x14ac:dyDescent="0.25">
      <c r="A8">
        <v>8</v>
      </c>
    </row>
    <row r="9" spans="1:1" x14ac:dyDescent="0.25">
      <c r="A9">
        <v>9</v>
      </c>
    </row>
    <row r="10" spans="1:1" x14ac:dyDescent="0.25">
      <c r="A10">
        <v>10</v>
      </c>
    </row>
    <row r="11" spans="1:1" x14ac:dyDescent="0.25">
      <c r="A11">
        <v>11</v>
      </c>
    </row>
    <row r="12" spans="1:1" x14ac:dyDescent="0.25">
      <c r="A12">
        <v>12</v>
      </c>
    </row>
    <row r="13" spans="1:1" x14ac:dyDescent="0.25">
      <c r="A13">
        <v>13</v>
      </c>
    </row>
    <row r="14" spans="1:1" x14ac:dyDescent="0.25">
      <c r="A14">
        <v>14</v>
      </c>
    </row>
    <row r="15" spans="1:1" x14ac:dyDescent="0.25">
      <c r="A15">
        <v>15</v>
      </c>
    </row>
    <row r="16" spans="1:1" x14ac:dyDescent="0.25">
      <c r="A16">
        <v>16</v>
      </c>
    </row>
    <row r="17" spans="1:1" x14ac:dyDescent="0.25">
      <c r="A17">
        <v>17</v>
      </c>
    </row>
    <row r="18" spans="1:1" x14ac:dyDescent="0.25">
      <c r="A18">
        <v>18</v>
      </c>
    </row>
    <row r="19" spans="1:1" x14ac:dyDescent="0.25">
      <c r="A19">
        <v>19</v>
      </c>
    </row>
    <row r="20" spans="1:1" x14ac:dyDescent="0.25">
      <c r="A20">
        <v>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3d1ceb-ec91-4593-ab49-8ce9533748d9">
      <Terms xmlns="http://schemas.microsoft.com/office/infopath/2007/PartnerControls"/>
    </lcf76f155ced4ddcb4097134ff3c332f>
    <TaxCatchAll xmlns="e4b31099-8163-4ac9-ab84-be06feeb7ef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4" ma:contentTypeDescription="Create a new document." ma:contentTypeScope="" ma:versionID="336969156554a870ee434295a068cc76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7e6f46fadf6906d49bedbd1139ad2180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c45932f-0409-4ce4-a056-1f58e1030d6c}" ma:internalName="TaxCatchAll" ma:showField="CatchAllData" ma:web="e4b31099-8163-4ac9-ab84-be06feeb7e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FF66CF-6226-4F65-A7A8-D3BF51B10DC4}">
  <ds:schemaRefs>
    <ds:schemaRef ds:uri="http://purl.org/dc/elements/1.1/"/>
    <ds:schemaRef ds:uri="e4b31099-8163-4ac9-ab84-be06feeb7ef4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terms/"/>
    <ds:schemaRef ds:uri="http://schemas.microsoft.com/office/2006/documentManagement/types"/>
    <ds:schemaRef ds:uri="bb3d1ceb-ec91-4593-ab49-8ce9533748d9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24E7298-D10D-4531-BAAD-2B4B2C5CF0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BBA8A9-879F-46F9-8AC9-B2ED2FCAF6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položka kritérií </vt:lpstr>
      <vt:lpstr>Hárok2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Jamnická Zuzana, JUDr.</dc:creator>
  <cp:keywords/>
  <dc:description/>
  <cp:lastModifiedBy>Stašjaková Katarína, Ing.</cp:lastModifiedBy>
  <cp:revision/>
  <dcterms:created xsi:type="dcterms:W3CDTF">2015-06-05T18:19:34Z</dcterms:created>
  <dcterms:modified xsi:type="dcterms:W3CDTF">2022-10-12T13:54:29Z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</Properties>
</file>