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5-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F12" i="1"/>
  <c r="O12" i="1" s="1"/>
  <c r="F13" i="1"/>
  <c r="O13" i="1" s="1"/>
  <c r="F14" i="1"/>
  <c r="O14" i="1" s="1"/>
  <c r="F15" i="1"/>
  <c r="O15" i="1" s="1"/>
  <c r="F16" i="1"/>
  <c r="O16" i="1" s="1"/>
  <c r="F17" i="1"/>
  <c r="O17" i="1" s="1"/>
  <c r="F18" i="1"/>
  <c r="O18" i="1" s="1"/>
  <c r="F19" i="1"/>
  <c r="F20" i="1"/>
  <c r="F21" i="1"/>
  <c r="F22" i="1"/>
  <c r="F23" i="1"/>
  <c r="F24" i="1"/>
  <c r="F25" i="1"/>
  <c r="F26" i="1"/>
  <c r="F11" i="1"/>
  <c r="O11" i="1" s="1"/>
  <c r="F27" i="1" l="1"/>
  <c r="O20" i="1"/>
  <c r="O21" i="1"/>
  <c r="O22" i="1"/>
  <c r="O23" i="1"/>
  <c r="O24" i="1"/>
  <c r="O25" i="1"/>
  <c r="O26" i="1"/>
  <c r="O19" i="1"/>
  <c r="O27" i="1" l="1"/>
  <c r="O29" i="1" s="1"/>
  <c r="O28" i="1" s="1"/>
</calcChain>
</file>

<file path=xl/sharedStrings.xml><?xml version="1.0" encoding="utf-8"?>
<sst xmlns="http://schemas.openxmlformats.org/spreadsheetml/2006/main" count="156" uniqueCount="80">
  <si>
    <t>LESY Slovenskej republiky, štátny podnik Organizačná zložka OZ Horehronie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</si>
  <si>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</si>
  <si>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</si>
  <si>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</si>
  <si>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</si>
  <si>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</si>
  <si>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</si>
  <si>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</si>
  <si>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</si>
  <si>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</si>
  <si>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</si>
  <si>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</si>
  <si>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</si>
  <si>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</si>
  <si>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</si>
  <si>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</si>
  <si>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</si>
  <si>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</si>
  <si>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>Ľapinka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</si>
  <si>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</si>
  <si>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</si>
  <si>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</si>
  <si>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</si>
  <si>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</si>
  <si>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</si>
  <si>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</si>
  <si>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</si>
  <si>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</si>
  <si>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</si>
  <si>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</si>
  <si>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</si>
  <si>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</si>
  <si>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</si>
  <si>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</si>
  <si>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Lesnícke služby v ťažbovom procese na OZ Beňuš na roky 2021-2024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</si>
  <si>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</si>
  <si>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</si>
  <si>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</si>
  <si>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</si>
  <si>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</si>
  <si>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</si>
  <si>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</si>
  <si>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</si>
  <si>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1,2,4a,4b,6,7</t>
  </si>
  <si>
    <t>Rácovo</t>
  </si>
  <si>
    <t>1,2,4a,6,7</t>
  </si>
  <si>
    <t>1,2,4a,4d,6,7</t>
  </si>
  <si>
    <t>45</t>
  </si>
  <si>
    <t>40</t>
  </si>
  <si>
    <t>30</t>
  </si>
  <si>
    <t>35</t>
  </si>
  <si>
    <t>- | - | 380</t>
  </si>
  <si>
    <t>- | - | 800</t>
  </si>
  <si>
    <t>- | - | 500</t>
  </si>
  <si>
    <t>Ťažbová činnosť na OZ Horehronie, LS Pohorelá - výzva č. 25 -14/11</t>
  </si>
  <si>
    <t>Klatná</t>
  </si>
  <si>
    <t>EF050-.342A0</t>
  </si>
  <si>
    <t>EF050-.343.1</t>
  </si>
  <si>
    <t>EF050-.350B0</t>
  </si>
  <si>
    <t>EF050-.360.1</t>
  </si>
  <si>
    <t>EF050-.361.1</t>
  </si>
  <si>
    <t>EF050-.380.1</t>
  </si>
  <si>
    <t>EF050-.388.1</t>
  </si>
  <si>
    <t>EF050-.401B0</t>
  </si>
  <si>
    <t>EF050-.404C0</t>
  </si>
  <si>
    <t>EF050-.410A0</t>
  </si>
  <si>
    <t>EF050-.333.1</t>
  </si>
  <si>
    <t>EF050-.334.0</t>
  </si>
  <si>
    <t>- | - | 220</t>
  </si>
  <si>
    <t>20</t>
  </si>
  <si>
    <t>- | - | 520</t>
  </si>
  <si>
    <t>- | - | 150</t>
  </si>
  <si>
    <t>25</t>
  </si>
  <si>
    <t>110 | 150 | -</t>
  </si>
  <si>
    <t>110 | 110 | -</t>
  </si>
  <si>
    <t>55</t>
  </si>
  <si>
    <t>- | - | 300</t>
  </si>
  <si>
    <t>120 | 250 | -</t>
  </si>
  <si>
    <t>- | - | 650</t>
  </si>
  <si>
    <t>25-14/11 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</si>
</sst>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selection activeCell="S22" sqref="S22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29"/>
      <c r="M1" s="26" t="s">
        <v>31</v>
      </c>
      <c r="N1" s="26"/>
      <c r="O1" s="30"/>
    </row>
    <row r="2" spans="1:15" ht="20.25" customHeight="1" x14ac:dyDescent="0.25">
      <c r="A2" s="35" t="s">
        <v>33</v>
      </c>
      <c r="B2" s="36"/>
      <c r="C2" s="49" t="s">
        <v>34</v>
      </c>
      <c r="D2" s="50"/>
      <c r="E2" s="50"/>
      <c r="F2" s="50"/>
      <c r="G2" s="50"/>
      <c r="H2" s="50"/>
      <c r="I2" s="50"/>
      <c r="J2" s="50"/>
      <c r="K2" s="50"/>
      <c r="L2" s="50"/>
      <c r="M2" s="26" t="s">
        <v>32</v>
      </c>
      <c r="N2" s="26"/>
      <c r="O2" s="30"/>
    </row>
    <row r="3" spans="1:15" ht="18" x14ac:dyDescent="0.25">
      <c r="A3" s="35" t="s">
        <v>35</v>
      </c>
      <c r="B3" s="37"/>
      <c r="C3" s="38" t="s">
        <v>54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9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36</v>
      </c>
      <c r="B5" s="28" t="s">
        <v>0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8.25" customHeight="1" x14ac:dyDescent="0.25">
      <c r="A6" s="33"/>
      <c r="B6" s="44"/>
      <c r="C6" s="44"/>
      <c r="D6" s="44"/>
      <c r="E6" s="44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1</v>
      </c>
      <c r="B7" s="4" t="s">
        <v>79</v>
      </c>
      <c r="C7" s="4"/>
      <c r="F7" s="2"/>
    </row>
    <row r="8" spans="1:15" ht="21" customHeight="1" thickBot="1" x14ac:dyDescent="0.3">
      <c r="A8" s="45" t="s">
        <v>2</v>
      </c>
      <c r="B8" s="46" t="s">
        <v>3</v>
      </c>
      <c r="C8" s="5" t="s">
        <v>4</v>
      </c>
      <c r="D8" s="47" t="s">
        <v>5</v>
      </c>
      <c r="E8" s="47"/>
      <c r="F8" s="47"/>
      <c r="G8" s="48" t="s">
        <v>6</v>
      </c>
      <c r="H8" s="47" t="s">
        <v>7</v>
      </c>
      <c r="I8" s="47" t="s">
        <v>8</v>
      </c>
      <c r="J8" s="47"/>
      <c r="K8" s="52" t="s">
        <v>9</v>
      </c>
      <c r="L8" s="47" t="s">
        <v>10</v>
      </c>
      <c r="M8" s="47" t="s">
        <v>11</v>
      </c>
      <c r="N8" s="53" t="s">
        <v>38</v>
      </c>
      <c r="O8" s="56" t="s">
        <v>39</v>
      </c>
    </row>
    <row r="9" spans="1:15" ht="21.75" customHeight="1" thickBot="1" x14ac:dyDescent="0.3">
      <c r="A9" s="45"/>
      <c r="B9" s="46"/>
      <c r="C9" s="59" t="s">
        <v>12</v>
      </c>
      <c r="D9" s="59" t="s">
        <v>13</v>
      </c>
      <c r="E9" s="59" t="s">
        <v>14</v>
      </c>
      <c r="F9" s="47" t="s">
        <v>15</v>
      </c>
      <c r="G9" s="48"/>
      <c r="H9" s="47"/>
      <c r="I9" s="59" t="s">
        <v>13</v>
      </c>
      <c r="J9" s="60" t="s">
        <v>14</v>
      </c>
      <c r="K9" s="52"/>
      <c r="L9" s="47"/>
      <c r="M9" s="47"/>
      <c r="N9" s="54"/>
      <c r="O9" s="57"/>
    </row>
    <row r="10" spans="1:15" ht="50.25" customHeight="1" thickBot="1" x14ac:dyDescent="0.3">
      <c r="A10" s="45"/>
      <c r="B10" s="46"/>
      <c r="C10" s="59"/>
      <c r="D10" s="59"/>
      <c r="E10" s="59"/>
      <c r="F10" s="47"/>
      <c r="G10" s="48"/>
      <c r="H10" s="47"/>
      <c r="I10" s="59"/>
      <c r="J10" s="60"/>
      <c r="K10" s="52"/>
      <c r="L10" s="47"/>
      <c r="M10" s="47"/>
      <c r="N10" s="55"/>
      <c r="O10" s="58"/>
    </row>
    <row r="11" spans="1:15" ht="19.5" customHeight="1" x14ac:dyDescent="0.25">
      <c r="A11" s="6" t="s">
        <v>18</v>
      </c>
      <c r="B11" s="7" t="s">
        <v>56</v>
      </c>
      <c r="C11" s="8" t="s">
        <v>45</v>
      </c>
      <c r="D11" s="9">
        <v>70</v>
      </c>
      <c r="E11" s="9">
        <v>0</v>
      </c>
      <c r="F11" s="9">
        <f>SUM(D11:E11)</f>
        <v>70</v>
      </c>
      <c r="G11" s="10" t="s">
        <v>16</v>
      </c>
      <c r="H11" s="11" t="s">
        <v>48</v>
      </c>
      <c r="I11" s="12">
        <v>1.53</v>
      </c>
      <c r="J11" s="12">
        <v>0</v>
      </c>
      <c r="K11" s="13" t="s">
        <v>51</v>
      </c>
      <c r="L11" s="14">
        <v>960.19730000000004</v>
      </c>
      <c r="M11" s="15" t="s">
        <v>17</v>
      </c>
      <c r="N11" s="42"/>
      <c r="O11" s="14">
        <f t="shared" ref="O11:O18" si="0">F11*N11</f>
        <v>0</v>
      </c>
    </row>
    <row r="12" spans="1:15" ht="19.5" customHeight="1" x14ac:dyDescent="0.25">
      <c r="A12" s="6" t="s">
        <v>18</v>
      </c>
      <c r="B12" s="7" t="s">
        <v>57</v>
      </c>
      <c r="C12" s="8" t="s">
        <v>45</v>
      </c>
      <c r="D12" s="9">
        <v>200</v>
      </c>
      <c r="E12" s="9">
        <v>0</v>
      </c>
      <c r="F12" s="9">
        <f t="shared" ref="F12:F26" si="1">SUM(D12:E12)</f>
        <v>200</v>
      </c>
      <c r="G12" s="10" t="s">
        <v>16</v>
      </c>
      <c r="H12" s="11" t="s">
        <v>49</v>
      </c>
      <c r="I12" s="12">
        <v>1.58</v>
      </c>
      <c r="J12" s="12">
        <v>0</v>
      </c>
      <c r="K12" s="13" t="s">
        <v>68</v>
      </c>
      <c r="L12" s="14">
        <v>3120.6408000000001</v>
      </c>
      <c r="M12" s="15" t="s">
        <v>17</v>
      </c>
      <c r="N12" s="42"/>
      <c r="O12" s="14">
        <f t="shared" si="0"/>
        <v>0</v>
      </c>
    </row>
    <row r="13" spans="1:15" ht="19.5" customHeight="1" x14ac:dyDescent="0.25">
      <c r="A13" s="6" t="s">
        <v>18</v>
      </c>
      <c r="B13" s="7" t="s">
        <v>57</v>
      </c>
      <c r="C13" s="8" t="s">
        <v>45</v>
      </c>
      <c r="D13" s="9">
        <v>50</v>
      </c>
      <c r="E13" s="9">
        <v>0</v>
      </c>
      <c r="F13" s="9">
        <f t="shared" si="1"/>
        <v>50</v>
      </c>
      <c r="G13" s="10" t="s">
        <v>16</v>
      </c>
      <c r="H13" s="11" t="s">
        <v>49</v>
      </c>
      <c r="I13" s="12">
        <v>1.58</v>
      </c>
      <c r="J13" s="12">
        <v>0</v>
      </c>
      <c r="K13" s="13" t="s">
        <v>68</v>
      </c>
      <c r="L13" s="14">
        <v>650.86320000000001</v>
      </c>
      <c r="M13" s="15" t="s">
        <v>17</v>
      </c>
      <c r="N13" s="42"/>
      <c r="O13" s="14">
        <f t="shared" si="0"/>
        <v>0</v>
      </c>
    </row>
    <row r="14" spans="1:15" ht="19.5" customHeight="1" x14ac:dyDescent="0.25">
      <c r="A14" s="6" t="s">
        <v>18</v>
      </c>
      <c r="B14" s="7" t="s">
        <v>58</v>
      </c>
      <c r="C14" s="8" t="s">
        <v>45</v>
      </c>
      <c r="D14" s="9">
        <v>120</v>
      </c>
      <c r="E14" s="9">
        <v>0</v>
      </c>
      <c r="F14" s="9">
        <f t="shared" si="1"/>
        <v>120</v>
      </c>
      <c r="G14" s="10" t="s">
        <v>16</v>
      </c>
      <c r="H14" s="11" t="s">
        <v>69</v>
      </c>
      <c r="I14" s="12">
        <v>1.1599999999999999</v>
      </c>
      <c r="J14" s="12">
        <v>0</v>
      </c>
      <c r="K14" s="13" t="s">
        <v>70</v>
      </c>
      <c r="L14" s="14">
        <v>1676.3788999999999</v>
      </c>
      <c r="M14" s="15" t="s">
        <v>17</v>
      </c>
      <c r="N14" s="42"/>
      <c r="O14" s="14">
        <f t="shared" si="0"/>
        <v>0</v>
      </c>
    </row>
    <row r="15" spans="1:15" ht="19.5" customHeight="1" x14ac:dyDescent="0.25">
      <c r="A15" s="6" t="s">
        <v>18</v>
      </c>
      <c r="B15" s="7" t="s">
        <v>59</v>
      </c>
      <c r="C15" s="8" t="s">
        <v>45</v>
      </c>
      <c r="D15" s="9">
        <v>230</v>
      </c>
      <c r="E15" s="9">
        <v>0</v>
      </c>
      <c r="F15" s="9">
        <f t="shared" si="1"/>
        <v>230</v>
      </c>
      <c r="G15" s="10" t="s">
        <v>16</v>
      </c>
      <c r="H15" s="11" t="s">
        <v>47</v>
      </c>
      <c r="I15" s="12">
        <v>3.08</v>
      </c>
      <c r="J15" s="12">
        <v>0</v>
      </c>
      <c r="K15" s="13" t="s">
        <v>71</v>
      </c>
      <c r="L15" s="14">
        <v>3517.6723999999999</v>
      </c>
      <c r="M15" s="15" t="s">
        <v>17</v>
      </c>
      <c r="N15" s="42"/>
      <c r="O15" s="14">
        <f t="shared" si="0"/>
        <v>0</v>
      </c>
    </row>
    <row r="16" spans="1:15" ht="19.5" customHeight="1" x14ac:dyDescent="0.25">
      <c r="A16" s="6" t="s">
        <v>18</v>
      </c>
      <c r="B16" s="7" t="s">
        <v>59</v>
      </c>
      <c r="C16" s="8" t="s">
        <v>45</v>
      </c>
      <c r="D16" s="9">
        <v>50</v>
      </c>
      <c r="E16" s="9">
        <v>0</v>
      </c>
      <c r="F16" s="9">
        <f t="shared" si="1"/>
        <v>50</v>
      </c>
      <c r="G16" s="10" t="s">
        <v>16</v>
      </c>
      <c r="H16" s="11" t="s">
        <v>47</v>
      </c>
      <c r="I16" s="12">
        <v>3.08</v>
      </c>
      <c r="J16" s="12">
        <v>0</v>
      </c>
      <c r="K16" s="13" t="s">
        <v>71</v>
      </c>
      <c r="L16" s="14">
        <v>632.42759999999998</v>
      </c>
      <c r="M16" s="15" t="s">
        <v>17</v>
      </c>
      <c r="N16" s="42"/>
      <c r="O16" s="14">
        <f t="shared" si="0"/>
        <v>0</v>
      </c>
    </row>
    <row r="17" spans="1:15" ht="19.5" customHeight="1" x14ac:dyDescent="0.25">
      <c r="A17" s="6" t="s">
        <v>18</v>
      </c>
      <c r="B17" s="7" t="s">
        <v>60</v>
      </c>
      <c r="C17" s="8" t="s">
        <v>46</v>
      </c>
      <c r="D17" s="9">
        <v>50</v>
      </c>
      <c r="E17" s="9">
        <v>0</v>
      </c>
      <c r="F17" s="9">
        <f t="shared" si="1"/>
        <v>50</v>
      </c>
      <c r="G17" s="10" t="s">
        <v>16</v>
      </c>
      <c r="H17" s="11" t="s">
        <v>72</v>
      </c>
      <c r="I17" s="12">
        <v>2.1800000000000002</v>
      </c>
      <c r="J17" s="12">
        <v>0</v>
      </c>
      <c r="K17" s="13" t="s">
        <v>73</v>
      </c>
      <c r="L17" s="14">
        <v>777.86400000000003</v>
      </c>
      <c r="M17" s="15" t="s">
        <v>17</v>
      </c>
      <c r="N17" s="42"/>
      <c r="O17" s="14">
        <f t="shared" si="0"/>
        <v>0</v>
      </c>
    </row>
    <row r="18" spans="1:15" ht="19.5" customHeight="1" x14ac:dyDescent="0.25">
      <c r="A18" s="6" t="s">
        <v>18</v>
      </c>
      <c r="B18" s="7" t="s">
        <v>61</v>
      </c>
      <c r="C18" s="8" t="s">
        <v>43</v>
      </c>
      <c r="D18" s="9">
        <v>300</v>
      </c>
      <c r="E18" s="9">
        <v>0</v>
      </c>
      <c r="F18" s="9">
        <f t="shared" si="1"/>
        <v>300</v>
      </c>
      <c r="G18" s="10" t="s">
        <v>16</v>
      </c>
      <c r="H18" s="11" t="s">
        <v>47</v>
      </c>
      <c r="I18" s="12">
        <v>2.2000000000000002</v>
      </c>
      <c r="J18" s="12">
        <v>0</v>
      </c>
      <c r="K18" s="13" t="s">
        <v>74</v>
      </c>
      <c r="L18" s="14">
        <v>7633.2111000000004</v>
      </c>
      <c r="M18" s="15" t="s">
        <v>17</v>
      </c>
      <c r="N18" s="42"/>
      <c r="O18" s="14">
        <f t="shared" si="0"/>
        <v>0</v>
      </c>
    </row>
    <row r="19" spans="1:15" ht="19.5" customHeight="1" x14ac:dyDescent="0.25">
      <c r="A19" s="6" t="s">
        <v>18</v>
      </c>
      <c r="B19" s="7" t="s">
        <v>62</v>
      </c>
      <c r="C19" s="8" t="s">
        <v>43</v>
      </c>
      <c r="D19" s="9">
        <v>300</v>
      </c>
      <c r="E19" s="9">
        <v>0</v>
      </c>
      <c r="F19" s="9">
        <f t="shared" si="1"/>
        <v>300</v>
      </c>
      <c r="G19" s="10" t="s">
        <v>16</v>
      </c>
      <c r="H19" s="11" t="s">
        <v>75</v>
      </c>
      <c r="I19" s="12">
        <v>2.58</v>
      </c>
      <c r="J19" s="12">
        <v>0</v>
      </c>
      <c r="K19" s="13" t="s">
        <v>73</v>
      </c>
      <c r="L19" s="14">
        <v>7711.6751999999997</v>
      </c>
      <c r="M19" s="15" t="s">
        <v>17</v>
      </c>
      <c r="N19" s="42"/>
      <c r="O19" s="14">
        <f t="shared" ref="O19:O26" si="2">F19*N19</f>
        <v>0</v>
      </c>
    </row>
    <row r="20" spans="1:15" ht="19.5" customHeight="1" x14ac:dyDescent="0.25">
      <c r="A20" s="6" t="s">
        <v>44</v>
      </c>
      <c r="B20" s="7" t="s">
        <v>63</v>
      </c>
      <c r="C20" s="8" t="s">
        <v>45</v>
      </c>
      <c r="D20" s="9">
        <v>50</v>
      </c>
      <c r="E20" s="9">
        <v>0</v>
      </c>
      <c r="F20" s="9">
        <f t="shared" si="1"/>
        <v>50</v>
      </c>
      <c r="G20" s="10" t="s">
        <v>16</v>
      </c>
      <c r="H20" s="11" t="s">
        <v>47</v>
      </c>
      <c r="I20" s="12">
        <v>0.56000000000000005</v>
      </c>
      <c r="J20" s="12">
        <v>0</v>
      </c>
      <c r="K20" s="13" t="s">
        <v>76</v>
      </c>
      <c r="L20" s="14">
        <v>843.46019999999999</v>
      </c>
      <c r="M20" s="15" t="s">
        <v>17</v>
      </c>
      <c r="N20" s="42"/>
      <c r="O20" s="14">
        <f t="shared" si="2"/>
        <v>0</v>
      </c>
    </row>
    <row r="21" spans="1:15" ht="19.5" customHeight="1" x14ac:dyDescent="0.25">
      <c r="A21" s="6" t="s">
        <v>44</v>
      </c>
      <c r="B21" s="7" t="s">
        <v>64</v>
      </c>
      <c r="C21" s="8" t="s">
        <v>45</v>
      </c>
      <c r="D21" s="9">
        <v>100</v>
      </c>
      <c r="E21" s="9">
        <v>0</v>
      </c>
      <c r="F21" s="9">
        <f t="shared" si="1"/>
        <v>100</v>
      </c>
      <c r="G21" s="10" t="s">
        <v>16</v>
      </c>
      <c r="H21" s="11" t="s">
        <v>50</v>
      </c>
      <c r="I21" s="12">
        <v>0.67</v>
      </c>
      <c r="J21" s="12">
        <v>0</v>
      </c>
      <c r="K21" s="13" t="s">
        <v>76</v>
      </c>
      <c r="L21" s="14">
        <v>1462.9392</v>
      </c>
      <c r="M21" s="15" t="s">
        <v>17</v>
      </c>
      <c r="N21" s="42"/>
      <c r="O21" s="14">
        <f t="shared" si="2"/>
        <v>0</v>
      </c>
    </row>
    <row r="22" spans="1:15" ht="19.5" customHeight="1" x14ac:dyDescent="0.25">
      <c r="A22" s="6" t="s">
        <v>44</v>
      </c>
      <c r="B22" s="7" t="s">
        <v>64</v>
      </c>
      <c r="C22" s="8" t="s">
        <v>46</v>
      </c>
      <c r="D22" s="9">
        <v>50</v>
      </c>
      <c r="E22" s="9">
        <v>0</v>
      </c>
      <c r="F22" s="9">
        <f t="shared" si="1"/>
        <v>50</v>
      </c>
      <c r="G22" s="10" t="s">
        <v>16</v>
      </c>
      <c r="H22" s="11" t="s">
        <v>50</v>
      </c>
      <c r="I22" s="12">
        <v>0.67</v>
      </c>
      <c r="J22" s="12">
        <v>0</v>
      </c>
      <c r="K22" s="13" t="s">
        <v>77</v>
      </c>
      <c r="L22" s="14">
        <v>921.03420000000006</v>
      </c>
      <c r="M22" s="15" t="s">
        <v>17</v>
      </c>
      <c r="N22" s="42"/>
      <c r="O22" s="14">
        <f t="shared" si="2"/>
        <v>0</v>
      </c>
    </row>
    <row r="23" spans="1:15" ht="19.5" customHeight="1" x14ac:dyDescent="0.25">
      <c r="A23" s="6" t="s">
        <v>44</v>
      </c>
      <c r="B23" s="7" t="s">
        <v>65</v>
      </c>
      <c r="C23" s="8" t="s">
        <v>45</v>
      </c>
      <c r="D23" s="9">
        <v>350</v>
      </c>
      <c r="E23" s="9">
        <v>0</v>
      </c>
      <c r="F23" s="9">
        <f t="shared" si="1"/>
        <v>350</v>
      </c>
      <c r="G23" s="10" t="s">
        <v>16</v>
      </c>
      <c r="H23" s="11" t="s">
        <v>72</v>
      </c>
      <c r="I23" s="12">
        <v>1.38</v>
      </c>
      <c r="J23" s="12">
        <v>0</v>
      </c>
      <c r="K23" s="13" t="s">
        <v>78</v>
      </c>
      <c r="L23" s="14">
        <v>5069.4041999999999</v>
      </c>
      <c r="M23" s="15" t="s">
        <v>17</v>
      </c>
      <c r="N23" s="42"/>
      <c r="O23" s="14">
        <f t="shared" si="2"/>
        <v>0</v>
      </c>
    </row>
    <row r="24" spans="1:15" ht="19.5" customHeight="1" x14ac:dyDescent="0.25">
      <c r="A24" s="6" t="s">
        <v>55</v>
      </c>
      <c r="B24" s="7" t="s">
        <v>66</v>
      </c>
      <c r="C24" s="8" t="s">
        <v>45</v>
      </c>
      <c r="D24" s="9">
        <v>50</v>
      </c>
      <c r="E24" s="9">
        <v>0</v>
      </c>
      <c r="F24" s="9">
        <f t="shared" si="1"/>
        <v>50</v>
      </c>
      <c r="G24" s="10" t="s">
        <v>16</v>
      </c>
      <c r="H24" s="11" t="s">
        <v>72</v>
      </c>
      <c r="I24" s="12">
        <v>1.34</v>
      </c>
      <c r="J24" s="12">
        <v>0</v>
      </c>
      <c r="K24" s="13" t="s">
        <v>53</v>
      </c>
      <c r="L24" s="14">
        <v>713.5086</v>
      </c>
      <c r="M24" s="15" t="s">
        <v>17</v>
      </c>
      <c r="N24" s="42"/>
      <c r="O24" s="14">
        <f t="shared" si="2"/>
        <v>0</v>
      </c>
    </row>
    <row r="25" spans="1:15" ht="19.5" customHeight="1" x14ac:dyDescent="0.25">
      <c r="A25" s="6" t="s">
        <v>55</v>
      </c>
      <c r="B25" s="7" t="s">
        <v>66</v>
      </c>
      <c r="C25" s="8" t="s">
        <v>45</v>
      </c>
      <c r="D25" s="9">
        <v>200</v>
      </c>
      <c r="E25" s="9">
        <v>0</v>
      </c>
      <c r="F25" s="9">
        <f t="shared" si="1"/>
        <v>200</v>
      </c>
      <c r="G25" s="10" t="s">
        <v>16</v>
      </c>
      <c r="H25" s="11" t="s">
        <v>72</v>
      </c>
      <c r="I25" s="12">
        <v>1.34</v>
      </c>
      <c r="J25" s="12">
        <v>0</v>
      </c>
      <c r="K25" s="13" t="s">
        <v>53</v>
      </c>
      <c r="L25" s="14">
        <v>3383.1696000000002</v>
      </c>
      <c r="M25" s="15" t="s">
        <v>17</v>
      </c>
      <c r="N25" s="42"/>
      <c r="O25" s="14">
        <f t="shared" si="2"/>
        <v>0</v>
      </c>
    </row>
    <row r="26" spans="1:15" ht="19.5" customHeight="1" thickBot="1" x14ac:dyDescent="0.3">
      <c r="A26" s="6" t="s">
        <v>55</v>
      </c>
      <c r="B26" s="7" t="s">
        <v>67</v>
      </c>
      <c r="C26" s="8" t="s">
        <v>45</v>
      </c>
      <c r="D26" s="9">
        <v>100</v>
      </c>
      <c r="E26" s="9">
        <v>0</v>
      </c>
      <c r="F26" s="9">
        <f t="shared" si="1"/>
        <v>100</v>
      </c>
      <c r="G26" s="10" t="s">
        <v>16</v>
      </c>
      <c r="H26" s="11" t="s">
        <v>50</v>
      </c>
      <c r="I26" s="12">
        <v>1.1599999999999999</v>
      </c>
      <c r="J26" s="12">
        <v>0</v>
      </c>
      <c r="K26" s="13" t="s">
        <v>52</v>
      </c>
      <c r="L26" s="14">
        <v>1469.2991999999999</v>
      </c>
      <c r="M26" s="15" t="s">
        <v>17</v>
      </c>
      <c r="N26" s="42"/>
      <c r="O26" s="14">
        <f t="shared" si="2"/>
        <v>0</v>
      </c>
    </row>
    <row r="27" spans="1:15" ht="18.75" customHeight="1" thickBot="1" x14ac:dyDescent="0.3">
      <c r="A27" s="16"/>
      <c r="B27" s="17"/>
      <c r="C27" s="17"/>
      <c r="D27" s="17"/>
      <c r="E27" s="17"/>
      <c r="F27" s="41">
        <f>SUM(F11:F26)</f>
        <v>2270</v>
      </c>
      <c r="G27" s="17"/>
      <c r="H27" s="17"/>
      <c r="I27" s="17"/>
      <c r="J27" s="61" t="s">
        <v>19</v>
      </c>
      <c r="K27" s="61"/>
      <c r="L27" s="18">
        <f>SUM(L11:L26)</f>
        <v>40543.745699999999</v>
      </c>
      <c r="M27" s="19"/>
      <c r="N27" s="20" t="s">
        <v>20</v>
      </c>
      <c r="O27" s="18">
        <f>SUM(O11:O26)</f>
        <v>0</v>
      </c>
    </row>
    <row r="28" spans="1:15" ht="20.25" customHeight="1" thickBot="1" x14ac:dyDescent="0.3">
      <c r="A28" s="62" t="s">
        <v>21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18">
        <f>O29-O27</f>
        <v>0</v>
      </c>
    </row>
    <row r="29" spans="1:15" ht="21" customHeight="1" thickBot="1" x14ac:dyDescent="0.3">
      <c r="A29" s="62" t="s">
        <v>22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18">
        <f>IF(C32="N",O27,(O27*1.2))</f>
        <v>0</v>
      </c>
    </row>
    <row r="30" spans="1:15" x14ac:dyDescent="0.25">
      <c r="A30" s="63" t="s">
        <v>23</v>
      </c>
      <c r="B30" s="63"/>
      <c r="C30" s="6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5">
      <c r="A31" s="51" t="s">
        <v>42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ht="25.5" customHeight="1" thickBot="1" x14ac:dyDescent="0.3">
      <c r="A32" s="22" t="s">
        <v>41</v>
      </c>
      <c r="B32" s="23"/>
      <c r="C32" s="40"/>
      <c r="D32" s="23"/>
      <c r="E32" s="23"/>
      <c r="F32" s="22"/>
      <c r="G32" s="23"/>
      <c r="H32" s="23"/>
      <c r="I32" s="23"/>
      <c r="J32" s="24"/>
      <c r="K32" s="24"/>
      <c r="L32" s="24"/>
      <c r="M32" s="24"/>
      <c r="N32" s="24"/>
      <c r="O32" s="24"/>
    </row>
    <row r="33" spans="1:15" ht="21.75" customHeight="1" x14ac:dyDescent="0.25">
      <c r="A33" s="64" t="s">
        <v>24</v>
      </c>
      <c r="B33" s="64"/>
      <c r="C33" s="64"/>
      <c r="D33" s="64"/>
      <c r="E33" s="65" t="s">
        <v>25</v>
      </c>
      <c r="F33" s="25" t="s">
        <v>26</v>
      </c>
      <c r="G33" s="66"/>
      <c r="H33" s="66"/>
      <c r="I33" s="66"/>
      <c r="J33" s="66"/>
      <c r="K33" s="66"/>
      <c r="L33" s="66"/>
      <c r="M33" s="66"/>
      <c r="N33" s="66"/>
      <c r="O33" s="66"/>
    </row>
    <row r="34" spans="1:15" ht="21.75" customHeight="1" thickBot="1" x14ac:dyDescent="0.3">
      <c r="A34" s="67"/>
      <c r="B34" s="67"/>
      <c r="C34" s="67"/>
      <c r="D34" s="67"/>
      <c r="E34" s="65"/>
      <c r="F34" s="25" t="s">
        <v>27</v>
      </c>
      <c r="G34" s="66"/>
      <c r="H34" s="66"/>
      <c r="I34" s="66"/>
      <c r="J34" s="66"/>
      <c r="K34" s="66"/>
      <c r="L34" s="66"/>
      <c r="M34" s="66"/>
      <c r="N34" s="66"/>
      <c r="O34" s="66"/>
    </row>
    <row r="35" spans="1:15" ht="21.75" customHeight="1" thickBot="1" x14ac:dyDescent="0.3">
      <c r="A35" s="67"/>
      <c r="B35" s="67"/>
      <c r="C35" s="67"/>
      <c r="D35" s="67"/>
      <c r="E35" s="65"/>
      <c r="F35" s="25" t="s">
        <v>28</v>
      </c>
      <c r="G35" s="66"/>
      <c r="H35" s="66"/>
      <c r="I35" s="66"/>
      <c r="J35" s="66"/>
      <c r="K35" s="66"/>
      <c r="L35" s="66"/>
      <c r="M35" s="66"/>
      <c r="N35" s="66"/>
      <c r="O35" s="66"/>
    </row>
    <row r="36" spans="1:15" ht="21.75" customHeight="1" thickBot="1" x14ac:dyDescent="0.3">
      <c r="A36" s="67"/>
      <c r="B36" s="67"/>
      <c r="C36" s="67"/>
      <c r="D36" s="67"/>
      <c r="E36" s="65"/>
      <c r="F36" s="25" t="s">
        <v>29</v>
      </c>
      <c r="G36" s="66"/>
      <c r="H36" s="66"/>
      <c r="I36" s="66"/>
      <c r="J36" s="66"/>
      <c r="K36" s="66"/>
      <c r="L36" s="66"/>
      <c r="M36" s="66"/>
      <c r="N36" s="66"/>
      <c r="O36" s="66"/>
    </row>
    <row r="37" spans="1:15" ht="21.75" customHeight="1" thickBot="1" x14ac:dyDescent="0.3">
      <c r="A37" s="67"/>
      <c r="B37" s="67"/>
      <c r="C37" s="67"/>
      <c r="D37" s="67"/>
      <c r="E37" s="65"/>
      <c r="F37" s="68" t="s">
        <v>30</v>
      </c>
      <c r="G37" s="68"/>
      <c r="H37" s="69"/>
      <c r="I37" s="69"/>
      <c r="J37" s="69"/>
      <c r="K37" s="69"/>
      <c r="L37" s="69"/>
      <c r="M37" s="69"/>
      <c r="N37" s="69"/>
      <c r="O37" s="69"/>
    </row>
    <row r="38" spans="1:15" ht="12.75" customHeight="1" thickBot="1" x14ac:dyDescent="0.3">
      <c r="A38" s="67"/>
      <c r="B38" s="67"/>
      <c r="C38" s="67"/>
      <c r="D38" s="67"/>
    </row>
    <row r="39" spans="1:15" ht="12.75" customHeight="1" thickBot="1" x14ac:dyDescent="0.3">
      <c r="A39" s="67"/>
      <c r="B39" s="67"/>
      <c r="C39" s="67"/>
      <c r="D39" s="67"/>
      <c r="K39" s="70"/>
      <c r="L39" s="70"/>
      <c r="M39" s="70"/>
      <c r="N39" s="70"/>
      <c r="O39" s="70"/>
    </row>
    <row r="40" spans="1:15" ht="24" customHeight="1" thickBot="1" x14ac:dyDescent="0.3">
      <c r="A40" s="67"/>
      <c r="B40" s="67"/>
      <c r="C40" s="67"/>
      <c r="D40" s="67"/>
      <c r="E40" s="24"/>
      <c r="I40" s="1" t="s">
        <v>40</v>
      </c>
      <c r="K40" s="70"/>
      <c r="L40" s="70"/>
      <c r="M40" s="70"/>
      <c r="N40" s="70"/>
      <c r="O40" s="70"/>
    </row>
    <row r="41" spans="1:15" ht="12.75" customHeight="1" x14ac:dyDescent="0.25">
      <c r="E41" s="24"/>
    </row>
    <row r="42" spans="1:15" ht="12.75" customHeight="1" x14ac:dyDescent="0.25"/>
  </sheetData>
  <sheetProtection algorithmName="SHA-512" hashValue="sFeB8nrzDFiTu8vjW5TeUtZ7NfmczRqguZ+gPOoHR+0I8Rx1ZZLLTw8ONTpfRN+sh8CVDAckPuVeipAAz1dk6w==" saltValue="4+3aHfPqgTFckytGP81JoQ==" spinCount="100000" sheet="1" objects="1" scenarios="1"/>
  <protectedRanges>
    <protectedRange sqref="F33:O40" name="Rozsah3"/>
    <protectedRange sqref="C32" name="Rozsah2"/>
    <protectedRange sqref="N11:N26" name="Rozsah1"/>
  </protectedRanges>
  <mergeCells count="35">
    <mergeCell ref="A33:D33"/>
    <mergeCell ref="E33:E37"/>
    <mergeCell ref="G33:O33"/>
    <mergeCell ref="A34:D40"/>
    <mergeCell ref="G34:O34"/>
    <mergeCell ref="G35:O35"/>
    <mergeCell ref="G36:O36"/>
    <mergeCell ref="F37:G37"/>
    <mergeCell ref="H37:O37"/>
    <mergeCell ref="K39:O40"/>
    <mergeCell ref="A31:O31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27:K27"/>
    <mergeCell ref="A28:N28"/>
    <mergeCell ref="A29:N29"/>
    <mergeCell ref="A30:C30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WVV983055:WVV983066 JJ18:JJ26 TF18:TF26 ADB18:ADB26 AMX18:AMX26 AWT18:AWT26 BGP18:BGP26 BQL18:BQL26 CAH18:CAH26 CKD18:CKD26 CTZ18:CTZ26 DDV18:DDV26 DNR18:DNR26 DXN18:DXN26 EHJ18:EHJ26 ERF18:ERF26 FBB18:FBB26 FKX18:FKX26 FUT18:FUT26 GEP18:GEP26 GOL18:GOL26 GYH18:GYH26 HID18:HID26 HRZ18:HRZ26 IBV18:IBV26 ILR18:ILR26 IVN18:IVN26 JFJ18:JFJ26 JPF18:JPF26 JZB18:JZB26 KIX18:KIX26 KST18:KST26 LCP18:LCP26 LML18:LML26 LWH18:LWH26 MGD18:MGD26 MPZ18:MPZ26 MZV18:MZV26 NJR18:NJR26 NTN18:NTN26 ODJ18:ODJ26 ONF18:ONF26 OXB18:OXB26 PGX18:PGX26 PQT18:PQT26 QAP18:QAP26 QKL18:QKL26 QUH18:QUH26 RED18:RED26 RNZ18:RNZ26 RXV18:RXV26 SHR18:SHR26 SRN18:SRN26 TBJ18:TBJ26 TLF18:TLF26 TVB18:TVB26 UEX18:UEX26 UOT18:UOT26 UYP18:UYP26 VIL18:VIL26 VSH18:VSH26 WCD18:WCD26 WLZ18:WLZ26 WVV18:WVV26 N65551:N65562 JJ65551:JJ65562 TF65551:TF65562 ADB65551:ADB65562 AMX65551:AMX65562 AWT65551:AWT65562 BGP65551:BGP65562 BQL65551:BQL65562 CAH65551:CAH65562 CKD65551:CKD65562 CTZ65551:CTZ65562 DDV65551:DDV65562 DNR65551:DNR65562 DXN65551:DXN65562 EHJ65551:EHJ65562 ERF65551:ERF65562 FBB65551:FBB65562 FKX65551:FKX65562 FUT65551:FUT65562 GEP65551:GEP65562 GOL65551:GOL65562 GYH65551:GYH65562 HID65551:HID65562 HRZ65551:HRZ65562 IBV65551:IBV65562 ILR65551:ILR65562 IVN65551:IVN65562 JFJ65551:JFJ65562 JPF65551:JPF65562 JZB65551:JZB65562 KIX65551:KIX65562 KST65551:KST65562 LCP65551:LCP65562 LML65551:LML65562 LWH65551:LWH65562 MGD65551:MGD65562 MPZ65551:MPZ65562 MZV65551:MZV65562 NJR65551:NJR65562 NTN65551:NTN65562 ODJ65551:ODJ65562 ONF65551:ONF65562 OXB65551:OXB65562 PGX65551:PGX65562 PQT65551:PQT65562 QAP65551:QAP65562 QKL65551:QKL65562 QUH65551:QUH65562 RED65551:RED65562 RNZ65551:RNZ65562 RXV65551:RXV65562 SHR65551:SHR65562 SRN65551:SRN65562 TBJ65551:TBJ65562 TLF65551:TLF65562 TVB65551:TVB65562 UEX65551:UEX65562 UOT65551:UOT65562 UYP65551:UYP65562 VIL65551:VIL65562 VSH65551:VSH65562 WCD65551:WCD65562 WLZ65551:WLZ65562 WVV65551:WVV65562 N131087:N131098 JJ131087:JJ131098 TF131087:TF131098 ADB131087:ADB131098 AMX131087:AMX131098 AWT131087:AWT131098 BGP131087:BGP131098 BQL131087:BQL131098 CAH131087:CAH131098 CKD131087:CKD131098 CTZ131087:CTZ131098 DDV131087:DDV131098 DNR131087:DNR131098 DXN131087:DXN131098 EHJ131087:EHJ131098 ERF131087:ERF131098 FBB131087:FBB131098 FKX131087:FKX131098 FUT131087:FUT131098 GEP131087:GEP131098 GOL131087:GOL131098 GYH131087:GYH131098 HID131087:HID131098 HRZ131087:HRZ131098 IBV131087:IBV131098 ILR131087:ILR131098 IVN131087:IVN131098 JFJ131087:JFJ131098 JPF131087:JPF131098 JZB131087:JZB131098 KIX131087:KIX131098 KST131087:KST131098 LCP131087:LCP131098 LML131087:LML131098 LWH131087:LWH131098 MGD131087:MGD131098 MPZ131087:MPZ131098 MZV131087:MZV131098 NJR131087:NJR131098 NTN131087:NTN131098 ODJ131087:ODJ131098 ONF131087:ONF131098 OXB131087:OXB131098 PGX131087:PGX131098 PQT131087:PQT131098 QAP131087:QAP131098 QKL131087:QKL131098 QUH131087:QUH131098 RED131087:RED131098 RNZ131087:RNZ131098 RXV131087:RXV131098 SHR131087:SHR131098 SRN131087:SRN131098 TBJ131087:TBJ131098 TLF131087:TLF131098 TVB131087:TVB131098 UEX131087:UEX131098 UOT131087:UOT131098 UYP131087:UYP131098 VIL131087:VIL131098 VSH131087:VSH131098 WCD131087:WCD131098 WLZ131087:WLZ131098 WVV131087:WVV131098 N196623:N196634 JJ196623:JJ196634 TF196623:TF196634 ADB196623:ADB196634 AMX196623:AMX196634 AWT196623:AWT196634 BGP196623:BGP196634 BQL196623:BQL196634 CAH196623:CAH196634 CKD196623:CKD196634 CTZ196623:CTZ196634 DDV196623:DDV196634 DNR196623:DNR196634 DXN196623:DXN196634 EHJ196623:EHJ196634 ERF196623:ERF196634 FBB196623:FBB196634 FKX196623:FKX196634 FUT196623:FUT196634 GEP196623:GEP196634 GOL196623:GOL196634 GYH196623:GYH196634 HID196623:HID196634 HRZ196623:HRZ196634 IBV196623:IBV196634 ILR196623:ILR196634 IVN196623:IVN196634 JFJ196623:JFJ196634 JPF196623:JPF196634 JZB196623:JZB196634 KIX196623:KIX196634 KST196623:KST196634 LCP196623:LCP196634 LML196623:LML196634 LWH196623:LWH196634 MGD196623:MGD196634 MPZ196623:MPZ196634 MZV196623:MZV196634 NJR196623:NJR196634 NTN196623:NTN196634 ODJ196623:ODJ196634 ONF196623:ONF196634 OXB196623:OXB196634 PGX196623:PGX196634 PQT196623:PQT196634 QAP196623:QAP196634 QKL196623:QKL196634 QUH196623:QUH196634 RED196623:RED196634 RNZ196623:RNZ196634 RXV196623:RXV196634 SHR196623:SHR196634 SRN196623:SRN196634 TBJ196623:TBJ196634 TLF196623:TLF196634 TVB196623:TVB196634 UEX196623:UEX196634 UOT196623:UOT196634 UYP196623:UYP196634 VIL196623:VIL196634 VSH196623:VSH196634 WCD196623:WCD196634 WLZ196623:WLZ196634 WVV196623:WVV196634 N262159:N262170 JJ262159:JJ262170 TF262159:TF262170 ADB262159:ADB262170 AMX262159:AMX262170 AWT262159:AWT262170 BGP262159:BGP262170 BQL262159:BQL262170 CAH262159:CAH262170 CKD262159:CKD262170 CTZ262159:CTZ262170 DDV262159:DDV262170 DNR262159:DNR262170 DXN262159:DXN262170 EHJ262159:EHJ262170 ERF262159:ERF262170 FBB262159:FBB262170 FKX262159:FKX262170 FUT262159:FUT262170 GEP262159:GEP262170 GOL262159:GOL262170 GYH262159:GYH262170 HID262159:HID262170 HRZ262159:HRZ262170 IBV262159:IBV262170 ILR262159:ILR262170 IVN262159:IVN262170 JFJ262159:JFJ262170 JPF262159:JPF262170 JZB262159:JZB262170 KIX262159:KIX262170 KST262159:KST262170 LCP262159:LCP262170 LML262159:LML262170 LWH262159:LWH262170 MGD262159:MGD262170 MPZ262159:MPZ262170 MZV262159:MZV262170 NJR262159:NJR262170 NTN262159:NTN262170 ODJ262159:ODJ262170 ONF262159:ONF262170 OXB262159:OXB262170 PGX262159:PGX262170 PQT262159:PQT262170 QAP262159:QAP262170 QKL262159:QKL262170 QUH262159:QUH262170 RED262159:RED262170 RNZ262159:RNZ262170 RXV262159:RXV262170 SHR262159:SHR262170 SRN262159:SRN262170 TBJ262159:TBJ262170 TLF262159:TLF262170 TVB262159:TVB262170 UEX262159:UEX262170 UOT262159:UOT262170 UYP262159:UYP262170 VIL262159:VIL262170 VSH262159:VSH262170 WCD262159:WCD262170 WLZ262159:WLZ262170 WVV262159:WVV262170 N327695:N327706 JJ327695:JJ327706 TF327695:TF327706 ADB327695:ADB327706 AMX327695:AMX327706 AWT327695:AWT327706 BGP327695:BGP327706 BQL327695:BQL327706 CAH327695:CAH327706 CKD327695:CKD327706 CTZ327695:CTZ327706 DDV327695:DDV327706 DNR327695:DNR327706 DXN327695:DXN327706 EHJ327695:EHJ327706 ERF327695:ERF327706 FBB327695:FBB327706 FKX327695:FKX327706 FUT327695:FUT327706 GEP327695:GEP327706 GOL327695:GOL327706 GYH327695:GYH327706 HID327695:HID327706 HRZ327695:HRZ327706 IBV327695:IBV327706 ILR327695:ILR327706 IVN327695:IVN327706 JFJ327695:JFJ327706 JPF327695:JPF327706 JZB327695:JZB327706 KIX327695:KIX327706 KST327695:KST327706 LCP327695:LCP327706 LML327695:LML327706 LWH327695:LWH327706 MGD327695:MGD327706 MPZ327695:MPZ327706 MZV327695:MZV327706 NJR327695:NJR327706 NTN327695:NTN327706 ODJ327695:ODJ327706 ONF327695:ONF327706 OXB327695:OXB327706 PGX327695:PGX327706 PQT327695:PQT327706 QAP327695:QAP327706 QKL327695:QKL327706 QUH327695:QUH327706 RED327695:RED327706 RNZ327695:RNZ327706 RXV327695:RXV327706 SHR327695:SHR327706 SRN327695:SRN327706 TBJ327695:TBJ327706 TLF327695:TLF327706 TVB327695:TVB327706 UEX327695:UEX327706 UOT327695:UOT327706 UYP327695:UYP327706 VIL327695:VIL327706 VSH327695:VSH327706 WCD327695:WCD327706 WLZ327695:WLZ327706 WVV327695:WVV327706 N393231:N393242 JJ393231:JJ393242 TF393231:TF393242 ADB393231:ADB393242 AMX393231:AMX393242 AWT393231:AWT393242 BGP393231:BGP393242 BQL393231:BQL393242 CAH393231:CAH393242 CKD393231:CKD393242 CTZ393231:CTZ393242 DDV393231:DDV393242 DNR393231:DNR393242 DXN393231:DXN393242 EHJ393231:EHJ393242 ERF393231:ERF393242 FBB393231:FBB393242 FKX393231:FKX393242 FUT393231:FUT393242 GEP393231:GEP393242 GOL393231:GOL393242 GYH393231:GYH393242 HID393231:HID393242 HRZ393231:HRZ393242 IBV393231:IBV393242 ILR393231:ILR393242 IVN393231:IVN393242 JFJ393231:JFJ393242 JPF393231:JPF393242 JZB393231:JZB393242 KIX393231:KIX393242 KST393231:KST393242 LCP393231:LCP393242 LML393231:LML393242 LWH393231:LWH393242 MGD393231:MGD393242 MPZ393231:MPZ393242 MZV393231:MZV393242 NJR393231:NJR393242 NTN393231:NTN393242 ODJ393231:ODJ393242 ONF393231:ONF393242 OXB393231:OXB393242 PGX393231:PGX393242 PQT393231:PQT393242 QAP393231:QAP393242 QKL393231:QKL393242 QUH393231:QUH393242 RED393231:RED393242 RNZ393231:RNZ393242 RXV393231:RXV393242 SHR393231:SHR393242 SRN393231:SRN393242 TBJ393231:TBJ393242 TLF393231:TLF393242 TVB393231:TVB393242 UEX393231:UEX393242 UOT393231:UOT393242 UYP393231:UYP393242 VIL393231:VIL393242 VSH393231:VSH393242 WCD393231:WCD393242 WLZ393231:WLZ393242 WVV393231:WVV393242 N458767:N458778 JJ458767:JJ458778 TF458767:TF458778 ADB458767:ADB458778 AMX458767:AMX458778 AWT458767:AWT458778 BGP458767:BGP458778 BQL458767:BQL458778 CAH458767:CAH458778 CKD458767:CKD458778 CTZ458767:CTZ458778 DDV458767:DDV458778 DNR458767:DNR458778 DXN458767:DXN458778 EHJ458767:EHJ458778 ERF458767:ERF458778 FBB458767:FBB458778 FKX458767:FKX458778 FUT458767:FUT458778 GEP458767:GEP458778 GOL458767:GOL458778 GYH458767:GYH458778 HID458767:HID458778 HRZ458767:HRZ458778 IBV458767:IBV458778 ILR458767:ILR458778 IVN458767:IVN458778 JFJ458767:JFJ458778 JPF458767:JPF458778 JZB458767:JZB458778 KIX458767:KIX458778 KST458767:KST458778 LCP458767:LCP458778 LML458767:LML458778 LWH458767:LWH458778 MGD458767:MGD458778 MPZ458767:MPZ458778 MZV458767:MZV458778 NJR458767:NJR458778 NTN458767:NTN458778 ODJ458767:ODJ458778 ONF458767:ONF458778 OXB458767:OXB458778 PGX458767:PGX458778 PQT458767:PQT458778 QAP458767:QAP458778 QKL458767:QKL458778 QUH458767:QUH458778 RED458767:RED458778 RNZ458767:RNZ458778 RXV458767:RXV458778 SHR458767:SHR458778 SRN458767:SRN458778 TBJ458767:TBJ458778 TLF458767:TLF458778 TVB458767:TVB458778 UEX458767:UEX458778 UOT458767:UOT458778 UYP458767:UYP458778 VIL458767:VIL458778 VSH458767:VSH458778 WCD458767:WCD458778 WLZ458767:WLZ458778 WVV458767:WVV458778 N524303:N524314 JJ524303:JJ524314 TF524303:TF524314 ADB524303:ADB524314 AMX524303:AMX524314 AWT524303:AWT524314 BGP524303:BGP524314 BQL524303:BQL524314 CAH524303:CAH524314 CKD524303:CKD524314 CTZ524303:CTZ524314 DDV524303:DDV524314 DNR524303:DNR524314 DXN524303:DXN524314 EHJ524303:EHJ524314 ERF524303:ERF524314 FBB524303:FBB524314 FKX524303:FKX524314 FUT524303:FUT524314 GEP524303:GEP524314 GOL524303:GOL524314 GYH524303:GYH524314 HID524303:HID524314 HRZ524303:HRZ524314 IBV524303:IBV524314 ILR524303:ILR524314 IVN524303:IVN524314 JFJ524303:JFJ524314 JPF524303:JPF524314 JZB524303:JZB524314 KIX524303:KIX524314 KST524303:KST524314 LCP524303:LCP524314 LML524303:LML524314 LWH524303:LWH524314 MGD524303:MGD524314 MPZ524303:MPZ524314 MZV524303:MZV524314 NJR524303:NJR524314 NTN524303:NTN524314 ODJ524303:ODJ524314 ONF524303:ONF524314 OXB524303:OXB524314 PGX524303:PGX524314 PQT524303:PQT524314 QAP524303:QAP524314 QKL524303:QKL524314 QUH524303:QUH524314 RED524303:RED524314 RNZ524303:RNZ524314 RXV524303:RXV524314 SHR524303:SHR524314 SRN524303:SRN524314 TBJ524303:TBJ524314 TLF524303:TLF524314 TVB524303:TVB524314 UEX524303:UEX524314 UOT524303:UOT524314 UYP524303:UYP524314 VIL524303:VIL524314 VSH524303:VSH524314 WCD524303:WCD524314 WLZ524303:WLZ524314 WVV524303:WVV524314 N589839:N589850 JJ589839:JJ589850 TF589839:TF589850 ADB589839:ADB589850 AMX589839:AMX589850 AWT589839:AWT589850 BGP589839:BGP589850 BQL589839:BQL589850 CAH589839:CAH589850 CKD589839:CKD589850 CTZ589839:CTZ589850 DDV589839:DDV589850 DNR589839:DNR589850 DXN589839:DXN589850 EHJ589839:EHJ589850 ERF589839:ERF589850 FBB589839:FBB589850 FKX589839:FKX589850 FUT589839:FUT589850 GEP589839:GEP589850 GOL589839:GOL589850 GYH589839:GYH589850 HID589839:HID589850 HRZ589839:HRZ589850 IBV589839:IBV589850 ILR589839:ILR589850 IVN589839:IVN589850 JFJ589839:JFJ589850 JPF589839:JPF589850 JZB589839:JZB589850 KIX589839:KIX589850 KST589839:KST589850 LCP589839:LCP589850 LML589839:LML589850 LWH589839:LWH589850 MGD589839:MGD589850 MPZ589839:MPZ589850 MZV589839:MZV589850 NJR589839:NJR589850 NTN589839:NTN589850 ODJ589839:ODJ589850 ONF589839:ONF589850 OXB589839:OXB589850 PGX589839:PGX589850 PQT589839:PQT589850 QAP589839:QAP589850 QKL589839:QKL589850 QUH589839:QUH589850 RED589839:RED589850 RNZ589839:RNZ589850 RXV589839:RXV589850 SHR589839:SHR589850 SRN589839:SRN589850 TBJ589839:TBJ589850 TLF589839:TLF589850 TVB589839:TVB589850 UEX589839:UEX589850 UOT589839:UOT589850 UYP589839:UYP589850 VIL589839:VIL589850 VSH589839:VSH589850 WCD589839:WCD589850 WLZ589839:WLZ589850 WVV589839:WVV589850 N655375:N655386 JJ655375:JJ655386 TF655375:TF655386 ADB655375:ADB655386 AMX655375:AMX655386 AWT655375:AWT655386 BGP655375:BGP655386 BQL655375:BQL655386 CAH655375:CAH655386 CKD655375:CKD655386 CTZ655375:CTZ655386 DDV655375:DDV655386 DNR655375:DNR655386 DXN655375:DXN655386 EHJ655375:EHJ655386 ERF655375:ERF655386 FBB655375:FBB655386 FKX655375:FKX655386 FUT655375:FUT655386 GEP655375:GEP655386 GOL655375:GOL655386 GYH655375:GYH655386 HID655375:HID655386 HRZ655375:HRZ655386 IBV655375:IBV655386 ILR655375:ILR655386 IVN655375:IVN655386 JFJ655375:JFJ655386 JPF655375:JPF655386 JZB655375:JZB655386 KIX655375:KIX655386 KST655375:KST655386 LCP655375:LCP655386 LML655375:LML655386 LWH655375:LWH655386 MGD655375:MGD655386 MPZ655375:MPZ655386 MZV655375:MZV655386 NJR655375:NJR655386 NTN655375:NTN655386 ODJ655375:ODJ655386 ONF655375:ONF655386 OXB655375:OXB655386 PGX655375:PGX655386 PQT655375:PQT655386 QAP655375:QAP655386 QKL655375:QKL655386 QUH655375:QUH655386 RED655375:RED655386 RNZ655375:RNZ655386 RXV655375:RXV655386 SHR655375:SHR655386 SRN655375:SRN655386 TBJ655375:TBJ655386 TLF655375:TLF655386 TVB655375:TVB655386 UEX655375:UEX655386 UOT655375:UOT655386 UYP655375:UYP655386 VIL655375:VIL655386 VSH655375:VSH655386 WCD655375:WCD655386 WLZ655375:WLZ655386 WVV655375:WVV655386 N720911:N720922 JJ720911:JJ720922 TF720911:TF720922 ADB720911:ADB720922 AMX720911:AMX720922 AWT720911:AWT720922 BGP720911:BGP720922 BQL720911:BQL720922 CAH720911:CAH720922 CKD720911:CKD720922 CTZ720911:CTZ720922 DDV720911:DDV720922 DNR720911:DNR720922 DXN720911:DXN720922 EHJ720911:EHJ720922 ERF720911:ERF720922 FBB720911:FBB720922 FKX720911:FKX720922 FUT720911:FUT720922 GEP720911:GEP720922 GOL720911:GOL720922 GYH720911:GYH720922 HID720911:HID720922 HRZ720911:HRZ720922 IBV720911:IBV720922 ILR720911:ILR720922 IVN720911:IVN720922 JFJ720911:JFJ720922 JPF720911:JPF720922 JZB720911:JZB720922 KIX720911:KIX720922 KST720911:KST720922 LCP720911:LCP720922 LML720911:LML720922 LWH720911:LWH720922 MGD720911:MGD720922 MPZ720911:MPZ720922 MZV720911:MZV720922 NJR720911:NJR720922 NTN720911:NTN720922 ODJ720911:ODJ720922 ONF720911:ONF720922 OXB720911:OXB720922 PGX720911:PGX720922 PQT720911:PQT720922 QAP720911:QAP720922 QKL720911:QKL720922 QUH720911:QUH720922 RED720911:RED720922 RNZ720911:RNZ720922 RXV720911:RXV720922 SHR720911:SHR720922 SRN720911:SRN720922 TBJ720911:TBJ720922 TLF720911:TLF720922 TVB720911:TVB720922 UEX720911:UEX720922 UOT720911:UOT720922 UYP720911:UYP720922 VIL720911:VIL720922 VSH720911:VSH720922 WCD720911:WCD720922 WLZ720911:WLZ720922 WVV720911:WVV720922 N786447:N786458 JJ786447:JJ786458 TF786447:TF786458 ADB786447:ADB786458 AMX786447:AMX786458 AWT786447:AWT786458 BGP786447:BGP786458 BQL786447:BQL786458 CAH786447:CAH786458 CKD786447:CKD786458 CTZ786447:CTZ786458 DDV786447:DDV786458 DNR786447:DNR786458 DXN786447:DXN786458 EHJ786447:EHJ786458 ERF786447:ERF786458 FBB786447:FBB786458 FKX786447:FKX786458 FUT786447:FUT786458 GEP786447:GEP786458 GOL786447:GOL786458 GYH786447:GYH786458 HID786447:HID786458 HRZ786447:HRZ786458 IBV786447:IBV786458 ILR786447:ILR786458 IVN786447:IVN786458 JFJ786447:JFJ786458 JPF786447:JPF786458 JZB786447:JZB786458 KIX786447:KIX786458 KST786447:KST786458 LCP786447:LCP786458 LML786447:LML786458 LWH786447:LWH786458 MGD786447:MGD786458 MPZ786447:MPZ786458 MZV786447:MZV786458 NJR786447:NJR786458 NTN786447:NTN786458 ODJ786447:ODJ786458 ONF786447:ONF786458 OXB786447:OXB786458 PGX786447:PGX786458 PQT786447:PQT786458 QAP786447:QAP786458 QKL786447:QKL786458 QUH786447:QUH786458 RED786447:RED786458 RNZ786447:RNZ786458 RXV786447:RXV786458 SHR786447:SHR786458 SRN786447:SRN786458 TBJ786447:TBJ786458 TLF786447:TLF786458 TVB786447:TVB786458 UEX786447:UEX786458 UOT786447:UOT786458 UYP786447:UYP786458 VIL786447:VIL786458 VSH786447:VSH786458 WCD786447:WCD786458 WLZ786447:WLZ786458 WVV786447:WVV786458 N851983:N851994 JJ851983:JJ851994 TF851983:TF851994 ADB851983:ADB851994 AMX851983:AMX851994 AWT851983:AWT851994 BGP851983:BGP851994 BQL851983:BQL851994 CAH851983:CAH851994 CKD851983:CKD851994 CTZ851983:CTZ851994 DDV851983:DDV851994 DNR851983:DNR851994 DXN851983:DXN851994 EHJ851983:EHJ851994 ERF851983:ERF851994 FBB851983:FBB851994 FKX851983:FKX851994 FUT851983:FUT851994 GEP851983:GEP851994 GOL851983:GOL851994 GYH851983:GYH851994 HID851983:HID851994 HRZ851983:HRZ851994 IBV851983:IBV851994 ILR851983:ILR851994 IVN851983:IVN851994 JFJ851983:JFJ851994 JPF851983:JPF851994 JZB851983:JZB851994 KIX851983:KIX851994 KST851983:KST851994 LCP851983:LCP851994 LML851983:LML851994 LWH851983:LWH851994 MGD851983:MGD851994 MPZ851983:MPZ851994 MZV851983:MZV851994 NJR851983:NJR851994 NTN851983:NTN851994 ODJ851983:ODJ851994 ONF851983:ONF851994 OXB851983:OXB851994 PGX851983:PGX851994 PQT851983:PQT851994 QAP851983:QAP851994 QKL851983:QKL851994 QUH851983:QUH851994 RED851983:RED851994 RNZ851983:RNZ851994 RXV851983:RXV851994 SHR851983:SHR851994 SRN851983:SRN851994 TBJ851983:TBJ851994 TLF851983:TLF851994 TVB851983:TVB851994 UEX851983:UEX851994 UOT851983:UOT851994 UYP851983:UYP851994 VIL851983:VIL851994 VSH851983:VSH851994 WCD851983:WCD851994 WLZ851983:WLZ851994 WVV851983:WVV851994 N917519:N917530 JJ917519:JJ917530 TF917519:TF917530 ADB917519:ADB917530 AMX917519:AMX917530 AWT917519:AWT917530 BGP917519:BGP917530 BQL917519:BQL917530 CAH917519:CAH917530 CKD917519:CKD917530 CTZ917519:CTZ917530 DDV917519:DDV917530 DNR917519:DNR917530 DXN917519:DXN917530 EHJ917519:EHJ917530 ERF917519:ERF917530 FBB917519:FBB917530 FKX917519:FKX917530 FUT917519:FUT917530 GEP917519:GEP917530 GOL917519:GOL917530 GYH917519:GYH917530 HID917519:HID917530 HRZ917519:HRZ917530 IBV917519:IBV917530 ILR917519:ILR917530 IVN917519:IVN917530 JFJ917519:JFJ917530 JPF917519:JPF917530 JZB917519:JZB917530 KIX917519:KIX917530 KST917519:KST917530 LCP917519:LCP917530 LML917519:LML917530 LWH917519:LWH917530 MGD917519:MGD917530 MPZ917519:MPZ917530 MZV917519:MZV917530 NJR917519:NJR917530 NTN917519:NTN917530 ODJ917519:ODJ917530 ONF917519:ONF917530 OXB917519:OXB917530 PGX917519:PGX917530 PQT917519:PQT917530 QAP917519:QAP917530 QKL917519:QKL917530 QUH917519:QUH917530 RED917519:RED917530 RNZ917519:RNZ917530 RXV917519:RXV917530 SHR917519:SHR917530 SRN917519:SRN917530 TBJ917519:TBJ917530 TLF917519:TLF917530 TVB917519:TVB917530 UEX917519:UEX917530 UOT917519:UOT917530 UYP917519:UYP917530 VIL917519:VIL917530 VSH917519:VSH917530 WCD917519:WCD917530 WLZ917519:WLZ917530 WVV917519:WVV917530 N983055:N983066 JJ983055:JJ983066 TF983055:TF983066 ADB983055:ADB983066 AMX983055:AMX983066 AWT983055:AWT983066 BGP983055:BGP983066 BQL983055:BQL983066 CAH983055:CAH983066 CKD983055:CKD983066 CTZ983055:CTZ983066 DDV983055:DDV983066 DNR983055:DNR983066 DXN983055:DXN983066 EHJ983055:EHJ983066 ERF983055:ERF983066 FBB983055:FBB983066 FKX983055:FKX983066 FUT983055:FUT983066 GEP983055:GEP983066 GOL983055:GOL983066 GYH983055:GYH983066 HID983055:HID983066 HRZ983055:HRZ983066 IBV983055:IBV983066 ILR983055:ILR983066 IVN983055:IVN983066 JFJ983055:JFJ983066 JPF983055:JPF983066 JZB983055:JZB983066 KIX983055:KIX983066 KST983055:KST983066 LCP983055:LCP983066 LML983055:LML983066 LWH983055:LWH983066 MGD983055:MGD983066 MPZ983055:MPZ983066 MZV983055:MZV983066 NJR983055:NJR983066 NTN983055:NTN983066 ODJ983055:ODJ983066 ONF983055:ONF983066 OXB983055:OXB983066 PGX983055:PGX983066 PQT983055:PQT983066 QAP983055:QAP983066 QKL983055:QKL983066 QUH983055:QUH983066 RED983055:RED983066 RNZ983055:RNZ983066 RXV983055:RXV983066 SHR983055:SHR983066 SRN983055:SRN983066 TBJ983055:TBJ983066 TLF983055:TLF983066 TVB983055:TVB983066 UEX983055:UEX983066 UOT983055:UOT983066 UYP983055:UYP983066 VIL983055:VIL983066 VSH983055:VSH983066 WCD983055:WCD983066 WLZ983055:WLZ983066 N11:N26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2022-10-20T05:41:03Z</cp:lastPrinted>
  <dcterms:created xsi:type="dcterms:W3CDTF">2022-05-04T08:47:19Z</dcterms:created>
  <dcterms:modified xsi:type="dcterms:W3CDTF">2022-10-26T08:20:11Z</dcterms:modified>
</cp:coreProperties>
</file>