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8D037F21-6100-42CB-82BD-DD94387AB95E}" xr6:coauthVersionLast="47" xr6:coauthVersionMax="47" xr10:uidLastSave="{00000000-0000-0000-0000-000000000000}"/>
  <bookViews>
    <workbookView xWindow="150" yWindow="105" windowWidth="15195" windowHeight="1575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<sst xmlns="http://schemas.openxmlformats.org/spreadsheetml/2006/main" count="611" uniqueCount="266">
  <si>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</si>
  <si>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</si>
  <si>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</si>
  <si>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</si>
  <si>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</si>
  <si>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</si>
  <si>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</si>
  <si>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</si>
  <si>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</si>
  <si>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</si>
  <si>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</si>
  <si>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</si>
  <si>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</si>
  <si>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</si>
  <si>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</si>
  <si>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</si>
  <si>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</si>
  <si>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</si>
  <si>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</si>
  <si>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</si>
  <si>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</si>
  <si>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</si>
  <si>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</si>
  <si>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</si>
  <si>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</si>
  <si>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</si>
  <si>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</si>
  <si>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</si>
  <si>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</si>
  <si>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</si>
  <si>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</si>
  <si>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</si>
  <si>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</si>
  <si>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</si>
  <si>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</si>
  <si>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</si>
  <si>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</si>
  <si>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</si>
  <si>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</si>
  <si>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</si>
  <si>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</si>
  <si>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</si>
  <si>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</si>
  <si>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</si>
  <si>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</si>
  <si>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</si>
  <si>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</si>
  <si>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</si>
  <si>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</si>
  <si>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</si>
  <si>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</si>
  <si>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</si>
  <si>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</si>
  <si>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</si>
  <si>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</si>
  <si>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</si>
  <si>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</si>
  <si>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</si>
  <si>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</si>
  <si>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</si>
  <si>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</si>
  <si>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</si>
  <si>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</si>
  <si>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</si>
  <si>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</si>
  <si>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</si>
  <si>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</si>
  <si>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</si>
  <si>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</si>
  <si>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</si>
  <si>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</si>
  <si>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</si>
  <si>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</si>
  <si>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</si>
  <si>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</si>
  <si>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</si>
  <si>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</si>
  <si>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</si>
  <si>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</si>
  <si>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</si>
  <si>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</si>
  <si>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</si>
  <si>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</si>
  <si>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</si>
  <si>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</si>
  <si>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</si>
  <si>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</si>
  <si>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</si>
  <si>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</si>
  <si>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</si>
  <si>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</si>
  <si>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</si>
  <si>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</si>
  <si>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</si>
  <si>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</si>
  <si>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</si>
  <si>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</si>
  <si>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</si>
  <si>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</si>
  <si>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</si>
  <si>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</si>
  <si>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</si>
  <si>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</si>
  <si>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</si>
  <si>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</si>
  <si>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</si>
  <si>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</si>
  <si>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</si>
  <si>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</si>
  <si>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</si>
  <si>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</si>
  <si>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</si>
  <si>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</si>
  <si>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</si>
  <si>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</si>
  <si>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</si>
  <si>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</si>
  <si>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</si>
  <si>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</si>
  <si>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</si>
  <si>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</si>
  <si>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</si>
  <si>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</si>
  <si>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</si>
  <si>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</si>
  <si>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</si>
  <si>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</si>
  <si>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</si>
  <si>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</si>
  <si>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</si>
  <si>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</si>
  <si>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</si>
  <si>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</si>
  <si>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</si>
  <si>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</si>
  <si>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</si>
  <si>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</si>
  <si>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</si>
  <si>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</si>
  <si>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</si>
  <si>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</si>
  <si>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</si>
  <si>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</si>
  <si>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</si>
  <si>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</si>
  <si>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</si>
  <si>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</si>
  <si>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</si>
  <si>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</si>
  <si>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</si>
  <si>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</si>
  <si>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</si>
  <si>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</si>
  <si>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</si>
  <si>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</si>
  <si>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</si>
  <si>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</si>
  <si>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</si>
  <si>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</si>
  <si>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</si>
  <si>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</si>
  <si>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</si>
  <si>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</si>
  <si>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</si>
  <si>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</si>
  <si>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</si>
  <si>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</si>
  <si>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</si>
  <si>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</si>
  <si>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</si>
  <si>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</si>
  <si>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</si>
  <si>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</si>
  <si>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</si>
  <si>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</si>
  <si>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</si>
  <si>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</si>
  <si>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</si>
  <si>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</si>
  <si>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</si>
  <si>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</si>
  <si>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</si>
  <si>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</si>
  <si>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</si>
  <si>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</si>
  <si>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</si>
  <si>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</si>
  <si>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</si>
  <si>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</si>
  <si>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</si>
  <si>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</si>
  <si>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</si>
  <si>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</si>
  <si>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</si>
  <si>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</si>
  <si>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</si>
  <si>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</si>
  <si>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</si>
  <si>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</si>
  <si>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</si>
  <si>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</si>
  <si>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</si>
  <si>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</si>
  <si>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</si>
  <si>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</si>
  <si>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</si>
  <si>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</si>
  <si>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</si>
  <si>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</si>
  <si>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</si>
  <si>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</si>
  <si>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</si>
  <si>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</si>
  <si>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</si>
  <si>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</si>
  <si>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</si>
  <si>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</si>
  <si>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</si>
  <si>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</si>
  <si>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</si>
  <si>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</si>
  <si>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</si>
  <si>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</si>
  <si>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</si>
  <si>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</si>
  <si>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</si>
  <si>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</si>
  <si>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</si>
  <si>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</si>
  <si>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</si>
  <si>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</si>
  <si>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</si>
  <si>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</si>
  <si>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</si>
  <si>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</si>
  <si>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</si>
  <si>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</si>
  <si>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</si>
  <si>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</si>
  <si>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</si>
  <si>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</si>
  <si>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</si>
  <si>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</si>
  <si>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</si>
  <si>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</si>
  <si>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</si>
  <si>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</si>
  <si>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</si>
  <si>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</si>
  <si>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</si>
  <si>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</si>
  <si>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</si>
  <si>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</si>
  <si>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</si>
  <si>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</si>
  <si>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</si>
  <si>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</si>
  <si>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</si>
  <si>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</si>
  <si>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</si>
  <si>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</si>
  <si>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</si>
  <si>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</si>
  <si>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8 - VC Žilina III.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</si>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</sst>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4"/>
  <sheetViews>
    <sheetView tabSelected="1" view="pageBreakPreview" topLeftCell="A142" zoomScale="70" zoomScaleNormal="80" zoomScaleSheetLayoutView="70" workbookViewId="0">
      <selection activeCell="F155" sqref="F155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5.28515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" style="106" customWidth="1"/>
    <col min="9" max="15" width="19" style="102" customWidth="1"/>
    <col min="16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15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</row>
    <row r="2" spans="1:15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</row>
    <row r="3" spans="1:15" s="3" customFormat="1" ht="30.75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</row>
    <row r="4" spans="1:15" s="1" customFormat="1" ht="18.75" customHeight="1" x14ac:dyDescent="0.25">
      <c r="A4" s="6" t="s">
        <v>261</v>
      </c>
      <c r="B4" s="6"/>
      <c r="C4" s="6">
        <v>12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</row>
    <row r="5" spans="1:15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</row>
    <row r="6" spans="1:15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</row>
    <row r="7" spans="1:15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3486.7999999999997</v>
      </c>
      <c r="F7" s="67">
        <v>58.463999999999992</v>
      </c>
      <c r="G7" s="71">
        <f t="shared" ref="G7:G38" si="0">F7*E7</f>
        <v>203852.27519999995</v>
      </c>
      <c r="H7" s="102" t="s">
        <v>253</v>
      </c>
    </row>
    <row r="8" spans="1:15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230</v>
      </c>
      <c r="F8" s="67">
        <v>58.463999999999992</v>
      </c>
      <c r="G8" s="71">
        <f t="shared" si="0"/>
        <v>13446.719999999998</v>
      </c>
      <c r="H8" s="102" t="s">
        <v>253</v>
      </c>
    </row>
    <row r="9" spans="1:15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15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138</v>
      </c>
      <c r="F10" s="67">
        <v>30.449999999999996</v>
      </c>
      <c r="G10" s="71">
        <f t="shared" si="0"/>
        <v>4202.0999999999995</v>
      </c>
      <c r="H10" s="102" t="s">
        <v>253</v>
      </c>
    </row>
    <row r="11" spans="1:15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15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138</v>
      </c>
      <c r="F12" s="67">
        <v>14.093999999999999</v>
      </c>
      <c r="G12" s="71">
        <f t="shared" si="0"/>
        <v>1944.972</v>
      </c>
      <c r="H12" s="102" t="s">
        <v>253</v>
      </c>
    </row>
    <row r="13" spans="1:15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15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15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15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0</v>
      </c>
      <c r="F22" s="67">
        <v>0</v>
      </c>
      <c r="G22" s="71">
        <f t="shared" si="0"/>
        <v>0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0</v>
      </c>
      <c r="F23" s="67">
        <v>0</v>
      </c>
      <c r="G23" s="71">
        <f t="shared" si="0"/>
        <v>0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46</v>
      </c>
      <c r="F25" s="67">
        <v>42.134999999999998</v>
      </c>
      <c r="G25" s="71">
        <f t="shared" si="0"/>
        <v>1938.2099999999998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7360</v>
      </c>
      <c r="F28" s="67">
        <v>3.6799999999999997</v>
      </c>
      <c r="G28" s="71">
        <f t="shared" si="0"/>
        <v>27084.799999999999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6440</v>
      </c>
      <c r="F29" s="67">
        <v>6.2560000000000002</v>
      </c>
      <c r="G29" s="71">
        <f t="shared" si="0"/>
        <v>40288.639999999999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2300</v>
      </c>
      <c r="F31" s="67">
        <v>2.7839999999999998</v>
      </c>
      <c r="G31" s="71">
        <f t="shared" si="0"/>
        <v>6403.2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11178</v>
      </c>
      <c r="F35" s="67">
        <v>8.1885000000000012</v>
      </c>
      <c r="G35" s="71">
        <f t="shared" si="0"/>
        <v>91531.053000000014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0</v>
      </c>
      <c r="F36" s="67">
        <v>0</v>
      </c>
      <c r="G36" s="71">
        <f t="shared" si="0"/>
        <v>0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920</v>
      </c>
      <c r="F38" s="67">
        <v>5.1675000000000004</v>
      </c>
      <c r="G38" s="71">
        <f t="shared" si="0"/>
        <v>4754.1000000000004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0</v>
      </c>
      <c r="F40" s="67">
        <v>0</v>
      </c>
      <c r="G40" s="71">
        <f t="shared" si="1"/>
        <v>0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12305</v>
      </c>
      <c r="F44" s="67">
        <v>3.18</v>
      </c>
      <c r="G44" s="71">
        <f t="shared" si="1"/>
        <v>39129.9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13.799999999999999</v>
      </c>
      <c r="F45" s="67">
        <v>363.65999999999997</v>
      </c>
      <c r="G45" s="71">
        <f t="shared" si="1"/>
        <v>5018.5079999999989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0</v>
      </c>
      <c r="F46" s="67">
        <v>0</v>
      </c>
      <c r="G46" s="71">
        <f t="shared" si="1"/>
        <v>0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0</v>
      </c>
      <c r="F49" s="67">
        <v>0</v>
      </c>
      <c r="G49" s="71">
        <f t="shared" si="1"/>
        <v>0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0</v>
      </c>
      <c r="F50" s="67">
        <v>0</v>
      </c>
      <c r="G50" s="71">
        <f t="shared" si="1"/>
        <v>0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230</v>
      </c>
      <c r="F53" s="67">
        <v>14.945</v>
      </c>
      <c r="G53" s="71">
        <f t="shared" si="1"/>
        <v>3437.35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289.79999999999995</v>
      </c>
      <c r="F59" s="67">
        <v>6.48</v>
      </c>
      <c r="G59" s="71">
        <f t="shared" si="1"/>
        <v>1877.9039999999998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9.2000000000000011</v>
      </c>
      <c r="F65" s="67">
        <v>38.714999999999996</v>
      </c>
      <c r="G65" s="71">
        <f t="shared" si="1"/>
        <v>356.178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460</v>
      </c>
      <c r="F66" s="67">
        <v>5.76</v>
      </c>
      <c r="G66" s="71">
        <f t="shared" si="1"/>
        <v>2649.6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920</v>
      </c>
      <c r="F68" s="67">
        <v>6.5280000000000005</v>
      </c>
      <c r="G68" s="71">
        <f t="shared" si="1"/>
        <v>6005.76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230</v>
      </c>
      <c r="F69" s="67">
        <v>7.4624999999999995</v>
      </c>
      <c r="G69" s="71">
        <f t="shared" si="1"/>
        <v>1716.3749999999998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391</v>
      </c>
      <c r="F70" s="67">
        <v>13.333</v>
      </c>
      <c r="G70" s="71">
        <f t="shared" si="1"/>
        <v>5213.2030000000004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368</v>
      </c>
      <c r="F71" s="67">
        <v>24.277999999999999</v>
      </c>
      <c r="G71" s="71">
        <f t="shared" ref="G71:G102" si="2">F71*E71</f>
        <v>8934.3040000000001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0</v>
      </c>
      <c r="F72" s="67">
        <v>0</v>
      </c>
      <c r="G72" s="71">
        <f t="shared" si="2"/>
        <v>0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0</v>
      </c>
      <c r="F73" s="67">
        <v>0</v>
      </c>
      <c r="G73" s="71">
        <f t="shared" si="2"/>
        <v>0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0</v>
      </c>
      <c r="F74" s="67">
        <v>0</v>
      </c>
      <c r="G74" s="71">
        <f t="shared" si="2"/>
        <v>0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0</v>
      </c>
      <c r="F79" s="67">
        <v>0</v>
      </c>
      <c r="G79" s="71">
        <f t="shared" si="2"/>
        <v>0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</v>
      </c>
      <c r="F90" s="67">
        <v>1.431</v>
      </c>
      <c r="G90" s="71">
        <f t="shared" si="2"/>
        <v>658.26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230</v>
      </c>
      <c r="F92" s="67">
        <v>7.95</v>
      </c>
      <c r="G92" s="71">
        <f t="shared" si="2"/>
        <v>1828.5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0</v>
      </c>
      <c r="F93" s="67">
        <v>0</v>
      </c>
      <c r="G93" s="71">
        <f t="shared" si="2"/>
        <v>0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</v>
      </c>
      <c r="F102" s="67">
        <v>8.6999999999999993</v>
      </c>
      <c r="G102" s="71">
        <f t="shared" si="2"/>
        <v>400.2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92</v>
      </c>
      <c r="F103" s="67">
        <v>8.6999999999999993</v>
      </c>
      <c r="G103" s="71">
        <f t="shared" ref="G103:G134" si="3">F103*E103</f>
        <v>800.4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115</v>
      </c>
      <c r="F107" s="67">
        <v>8.6999999999999993</v>
      </c>
      <c r="G107" s="71">
        <f t="shared" si="3"/>
        <v>1000.4999999999999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184</v>
      </c>
      <c r="F108" s="67">
        <v>8.6999999999999993</v>
      </c>
      <c r="G108" s="71">
        <f t="shared" si="3"/>
        <v>1600.8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92</v>
      </c>
      <c r="F109" s="67">
        <v>4.0754999999999999</v>
      </c>
      <c r="G109" s="71">
        <f t="shared" si="3"/>
        <v>374.94599999999997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92</v>
      </c>
      <c r="F110" s="67">
        <v>8.6999999999999993</v>
      </c>
      <c r="G110" s="71">
        <f t="shared" si="3"/>
        <v>800.4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230</v>
      </c>
      <c r="F111" s="67">
        <v>8.6999999999999993</v>
      </c>
      <c r="G111" s="71">
        <f t="shared" si="3"/>
        <v>2000.9999999999998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92</v>
      </c>
      <c r="F113" s="67">
        <v>5.4809999999999999</v>
      </c>
      <c r="G113" s="71">
        <f t="shared" si="3"/>
        <v>504.25200000000001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920</v>
      </c>
      <c r="F114" s="67">
        <v>4.048</v>
      </c>
      <c r="G114" s="71">
        <f t="shared" si="3"/>
        <v>3724.16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920</v>
      </c>
      <c r="F115" s="67">
        <v>2.9580000000000002</v>
      </c>
      <c r="G115" s="71">
        <f t="shared" si="3"/>
        <v>2721.36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460</v>
      </c>
      <c r="F118" s="67">
        <v>7.1440000000000001</v>
      </c>
      <c r="G118" s="71">
        <f t="shared" si="3"/>
        <v>3286.2400000000002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0</v>
      </c>
      <c r="F127" s="69">
        <v>0</v>
      </c>
      <c r="G127" s="71">
        <f t="shared" si="3"/>
        <v>0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460</v>
      </c>
      <c r="F128" s="69">
        <v>0.63600000000000001</v>
      </c>
      <c r="G128" s="71">
        <f t="shared" si="3"/>
        <v>292.56</v>
      </c>
      <c r="H128" s="102" t="s">
        <v>253</v>
      </c>
    </row>
    <row r="129" spans="1:15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1380</v>
      </c>
      <c r="F129" s="69">
        <v>0.26549999999999996</v>
      </c>
      <c r="G129" s="71">
        <f t="shared" si="3"/>
        <v>366.38999999999993</v>
      </c>
      <c r="H129" s="102" t="s">
        <v>253</v>
      </c>
    </row>
    <row r="130" spans="1:15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0</v>
      </c>
      <c r="F130" s="69">
        <v>0</v>
      </c>
      <c r="G130" s="71">
        <f t="shared" si="3"/>
        <v>0</v>
      </c>
      <c r="H130" s="102" t="s">
        <v>253</v>
      </c>
    </row>
    <row r="131" spans="1:15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15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15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15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15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15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0</v>
      </c>
      <c r="F136" s="69">
        <v>0</v>
      </c>
      <c r="G136" s="71">
        <f t="shared" ref="G136:G139" si="5">F136*E136</f>
        <v>0</v>
      </c>
      <c r="H136" s="102" t="s">
        <v>255</v>
      </c>
    </row>
    <row r="137" spans="1:15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102" t="s">
        <v>255</v>
      </c>
    </row>
    <row r="138" spans="1:15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15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184</v>
      </c>
      <c r="F139" s="69">
        <v>7.95</v>
      </c>
      <c r="G139" s="71">
        <f t="shared" si="5"/>
        <v>1462.8</v>
      </c>
      <c r="H139" s="102" t="s">
        <v>253</v>
      </c>
    </row>
    <row r="140" spans="1:15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491607.92019999988</v>
      </c>
      <c r="H140" s="100"/>
      <c r="I140" s="100"/>
      <c r="J140" s="100"/>
      <c r="K140" s="100"/>
      <c r="L140" s="100"/>
      <c r="M140" s="100"/>
      <c r="N140" s="100"/>
      <c r="O140" s="100"/>
    </row>
    <row r="141" spans="1:15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15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15" ht="15.75" customHeight="1" thickTop="1" x14ac:dyDescent="0.2">
      <c r="B143" s="44" t="s">
        <v>2</v>
      </c>
      <c r="C143" s="76"/>
      <c r="D143" s="76"/>
      <c r="E143" s="76"/>
      <c r="F143" s="77"/>
    </row>
    <row r="144" spans="1:15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9" t="s">
        <v>264</v>
      </c>
      <c r="C147" s="110"/>
      <c r="D147" s="111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7"/>
      <c r="D150" s="108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7"/>
      <c r="D152" s="108"/>
      <c r="E152" s="33"/>
      <c r="F152" s="33"/>
    </row>
    <row r="153" spans="2:6" ht="15.75" customHeight="1" x14ac:dyDescent="0.25">
      <c r="B153" s="17" t="s">
        <v>211</v>
      </c>
      <c r="C153" s="107"/>
      <c r="D153" s="108"/>
      <c r="E153" s="33"/>
      <c r="F153" s="33"/>
    </row>
    <row r="154" spans="2:6" ht="15.75" customHeight="1" x14ac:dyDescent="0.25">
      <c r="B154" s="17" t="s">
        <v>212</v>
      </c>
      <c r="C154" s="107"/>
      <c r="D154" s="108"/>
      <c r="E154" s="33"/>
      <c r="F154" s="33"/>
    </row>
    <row r="155" spans="2:6" ht="15.75" customHeight="1" x14ac:dyDescent="0.25">
      <c r="B155" s="17" t="s">
        <v>213</v>
      </c>
      <c r="C155" s="107"/>
      <c r="D155" s="108"/>
      <c r="E155" s="33"/>
      <c r="F155" s="33"/>
    </row>
    <row r="156" spans="2:6" ht="15.75" customHeight="1" x14ac:dyDescent="0.25">
      <c r="B156" s="17" t="s">
        <v>208</v>
      </c>
      <c r="C156" s="107"/>
      <c r="D156" s="108"/>
      <c r="E156" s="33"/>
      <c r="F156" s="33"/>
    </row>
    <row r="157" spans="2:6" ht="15.75" customHeight="1" x14ac:dyDescent="0.25">
      <c r="B157" s="17" t="s">
        <v>209</v>
      </c>
      <c r="C157" s="107"/>
      <c r="D157" s="108"/>
      <c r="E157" s="33"/>
      <c r="F157" s="33"/>
    </row>
    <row r="158" spans="2:6" ht="15.75" customHeight="1" x14ac:dyDescent="0.25">
      <c r="B158" s="17" t="s">
        <v>214</v>
      </c>
      <c r="C158" s="107"/>
      <c r="D158" s="108"/>
      <c r="E158" s="33"/>
      <c r="F158" s="33"/>
    </row>
    <row r="159" spans="2:6" ht="15.75" customHeight="1" x14ac:dyDescent="0.25">
      <c r="B159" s="32" t="s">
        <v>22</v>
      </c>
      <c r="C159" s="107"/>
      <c r="D159" s="108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4" t="s">
        <v>231</v>
      </c>
      <c r="D165" s="85"/>
      <c r="E165" s="42" t="s">
        <v>234</v>
      </c>
      <c r="F165" s="112" t="s">
        <v>265</v>
      </c>
      <c r="G165" s="42" t="s">
        <v>235</v>
      </c>
    </row>
    <row r="166" spans="2:7" ht="29.2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452425.16619999998</v>
      </c>
      <c r="F166" s="113">
        <v>0</v>
      </c>
      <c r="G166" s="65">
        <f>ROUND(F166/E166,3)</f>
        <v>0</v>
      </c>
    </row>
    <row r="167" spans="2:7" ht="29.25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35896.513999999996</v>
      </c>
      <c r="F167" s="113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3">
        <v>0</v>
      </c>
      <c r="G168" s="65" t="e">
        <f t="shared" si="6"/>
        <v>#DIV/0!</v>
      </c>
    </row>
    <row r="169" spans="2:7" ht="29.25" customHeight="1" x14ac:dyDescent="0.25">
      <c r="B169"/>
      <c r="C169" s="88" t="s">
        <v>238</v>
      </c>
      <c r="D169" s="89"/>
      <c r="E169" s="73">
        <f>SUBTOTAL(9,G118)</f>
        <v>3286.2400000000002</v>
      </c>
      <c r="F169" s="113">
        <v>0</v>
      </c>
      <c r="G169" s="65">
        <f t="shared" si="6"/>
        <v>0</v>
      </c>
    </row>
    <row r="170" spans="2:7" ht="29.25" customHeight="1" x14ac:dyDescent="0.25">
      <c r="B170"/>
      <c r="C170" s="86" t="s">
        <v>232</v>
      </c>
      <c r="D170" s="87"/>
      <c r="E170" s="74">
        <f>SUM(E166:E169)</f>
        <v>491607.92019999993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0CogqnJ7F1TLHRcR0EupsRObKOf0/5X2P9c1CnKpGdE3fPhkYbPBghR9RaqY+hIubz1X+h3niQqgxaIiWF5WHg==" saltValue="MDqpsq7XsnvWay7XBKbmzg==" spinCount="100000" sheet="1" objects="1" scenarios="1"/>
  <autoFilter ref="A6:J141" xr:uid="{00000000-0009-0000-0000-000000000000}"/>
  <mergeCells count="25">
    <mergeCell ref="A3:G3"/>
    <mergeCell ref="C150:D150"/>
    <mergeCell ref="C152:D152"/>
    <mergeCell ref="C153:D153"/>
    <mergeCell ref="C154:D154"/>
    <mergeCell ref="B147:C147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2022-11-17T08:45:09Z</dcterms:modified>
</cp:coreProperties>
</file>