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<sst xmlns="http://schemas.openxmlformats.org/spreadsheetml/2006/main" count="613" uniqueCount="268">
  <si>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</si>
  <si>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</si>
  <si>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</si>
  <si>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</si>
  <si>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</si>
  <si>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</si>
  <si>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</si>
  <si>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</si>
  <si>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</si>
  <si>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</si>
  <si>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</si>
  <si>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</si>
  <si>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</si>
  <si>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</si>
  <si>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</si>
  <si>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</si>
  <si>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</si>
  <si>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</si>
  <si>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</si>
  <si>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</si>
  <si>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</si>
  <si>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</si>
  <si>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</si>
  <si>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</si>
  <si>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</si>
  <si>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</si>
  <si>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</si>
  <si>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</si>
  <si>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</si>
  <si>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</si>
  <si>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</si>
  <si>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</si>
  <si>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</si>
  <si>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</si>
  <si>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</si>
  <si>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</si>
  <si>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</si>
  <si>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</si>
  <si>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</si>
  <si>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</si>
  <si>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</si>
  <si>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</si>
  <si>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</si>
  <si>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</si>
  <si>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</si>
  <si>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</si>
  <si>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</si>
  <si>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</si>
  <si>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</si>
  <si>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</si>
  <si>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</si>
  <si>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</si>
  <si>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</si>
  <si>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</si>
  <si>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</si>
  <si>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</si>
  <si>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</si>
  <si>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</si>
  <si>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</si>
  <si>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</si>
  <si>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</si>
  <si>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</si>
  <si>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</si>
  <si>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</si>
  <si>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</si>
  <si>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</si>
  <si>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</si>
  <si>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</si>
  <si>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</si>
  <si>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</si>
  <si>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</si>
  <si>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</si>
  <si>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</si>
  <si>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</si>
  <si>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</si>
  <si>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</si>
  <si>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</si>
  <si>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</si>
  <si>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</si>
  <si>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</si>
  <si>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</si>
  <si>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</si>
  <si>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</si>
  <si>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</si>
  <si>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</si>
  <si>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</si>
  <si>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</si>
  <si>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</si>
  <si>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</si>
  <si>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</si>
  <si>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</si>
  <si>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</si>
  <si>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</si>
  <si>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</si>
  <si>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</si>
  <si>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</si>
  <si>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</si>
  <si>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</si>
  <si>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</si>
  <si>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</si>
  <si>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</si>
  <si>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</si>
  <si>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</si>
  <si>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</si>
  <si>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</si>
  <si>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</si>
  <si>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</si>
  <si>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</si>
  <si>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</si>
  <si>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</si>
  <si>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</si>
  <si>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</si>
  <si>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</si>
  <si>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</si>
  <si>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</si>
  <si>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</si>
  <si>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</si>
  <si>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</si>
  <si>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</si>
  <si>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</si>
  <si>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</si>
  <si>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</si>
  <si>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</si>
  <si>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</si>
  <si>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</si>
  <si>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</si>
  <si>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</si>
  <si>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</si>
  <si>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</si>
  <si>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</si>
  <si>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</si>
  <si>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</si>
  <si>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</si>
  <si>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</si>
  <si>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</si>
  <si>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</si>
  <si>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</si>
  <si>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</si>
  <si>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</si>
  <si>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</si>
  <si>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</si>
  <si>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</si>
  <si>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</si>
  <si>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</si>
  <si>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</si>
  <si>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</si>
  <si>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</si>
  <si>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</si>
  <si>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</si>
  <si>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</si>
  <si>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</si>
  <si>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</si>
  <si>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</si>
  <si>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</si>
  <si>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</si>
  <si>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</si>
  <si>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</si>
  <si>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</si>
  <si>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</si>
  <si>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</si>
  <si>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</si>
  <si>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</si>
  <si>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</si>
  <si>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</si>
  <si>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</si>
  <si>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</si>
  <si>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</si>
  <si>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</si>
  <si>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</si>
  <si>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</si>
  <si>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</si>
  <si>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</si>
  <si>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</si>
  <si>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</si>
  <si>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</si>
  <si>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</si>
  <si>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</si>
  <si>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</si>
  <si>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</si>
  <si>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</si>
  <si>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</si>
  <si>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</si>
  <si>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</si>
  <si>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</si>
  <si>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</si>
  <si>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</si>
  <si>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</si>
  <si>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</si>
  <si>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</si>
  <si>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</si>
  <si>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</si>
  <si>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</si>
  <si>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</si>
  <si>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</si>
  <si>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</si>
  <si>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</si>
  <si>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</si>
  <si>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</si>
  <si>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</si>
  <si>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</si>
  <si>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</si>
  <si>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</si>
  <si>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</si>
  <si>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</si>
  <si>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</si>
  <si>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</si>
  <si>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</si>
  <si>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</si>
  <si>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</si>
  <si>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</si>
  <si>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</si>
  <si>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</si>
  <si>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</si>
  <si>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</si>
  <si>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</si>
  <si>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</si>
  <si>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</si>
  <si>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</si>
  <si>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</si>
  <si>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</si>
  <si>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</si>
  <si>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</si>
  <si>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</si>
  <si>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</si>
  <si>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</si>
  <si>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</si>
  <si>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</si>
  <si>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</si>
  <si>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</si>
  <si>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</si>
  <si>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</si>
  <si>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</si>
  <si>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</si>
  <si>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</si>
  <si>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</si>
  <si>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</si>
  <si>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</si>
  <si>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</si>
  <si>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</si>
  <si>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</si>
  <si>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</si>
  <si>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</si>
  <si>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</si>
  <si>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</si>
  <si>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</si>
  <si>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</si>
  <si>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</si>
  <si>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</si>
  <si>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</si>
  <si>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</si>
  <si>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</si>
  <si>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</si>
  <si>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</si>
  <si>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</si>
  <si>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</si>
  <si>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</si>
  <si>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</si>
  <si>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</si>
  <si>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</si>
  <si>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</si>
  <si>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</si>
  <si>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</si>
  <si>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</si>
  <si>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</si>
  <si>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</si>
  <si>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Trenčín 070102</t>
  </si>
  <si>
    <t>VC 2 LS Trenčín LO 09-13</t>
  </si>
  <si>
    <t>12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</si>
</sst>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19" fillId="5" borderId="0" xfId="1" applyFont="1" applyFill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160</xdr:row>
      <xdr:rowOff>57150</xdr:rowOff>
    </xdr:from>
    <xdr:to>
      <xdr:col>1</xdr:col>
      <xdr:colOff>4562474</xdr:colOff>
      <xdr:row>177</xdr:row>
      <xdr:rowOff>133350</xdr:rowOff>
    </xdr:to>
    <xdr:sp macro="" textlink="">
      <xdr:nvSpPr>
        <xdr:cNvPr id="3" name="BlokTextu 2"/>
        <xdr:cNvSpPr txBox="1"/>
      </xdr:nvSpPr>
      <xdr:spPr>
        <a:xfrm>
          <a:off x="142875" y="55559325"/>
          <a:ext cx="4743449" cy="3371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9" t="s">
        <v>263</v>
      </c>
    </row>
    <row r="2" spans="1:8" s="1" customFormat="1" ht="14.25" customHeight="1" x14ac:dyDescent="0.25">
      <c r="A2" s="86" t="s">
        <v>8</v>
      </c>
      <c r="B2" s="86"/>
      <c r="C2" s="84" t="s">
        <v>266</v>
      </c>
      <c r="D2" s="2"/>
      <c r="H2" s="70"/>
    </row>
    <row r="3" spans="1:8" s="3" customFormat="1" ht="16.5" customHeight="1" x14ac:dyDescent="0.25">
      <c r="A3" s="86"/>
      <c r="B3" s="86"/>
      <c r="C3" s="86" t="s">
        <v>265</v>
      </c>
      <c r="D3" s="86"/>
      <c r="E3" s="86"/>
      <c r="F3" s="6"/>
      <c r="G3" s="6"/>
      <c r="H3" s="71"/>
    </row>
    <row r="4" spans="1:8" s="1" customFormat="1" ht="18.75" customHeight="1" x14ac:dyDescent="0.25">
      <c r="A4" s="86" t="s">
        <v>264</v>
      </c>
      <c r="B4" s="86"/>
      <c r="C4" s="85" t="s">
        <v>267</v>
      </c>
      <c r="D4" s="83"/>
      <c r="E4" s="6"/>
      <c r="F4" s="6"/>
      <c r="G4" s="6"/>
      <c r="H4" s="71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2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68">
        <v>552</v>
      </c>
      <c r="F7" s="79">
        <v>55.24499999999999</v>
      </c>
      <c r="G7" s="80">
        <f t="shared" ref="G7:G38" si="0">F7*E7</f>
        <v>30495.239999999994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8">
        <v>9.2000000000000011</v>
      </c>
      <c r="F8" s="79">
        <v>46.544999999999995</v>
      </c>
      <c r="G8" s="80">
        <f t="shared" si="0"/>
        <v>428.214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8">
        <v>0</v>
      </c>
      <c r="F9" s="79">
        <v>0</v>
      </c>
      <c r="G9" s="80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8">
        <v>73.600000000000009</v>
      </c>
      <c r="F10" s="79">
        <v>22.271999999999998</v>
      </c>
      <c r="G10" s="80">
        <f t="shared" si="0"/>
        <v>1639.2192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8">
        <v>0</v>
      </c>
      <c r="F11" s="79">
        <v>0</v>
      </c>
      <c r="G11" s="80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8">
        <v>46</v>
      </c>
      <c r="F12" s="79">
        <v>19.922999999999998</v>
      </c>
      <c r="G12" s="80">
        <f t="shared" si="0"/>
        <v>916.45799999999997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8">
        <v>0</v>
      </c>
      <c r="F13" s="79">
        <v>0</v>
      </c>
      <c r="G13" s="80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8">
        <v>0</v>
      </c>
      <c r="F14" s="79">
        <v>0</v>
      </c>
      <c r="G14" s="80">
        <f t="shared" si="0"/>
        <v>0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8">
        <v>0</v>
      </c>
      <c r="F15" s="79">
        <v>0</v>
      </c>
      <c r="G15" s="80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8">
        <v>0</v>
      </c>
      <c r="F16" s="79">
        <v>0</v>
      </c>
      <c r="G16" s="80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8">
        <v>0</v>
      </c>
      <c r="F17" s="79">
        <v>0</v>
      </c>
      <c r="G17" s="80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8">
        <v>0</v>
      </c>
      <c r="F18" s="79">
        <v>0</v>
      </c>
      <c r="G18" s="80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8">
        <v>230</v>
      </c>
      <c r="F19" s="79">
        <v>27.143999999999998</v>
      </c>
      <c r="G19" s="80">
        <f t="shared" si="0"/>
        <v>6243.12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8">
        <v>0</v>
      </c>
      <c r="F20" s="79">
        <v>0</v>
      </c>
      <c r="G20" s="80">
        <f t="shared" si="0"/>
        <v>0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8">
        <v>0</v>
      </c>
      <c r="F21" s="79">
        <v>0</v>
      </c>
      <c r="G21" s="80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8">
        <v>92</v>
      </c>
      <c r="F22" s="79">
        <v>8.6999999999999993</v>
      </c>
      <c r="G22" s="80">
        <f t="shared" si="0"/>
        <v>800.4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8">
        <v>598</v>
      </c>
      <c r="F23" s="79">
        <v>8.6999999999999993</v>
      </c>
      <c r="G23" s="80">
        <f t="shared" si="0"/>
        <v>5202.5999999999995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8">
        <v>0</v>
      </c>
      <c r="F24" s="79">
        <v>0</v>
      </c>
      <c r="G24" s="80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8">
        <v>230</v>
      </c>
      <c r="F25" s="79">
        <v>60.022500000000001</v>
      </c>
      <c r="G25" s="80">
        <f t="shared" si="0"/>
        <v>13805.175000000001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8">
        <v>0</v>
      </c>
      <c r="F26" s="79">
        <v>0</v>
      </c>
      <c r="G26" s="80">
        <f t="shared" si="0"/>
        <v>0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8">
        <v>0</v>
      </c>
      <c r="F27" s="79">
        <v>0</v>
      </c>
      <c r="G27" s="80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8">
        <v>11040</v>
      </c>
      <c r="F28" s="79">
        <v>5.427999999999999</v>
      </c>
      <c r="G28" s="80">
        <f t="shared" si="0"/>
        <v>59925.119999999988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8">
        <v>2300</v>
      </c>
      <c r="F29" s="79">
        <v>5.6119999999999992</v>
      </c>
      <c r="G29" s="80">
        <f t="shared" si="0"/>
        <v>12907.599999999999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8">
        <v>92</v>
      </c>
      <c r="F30" s="79">
        <v>4.4159999999999995</v>
      </c>
      <c r="G30" s="80">
        <f t="shared" si="0"/>
        <v>406.27199999999993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8">
        <v>0</v>
      </c>
      <c r="F31" s="79">
        <v>0</v>
      </c>
      <c r="G31" s="80">
        <f t="shared" si="0"/>
        <v>0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8">
        <v>0</v>
      </c>
      <c r="F32" s="79">
        <v>0</v>
      </c>
      <c r="G32" s="80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8">
        <v>0</v>
      </c>
      <c r="F33" s="79">
        <v>0</v>
      </c>
      <c r="G33" s="80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8">
        <v>0</v>
      </c>
      <c r="F34" s="79">
        <v>0</v>
      </c>
      <c r="G34" s="80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8">
        <v>11500</v>
      </c>
      <c r="F35" s="79">
        <v>8.5065000000000008</v>
      </c>
      <c r="G35" s="80">
        <f t="shared" si="0"/>
        <v>97824.750000000015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8">
        <v>0</v>
      </c>
      <c r="F36" s="79">
        <v>0</v>
      </c>
      <c r="G36" s="80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8">
        <v>0</v>
      </c>
      <c r="F37" s="79">
        <v>0</v>
      </c>
      <c r="G37" s="80">
        <f t="shared" si="0"/>
        <v>0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8">
        <v>920</v>
      </c>
      <c r="F38" s="79">
        <v>6.7575000000000003</v>
      </c>
      <c r="G38" s="80">
        <f t="shared" si="0"/>
        <v>6216.9000000000005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8">
        <v>0</v>
      </c>
      <c r="F39" s="79">
        <v>0</v>
      </c>
      <c r="G39" s="80">
        <f t="shared" ref="G39:G70" si="1">F39*E39</f>
        <v>0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8">
        <v>0</v>
      </c>
      <c r="F40" s="79">
        <v>0</v>
      </c>
      <c r="G40" s="80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8">
        <v>46</v>
      </c>
      <c r="F41" s="79">
        <v>8.4270000000000014</v>
      </c>
      <c r="G41" s="80">
        <f t="shared" si="1"/>
        <v>387.64200000000005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8">
        <v>0</v>
      </c>
      <c r="F42" s="79">
        <v>0</v>
      </c>
      <c r="G42" s="80">
        <f t="shared" si="1"/>
        <v>0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8">
        <v>0</v>
      </c>
      <c r="F43" s="79">
        <v>0</v>
      </c>
      <c r="G43" s="80">
        <f t="shared" si="1"/>
        <v>0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8">
        <v>9430</v>
      </c>
      <c r="F44" s="79">
        <v>4.7699999999999996</v>
      </c>
      <c r="G44" s="80">
        <f t="shared" si="1"/>
        <v>44981.1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8">
        <v>46</v>
      </c>
      <c r="F45" s="79">
        <v>346.34699999999998</v>
      </c>
      <c r="G45" s="80">
        <f t="shared" si="1"/>
        <v>15931.962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8">
        <v>23</v>
      </c>
      <c r="F46" s="79">
        <v>555.84299999999996</v>
      </c>
      <c r="G46" s="80">
        <f t="shared" si="1"/>
        <v>12784.388999999999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8">
        <v>0</v>
      </c>
      <c r="F47" s="79">
        <v>0</v>
      </c>
      <c r="G47" s="80">
        <f t="shared" si="1"/>
        <v>0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8">
        <v>0</v>
      </c>
      <c r="F48" s="79">
        <v>0</v>
      </c>
      <c r="G48" s="80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8">
        <v>460</v>
      </c>
      <c r="F49" s="79">
        <v>8.6999999999999993</v>
      </c>
      <c r="G49" s="80">
        <f t="shared" si="1"/>
        <v>4001.9999999999995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8">
        <v>230</v>
      </c>
      <c r="F50" s="79">
        <v>8.6999999999999993</v>
      </c>
      <c r="G50" s="80">
        <f t="shared" si="1"/>
        <v>2000.9999999999998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8">
        <v>0</v>
      </c>
      <c r="F51" s="79">
        <v>0</v>
      </c>
      <c r="G51" s="80">
        <f t="shared" si="1"/>
        <v>0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8">
        <v>92</v>
      </c>
      <c r="F52" s="79">
        <v>9.1349999999999998</v>
      </c>
      <c r="G52" s="80">
        <f t="shared" si="1"/>
        <v>840.42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8">
        <v>276</v>
      </c>
      <c r="F53" s="79">
        <v>9.0239999999999991</v>
      </c>
      <c r="G53" s="80">
        <f t="shared" si="1"/>
        <v>2490.6239999999998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8">
        <v>0</v>
      </c>
      <c r="F54" s="79">
        <v>0</v>
      </c>
      <c r="G54" s="80">
        <f t="shared" si="1"/>
        <v>0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8">
        <v>0</v>
      </c>
      <c r="F55" s="79">
        <v>0</v>
      </c>
      <c r="G55" s="80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8">
        <v>92</v>
      </c>
      <c r="F56" s="79">
        <v>9.1349999999999998</v>
      </c>
      <c r="G56" s="80">
        <f t="shared" si="1"/>
        <v>840.42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8">
        <v>276</v>
      </c>
      <c r="F57" s="79">
        <v>9.0239999999999991</v>
      </c>
      <c r="G57" s="80">
        <f t="shared" si="1"/>
        <v>2490.6239999999998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8">
        <v>92</v>
      </c>
      <c r="F58" s="79">
        <v>9.1349999999999998</v>
      </c>
      <c r="G58" s="80">
        <f t="shared" si="1"/>
        <v>840.42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8">
        <v>276</v>
      </c>
      <c r="F59" s="79">
        <v>9.0239999999999991</v>
      </c>
      <c r="G59" s="80">
        <f t="shared" si="1"/>
        <v>2490.6239999999998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8">
        <v>92</v>
      </c>
      <c r="F60" s="79">
        <v>9.1349999999999998</v>
      </c>
      <c r="G60" s="80">
        <f t="shared" si="1"/>
        <v>840.42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8">
        <v>276</v>
      </c>
      <c r="F61" s="79">
        <v>9.0239999999999991</v>
      </c>
      <c r="G61" s="80">
        <f t="shared" si="1"/>
        <v>2490.6239999999998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8">
        <v>0</v>
      </c>
      <c r="F62" s="79">
        <v>0</v>
      </c>
      <c r="G62" s="80">
        <f t="shared" si="1"/>
        <v>0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8">
        <v>230</v>
      </c>
      <c r="F63" s="79">
        <v>10.787999999999998</v>
      </c>
      <c r="G63" s="80">
        <f t="shared" si="1"/>
        <v>2481.2399999999998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8">
        <v>644</v>
      </c>
      <c r="F64" s="79">
        <v>9.6959999999999997</v>
      </c>
      <c r="G64" s="80">
        <f t="shared" si="1"/>
        <v>6244.2240000000002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8">
        <v>230</v>
      </c>
      <c r="F65" s="79">
        <v>10.787999999999998</v>
      </c>
      <c r="G65" s="80">
        <f t="shared" si="1"/>
        <v>2481.2399999999998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8">
        <v>644</v>
      </c>
      <c r="F66" s="79">
        <v>9.6959999999999997</v>
      </c>
      <c r="G66" s="80">
        <f t="shared" si="1"/>
        <v>6244.2240000000002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8">
        <v>230</v>
      </c>
      <c r="F67" s="79">
        <v>10.787999999999998</v>
      </c>
      <c r="G67" s="80">
        <f t="shared" si="1"/>
        <v>2481.2399999999998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8">
        <v>690</v>
      </c>
      <c r="F68" s="79">
        <v>9.6959999999999997</v>
      </c>
      <c r="G68" s="80">
        <f t="shared" si="1"/>
        <v>6690.24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8">
        <v>138</v>
      </c>
      <c r="F69" s="79">
        <v>8.5569999999999986</v>
      </c>
      <c r="G69" s="80">
        <f t="shared" si="1"/>
        <v>1180.8659999999998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8">
        <v>1840</v>
      </c>
      <c r="F70" s="79">
        <v>12.8355</v>
      </c>
      <c r="G70" s="80">
        <f t="shared" si="1"/>
        <v>23617.32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8">
        <v>2300</v>
      </c>
      <c r="F71" s="79">
        <v>19.203499999999998</v>
      </c>
      <c r="G71" s="80">
        <f t="shared" ref="G71:G102" si="2">F71*E71</f>
        <v>44168.049999999996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8">
        <v>460</v>
      </c>
      <c r="F72" s="79">
        <v>7.96</v>
      </c>
      <c r="G72" s="80">
        <f t="shared" si="2"/>
        <v>3661.6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8">
        <v>460</v>
      </c>
      <c r="F73" s="79">
        <v>8.9550000000000001</v>
      </c>
      <c r="G73" s="80">
        <f t="shared" si="2"/>
        <v>4119.3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8">
        <v>460</v>
      </c>
      <c r="F74" s="79">
        <v>9.4524999999999988</v>
      </c>
      <c r="G74" s="80">
        <f t="shared" si="2"/>
        <v>4348.1499999999996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8">
        <v>46</v>
      </c>
      <c r="F75" s="79">
        <v>7.95</v>
      </c>
      <c r="G75" s="80">
        <f t="shared" si="2"/>
        <v>365.7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8">
        <v>46</v>
      </c>
      <c r="F76" s="79">
        <v>9.6</v>
      </c>
      <c r="G76" s="80">
        <f t="shared" si="2"/>
        <v>441.59999999999997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8">
        <v>0</v>
      </c>
      <c r="F77" s="79">
        <v>0</v>
      </c>
      <c r="G77" s="80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8">
        <v>0</v>
      </c>
      <c r="F78" s="79">
        <v>0</v>
      </c>
      <c r="G78" s="80">
        <f t="shared" si="2"/>
        <v>0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8">
        <v>0</v>
      </c>
      <c r="F79" s="79">
        <v>0</v>
      </c>
      <c r="G79" s="80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8">
        <v>0</v>
      </c>
      <c r="F80" s="79">
        <v>0</v>
      </c>
      <c r="G80" s="80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8">
        <v>0</v>
      </c>
      <c r="F81" s="79">
        <v>0</v>
      </c>
      <c r="G81" s="80">
        <f t="shared" si="2"/>
        <v>0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8">
        <v>0</v>
      </c>
      <c r="F82" s="79">
        <v>0</v>
      </c>
      <c r="G82" s="80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8">
        <v>0</v>
      </c>
      <c r="F83" s="79">
        <v>0</v>
      </c>
      <c r="G83" s="80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8">
        <v>0</v>
      </c>
      <c r="F84" s="79">
        <v>0</v>
      </c>
      <c r="G84" s="80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8">
        <v>0</v>
      </c>
      <c r="F85" s="79">
        <v>0</v>
      </c>
      <c r="G85" s="80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8">
        <v>0</v>
      </c>
      <c r="F86" s="79">
        <v>0</v>
      </c>
      <c r="G86" s="80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8">
        <v>0</v>
      </c>
      <c r="F87" s="79">
        <v>0</v>
      </c>
      <c r="G87" s="80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8">
        <v>0</v>
      </c>
      <c r="F88" s="79">
        <v>0</v>
      </c>
      <c r="G88" s="80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8">
        <v>0</v>
      </c>
      <c r="F89" s="79">
        <v>0</v>
      </c>
      <c r="G89" s="80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8">
        <v>0</v>
      </c>
      <c r="F90" s="79">
        <v>0</v>
      </c>
      <c r="G90" s="80">
        <f t="shared" si="2"/>
        <v>0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8">
        <v>0</v>
      </c>
      <c r="F91" s="79">
        <v>0</v>
      </c>
      <c r="G91" s="80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8">
        <v>230</v>
      </c>
      <c r="F92" s="79">
        <v>7.95</v>
      </c>
      <c r="G92" s="80">
        <f t="shared" si="2"/>
        <v>1828.5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8">
        <v>230</v>
      </c>
      <c r="F93" s="79">
        <v>9.8000000000000007</v>
      </c>
      <c r="G93" s="80">
        <f t="shared" si="2"/>
        <v>2254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8">
        <v>230</v>
      </c>
      <c r="F94" s="79">
        <v>19.7</v>
      </c>
      <c r="G94" s="80">
        <f t="shared" si="2"/>
        <v>4531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8">
        <v>0</v>
      </c>
      <c r="F95" s="79">
        <v>0</v>
      </c>
      <c r="G95" s="80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8">
        <v>0</v>
      </c>
      <c r="F96" s="79">
        <v>0</v>
      </c>
      <c r="G96" s="80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8">
        <v>230</v>
      </c>
      <c r="F97" s="79">
        <v>8.6999999999999993</v>
      </c>
      <c r="G97" s="80">
        <f t="shared" si="2"/>
        <v>2000.9999999999998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8">
        <v>230</v>
      </c>
      <c r="F98" s="79">
        <v>9.9499999999999993</v>
      </c>
      <c r="G98" s="80">
        <f t="shared" si="2"/>
        <v>2288.5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8">
        <v>0</v>
      </c>
      <c r="F99" s="79">
        <v>0</v>
      </c>
      <c r="G99" s="80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8">
        <v>0</v>
      </c>
      <c r="F100" s="79">
        <v>0</v>
      </c>
      <c r="G100" s="80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8">
        <v>0</v>
      </c>
      <c r="F101" s="79">
        <v>0</v>
      </c>
      <c r="G101" s="80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8">
        <v>460</v>
      </c>
      <c r="F102" s="79">
        <v>8.6999999999999993</v>
      </c>
      <c r="G102" s="80">
        <f t="shared" si="2"/>
        <v>4001.9999999999995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8">
        <v>1380</v>
      </c>
      <c r="F103" s="79">
        <v>9.8000000000000007</v>
      </c>
      <c r="G103" s="80">
        <f t="shared" ref="G103:G134" si="3">F103*E103</f>
        <v>13524.000000000002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8">
        <v>0</v>
      </c>
      <c r="F104" s="79">
        <v>0</v>
      </c>
      <c r="G104" s="80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8">
        <v>0</v>
      </c>
      <c r="F105" s="79">
        <v>0</v>
      </c>
      <c r="G105" s="80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8">
        <v>0</v>
      </c>
      <c r="F106" s="79">
        <v>0</v>
      </c>
      <c r="G106" s="80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8">
        <v>460</v>
      </c>
      <c r="F107" s="79">
        <v>8.6999999999999993</v>
      </c>
      <c r="G107" s="80">
        <f t="shared" si="3"/>
        <v>4001.9999999999995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8">
        <v>0</v>
      </c>
      <c r="F108" s="79">
        <v>0</v>
      </c>
      <c r="G108" s="80">
        <f t="shared" si="3"/>
        <v>0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8">
        <v>92</v>
      </c>
      <c r="F109" s="79">
        <v>22.676499999999997</v>
      </c>
      <c r="G109" s="80">
        <f t="shared" si="3"/>
        <v>2086.2379999999998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8">
        <v>92</v>
      </c>
      <c r="F110" s="79">
        <v>7.95</v>
      </c>
      <c r="G110" s="80">
        <f t="shared" si="3"/>
        <v>731.4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8">
        <v>0</v>
      </c>
      <c r="F111" s="79">
        <v>0</v>
      </c>
      <c r="G111" s="80">
        <f t="shared" si="3"/>
        <v>0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8">
        <v>0</v>
      </c>
      <c r="F112" s="79">
        <v>0</v>
      </c>
      <c r="G112" s="80">
        <f t="shared" si="3"/>
        <v>0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8">
        <v>0</v>
      </c>
      <c r="F113" s="79">
        <v>0</v>
      </c>
      <c r="G113" s="80">
        <f t="shared" si="3"/>
        <v>0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8">
        <v>920</v>
      </c>
      <c r="F114" s="79">
        <v>4.1399999999999997</v>
      </c>
      <c r="G114" s="80">
        <f t="shared" si="3"/>
        <v>3808.7999999999997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8">
        <v>2300</v>
      </c>
      <c r="F115" s="79">
        <v>3.7364999999999999</v>
      </c>
      <c r="G115" s="80">
        <f t="shared" si="3"/>
        <v>8593.9500000000007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8">
        <v>0</v>
      </c>
      <c r="F116" s="79">
        <v>0</v>
      </c>
      <c r="G116" s="80">
        <f t="shared" si="3"/>
        <v>0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8">
        <v>0</v>
      </c>
      <c r="F117" s="79">
        <v>0</v>
      </c>
      <c r="G117" s="80">
        <f t="shared" si="3"/>
        <v>0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8">
        <v>0</v>
      </c>
      <c r="F118" s="79">
        <v>0</v>
      </c>
      <c r="G118" s="80">
        <f t="shared" si="3"/>
        <v>0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8">
        <v>2300</v>
      </c>
      <c r="F119" s="79">
        <v>1.5044999999999999</v>
      </c>
      <c r="G119" s="80">
        <f t="shared" si="3"/>
        <v>3460.35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8">
        <v>0</v>
      </c>
      <c r="F120" s="79">
        <v>0</v>
      </c>
      <c r="G120" s="80">
        <f t="shared" si="3"/>
        <v>0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8">
        <v>0</v>
      </c>
      <c r="F121" s="79">
        <v>0</v>
      </c>
      <c r="G121" s="80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8">
        <v>0</v>
      </c>
      <c r="F122" s="79">
        <v>0</v>
      </c>
      <c r="G122" s="80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8">
        <v>0</v>
      </c>
      <c r="F123" s="79">
        <v>0</v>
      </c>
      <c r="G123" s="80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8">
        <v>0</v>
      </c>
      <c r="F124" s="79">
        <v>0</v>
      </c>
      <c r="G124" s="80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1">
        <v>0</v>
      </c>
      <c r="F125" s="82">
        <v>0</v>
      </c>
      <c r="G125" s="80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1">
        <v>0</v>
      </c>
      <c r="F126" s="82">
        <v>0</v>
      </c>
      <c r="G126" s="80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1">
        <v>0</v>
      </c>
      <c r="F127" s="82">
        <v>0</v>
      </c>
      <c r="G127" s="80">
        <f t="shared" si="3"/>
        <v>0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1">
        <v>1380</v>
      </c>
      <c r="F128" s="82">
        <v>1.59</v>
      </c>
      <c r="G128" s="80">
        <f t="shared" si="3"/>
        <v>2194.2000000000003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1">
        <v>0</v>
      </c>
      <c r="F129" s="82">
        <v>0</v>
      </c>
      <c r="G129" s="80">
        <f t="shared" si="3"/>
        <v>0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1">
        <v>0</v>
      </c>
      <c r="F130" s="82">
        <v>0</v>
      </c>
      <c r="G130" s="80">
        <f t="shared" si="3"/>
        <v>0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1">
        <v>0</v>
      </c>
      <c r="F131" s="82">
        <v>0</v>
      </c>
      <c r="G131" s="80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1">
        <v>0</v>
      </c>
      <c r="F132" s="82">
        <v>0</v>
      </c>
      <c r="G132" s="80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1">
        <v>0</v>
      </c>
      <c r="F133" s="82">
        <v>0</v>
      </c>
      <c r="G133" s="80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1">
        <v>0</v>
      </c>
      <c r="F134" s="82">
        <v>0</v>
      </c>
      <c r="G134" s="80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1">
        <v>4.6000000000000005</v>
      </c>
      <c r="F135" s="82">
        <v>519.85050000000001</v>
      </c>
      <c r="G135" s="80">
        <f t="shared" ref="G135" si="4">F135*E135</f>
        <v>2391.3123000000005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1">
        <v>23</v>
      </c>
      <c r="F136" s="82">
        <v>108.04049999999999</v>
      </c>
      <c r="G136" s="80">
        <f t="shared" ref="G136:G139" si="5">F136*E136</f>
        <v>2484.9314999999997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1">
        <v>4.6000000000000005</v>
      </c>
      <c r="F137" s="82">
        <v>138.24</v>
      </c>
      <c r="G137" s="80">
        <f t="shared" si="5"/>
        <v>635.90400000000011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1">
        <v>0</v>
      </c>
      <c r="F138" s="82">
        <v>0</v>
      </c>
      <c r="G138" s="80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1">
        <v>460</v>
      </c>
      <c r="F139" s="82">
        <v>7.95</v>
      </c>
      <c r="G139" s="80">
        <f t="shared" si="5"/>
        <v>3657</v>
      </c>
      <c r="H139" s="4" t="s">
        <v>256</v>
      </c>
    </row>
    <row r="140" spans="1:10" s="40" customFormat="1" ht="17.25" customHeight="1" x14ac:dyDescent="0.25">
      <c r="A140" s="99" t="s">
        <v>234</v>
      </c>
      <c r="B140" s="99"/>
      <c r="C140" s="41"/>
      <c r="D140" s="42"/>
      <c r="E140" s="43"/>
      <c r="F140" s="44"/>
      <c r="G140" s="73">
        <f>SUM(G7:G139)</f>
        <v>503223.4169999999</v>
      </c>
    </row>
    <row r="141" spans="1:10" ht="26.25" customHeight="1" x14ac:dyDescent="0.2">
      <c r="A141" s="100" t="s">
        <v>196</v>
      </c>
      <c r="B141" s="101"/>
      <c r="C141" s="101"/>
      <c r="D141" s="101"/>
      <c r="E141" s="101"/>
      <c r="F141" s="101"/>
      <c r="G141" s="101"/>
      <c r="H141" s="101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102"/>
      <c r="D143" s="102"/>
      <c r="E143" s="102"/>
      <c r="F143" s="103"/>
      <c r="H143" s="75"/>
      <c r="J143" s="22"/>
    </row>
    <row r="144" spans="1:10" ht="15.75" customHeight="1" x14ac:dyDescent="0.2">
      <c r="B144" s="48" t="s">
        <v>27</v>
      </c>
      <c r="C144" s="104" t="s">
        <v>235</v>
      </c>
      <c r="D144" s="104"/>
      <c r="E144" s="104"/>
      <c r="F144" s="105"/>
      <c r="H144" s="75"/>
      <c r="J144" s="22"/>
    </row>
    <row r="145" spans="2:6" ht="32.25" customHeight="1" x14ac:dyDescent="0.2">
      <c r="B145" s="107"/>
      <c r="C145" s="106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107"/>
      <c r="C146" s="106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10"/>
      <c r="D149" s="111"/>
      <c r="E149" s="34"/>
      <c r="F149" s="34"/>
    </row>
    <row r="150" spans="2:6" ht="15.75" x14ac:dyDescent="0.25">
      <c r="B150" s="13" t="s">
        <v>3</v>
      </c>
      <c r="C150" s="110"/>
      <c r="D150" s="111"/>
      <c r="E150" s="34"/>
      <c r="F150" s="34"/>
    </row>
    <row r="151" spans="2:6" ht="15.75" customHeight="1" x14ac:dyDescent="0.25">
      <c r="B151" s="33" t="s">
        <v>25</v>
      </c>
      <c r="C151" s="110"/>
      <c r="D151" s="111"/>
      <c r="E151" s="34"/>
      <c r="F151" s="34"/>
    </row>
    <row r="152" spans="2:6" ht="15.75" customHeight="1" x14ac:dyDescent="0.25">
      <c r="B152" s="17" t="s">
        <v>212</v>
      </c>
      <c r="C152" s="110"/>
      <c r="D152" s="111"/>
      <c r="E152" s="34"/>
      <c r="F152" s="34"/>
    </row>
    <row r="153" spans="2:6" ht="15.75" customHeight="1" x14ac:dyDescent="0.25">
      <c r="B153" s="17" t="s">
        <v>213</v>
      </c>
      <c r="C153" s="110"/>
      <c r="D153" s="111"/>
      <c r="E153" s="34"/>
      <c r="F153" s="34"/>
    </row>
    <row r="154" spans="2:6" ht="15.75" customHeight="1" x14ac:dyDescent="0.25">
      <c r="B154" s="17" t="s">
        <v>214</v>
      </c>
      <c r="C154" s="110"/>
      <c r="D154" s="111"/>
      <c r="E154" s="34"/>
      <c r="F154" s="34"/>
    </row>
    <row r="155" spans="2:6" ht="15.75" customHeight="1" x14ac:dyDescent="0.25">
      <c r="B155" s="17" t="s">
        <v>215</v>
      </c>
      <c r="C155" s="110"/>
      <c r="D155" s="111"/>
      <c r="E155" s="34"/>
      <c r="F155" s="34"/>
    </row>
    <row r="156" spans="2:6" ht="15.75" customHeight="1" x14ac:dyDescent="0.25">
      <c r="B156" s="17" t="s">
        <v>210</v>
      </c>
      <c r="C156" s="110"/>
      <c r="D156" s="111"/>
      <c r="E156" s="34"/>
      <c r="F156" s="34"/>
    </row>
    <row r="157" spans="2:6" ht="15.75" customHeight="1" x14ac:dyDescent="0.25">
      <c r="B157" s="17" t="s">
        <v>211</v>
      </c>
      <c r="C157" s="110"/>
      <c r="D157" s="111"/>
      <c r="E157" s="34"/>
      <c r="F157" s="34"/>
    </row>
    <row r="158" spans="2:6" ht="15.75" customHeight="1" x14ac:dyDescent="0.25">
      <c r="B158" s="17" t="s">
        <v>216</v>
      </c>
      <c r="C158" s="110"/>
      <c r="D158" s="111"/>
      <c r="E158" s="34"/>
      <c r="F158" s="34"/>
    </row>
    <row r="159" spans="2:6" ht="15.75" customHeight="1" x14ac:dyDescent="0.25">
      <c r="B159" s="33" t="s">
        <v>24</v>
      </c>
      <c r="C159" s="110"/>
      <c r="D159" s="111"/>
      <c r="E159" s="34"/>
      <c r="F159" s="34"/>
    </row>
    <row r="160" spans="2:6" ht="15.75" x14ac:dyDescent="0.25">
      <c r="B160" s="33" t="s">
        <v>26</v>
      </c>
      <c r="C160" s="110"/>
      <c r="D160" s="11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89" t="s">
        <v>233</v>
      </c>
      <c r="D165" s="90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87" t="s">
        <v>232</v>
      </c>
      <c r="D166" s="88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360931.97349999996</v>
      </c>
      <c r="F166" s="112"/>
      <c r="G166" s="77">
        <f>ROUND(F166/E166,3)</f>
        <v>0</v>
      </c>
    </row>
    <row r="167" spans="2:7" ht="26.25" customHeight="1" x14ac:dyDescent="0.25">
      <c r="B167"/>
      <c r="C167" s="97" t="s">
        <v>239</v>
      </c>
      <c r="D167" s="98"/>
      <c r="E167" s="108">
        <f>SUBTOTAL(9,G40,G53,G54,G57,G59,G61,G64,G66,G68,G69,G70,G71,G72,G73,G74,G76,G79,G84,G85,G90,G93,G96,G98,G100,G103,G109,G112,G113,G114,G124,G125,G126,G131,G132,G136,G137)</f>
        <v>137760.44349999999</v>
      </c>
      <c r="F167" s="112"/>
      <c r="G167" s="77">
        <f t="shared" ref="G167:G168" si="6">ROUND(F167/E167,3)</f>
        <v>0</v>
      </c>
    </row>
    <row r="168" spans="2:7" ht="15" customHeight="1" x14ac:dyDescent="0.25">
      <c r="B168"/>
      <c r="C168" s="95" t="s">
        <v>240</v>
      </c>
      <c r="D168" s="96"/>
      <c r="E168" s="108">
        <f>SUBTOTAL(9,G15,G16,G24,G26,G27,G33,G34,G77,G80,G87,G94,G101)</f>
        <v>4531</v>
      </c>
      <c r="F168" s="112"/>
      <c r="G168" s="77">
        <f t="shared" si="6"/>
        <v>0</v>
      </c>
    </row>
    <row r="169" spans="2:7" ht="15" customHeight="1" x14ac:dyDescent="0.25">
      <c r="B169"/>
      <c r="C169" s="93" t="s">
        <v>241</v>
      </c>
      <c r="D169" s="94"/>
      <c r="E169" s="108">
        <f>SUBTOTAL(9,G118)</f>
        <v>0</v>
      </c>
      <c r="F169" s="112"/>
      <c r="G169" s="77"/>
    </row>
    <row r="170" spans="2:7" ht="15" x14ac:dyDescent="0.25">
      <c r="B170"/>
      <c r="C170" s="91" t="s">
        <v>234</v>
      </c>
      <c r="D170" s="92"/>
      <c r="E170" s="109">
        <f>SUM(E166:E169)</f>
        <v>503223.41699999996</v>
      </c>
      <c r="F170" s="109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HTn3aZUz8o9WikA9NpD5Vn5iPOjhqaF6aCPrT2Q5cLpnAXJWyDQiZ3rm8nJy+9gYhxrWzqRzo/FAmsoGMZmObw==" saltValue="xOcD5t/wYH37/Ti5z58u8Q==" spinCount="100000" sheet="1" objects="1" scenarios="1"/>
  <autoFilter ref="A6:J141"/>
  <mergeCells count="27"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3:E3"/>
    <mergeCell ref="A2:B3"/>
    <mergeCell ref="A4:B4"/>
    <mergeCell ref="C166:D166"/>
    <mergeCell ref="C165:D165"/>
    <mergeCell ref="C154:D154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2022-10-24T13:17:08Z</cp:lastPrinted>
  <dcterms:created xsi:type="dcterms:W3CDTF">2012-03-14T10:26:47Z</dcterms:created>
  <dcterms:modified xsi:type="dcterms:W3CDTF">2022-11-22T07:13:10Z</dcterms:modified>
</cp:coreProperties>
</file>