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<sst xmlns="http://schemas.openxmlformats.org/spreadsheetml/2006/main" count="613" uniqueCount="268">
  <si>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</si>
  <si>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</si>
  <si>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</si>
  <si>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</si>
  <si>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</si>
  <si>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</si>
  <si>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</si>
  <si>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</si>
  <si>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</si>
  <si>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</si>
  <si>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</si>
  <si>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</si>
  <si>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</si>
  <si>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</si>
  <si>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</si>
  <si>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</si>
  <si>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</si>
  <si>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</si>
  <si>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</si>
  <si>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</si>
  <si>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</si>
  <si>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</si>
  <si>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</si>
  <si>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</si>
  <si>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</si>
  <si>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</si>
  <si>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</si>
  <si>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</si>
  <si>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</si>
  <si>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</si>
  <si>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</si>
  <si>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</si>
  <si>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</si>
  <si>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</si>
  <si>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</si>
  <si>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</si>
  <si>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</si>
  <si>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</si>
  <si>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</si>
  <si>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</si>
  <si>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</si>
  <si>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</si>
  <si>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</si>
  <si>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</si>
  <si>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</si>
  <si>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</si>
  <si>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</si>
  <si>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</si>
  <si>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</si>
  <si>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</si>
  <si>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</si>
  <si>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</si>
  <si>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</si>
  <si>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</si>
  <si>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</si>
  <si>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</si>
  <si>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</si>
  <si>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</si>
  <si>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</si>
  <si>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</si>
  <si>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</si>
  <si>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</si>
  <si>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</si>
  <si>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</si>
  <si>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</si>
  <si>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</si>
  <si>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</si>
  <si>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</si>
  <si>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</si>
  <si>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</si>
  <si>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</si>
  <si>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</si>
  <si>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</si>
  <si>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</si>
  <si>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</si>
  <si>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</si>
  <si>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</si>
  <si>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</si>
  <si>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</si>
  <si>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</si>
  <si>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</si>
  <si>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</si>
  <si>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</si>
  <si>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</si>
  <si>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</si>
  <si>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</si>
  <si>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</si>
  <si>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</si>
  <si>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</si>
  <si>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</si>
  <si>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</si>
  <si>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</si>
  <si>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</si>
  <si>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</si>
  <si>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</si>
  <si>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</si>
  <si>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</si>
  <si>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</si>
  <si>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</si>
  <si>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</si>
  <si>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</si>
  <si>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</si>
  <si>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</si>
  <si>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</si>
  <si>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</si>
  <si>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</si>
  <si>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</si>
  <si>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</si>
  <si>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</si>
  <si>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</si>
  <si>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</si>
  <si>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</si>
  <si>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</si>
  <si>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</si>
  <si>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</si>
  <si>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</si>
  <si>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</si>
  <si>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</si>
  <si>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</si>
  <si>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</si>
  <si>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</si>
  <si>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</si>
  <si>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</si>
  <si>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</si>
  <si>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</si>
  <si>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</si>
  <si>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</si>
  <si>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</si>
  <si>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</si>
  <si>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</si>
  <si>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</si>
  <si>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</si>
  <si>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</si>
  <si>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</si>
  <si>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</si>
  <si>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</si>
  <si>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</si>
  <si>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</si>
  <si>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</si>
  <si>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</si>
  <si>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</si>
  <si>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</si>
  <si>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</si>
  <si>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</si>
  <si>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</si>
  <si>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</si>
  <si>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</si>
  <si>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</si>
  <si>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</si>
  <si>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</si>
  <si>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</si>
  <si>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</si>
  <si>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</si>
  <si>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</si>
  <si>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</si>
  <si>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</si>
  <si>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</si>
  <si>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</si>
  <si>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</si>
  <si>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</si>
  <si>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</si>
  <si>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</si>
  <si>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</si>
  <si>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</si>
  <si>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</si>
  <si>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</si>
  <si>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</si>
  <si>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</si>
  <si>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</si>
  <si>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</si>
  <si>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</si>
  <si>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</si>
  <si>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</si>
  <si>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</si>
  <si>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</si>
  <si>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</si>
  <si>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</si>
  <si>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</si>
  <si>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</si>
  <si>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</si>
  <si>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</si>
  <si>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</si>
  <si>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</si>
  <si>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</si>
  <si>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</si>
  <si>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</si>
  <si>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</si>
  <si>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</si>
  <si>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</si>
  <si>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</si>
  <si>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</si>
  <si>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</si>
  <si>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</si>
  <si>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</si>
  <si>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</si>
  <si>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</si>
  <si>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</si>
  <si>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</si>
  <si>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</si>
  <si>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</si>
  <si>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</si>
  <si>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</si>
  <si>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</si>
  <si>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</si>
  <si>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</si>
  <si>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</si>
  <si>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</si>
  <si>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</si>
  <si>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</si>
  <si>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</si>
  <si>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</si>
  <si>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</si>
  <si>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</si>
  <si>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</si>
  <si>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</si>
  <si>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</si>
  <si>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</si>
  <si>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</si>
  <si>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</si>
  <si>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</si>
  <si>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</si>
  <si>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</si>
  <si>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</si>
  <si>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</si>
  <si>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</si>
  <si>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</si>
  <si>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</si>
  <si>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</si>
  <si>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</si>
  <si>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</si>
  <si>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</si>
  <si>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</si>
  <si>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</si>
  <si>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</si>
  <si>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</si>
  <si>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</si>
  <si>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</si>
  <si>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</si>
  <si>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</si>
  <si>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</si>
  <si>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</si>
  <si>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</si>
  <si>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</si>
  <si>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</si>
  <si>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</si>
  <si>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</si>
  <si>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</si>
  <si>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</si>
  <si>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</si>
  <si>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</si>
  <si>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</si>
  <si>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</si>
  <si>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</si>
  <si>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</si>
  <si>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</si>
  <si>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</si>
  <si>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</si>
  <si>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</si>
  <si>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</si>
  <si>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</si>
  <si>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</si>
  <si>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</si>
  <si>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</si>
  <si>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</si>
  <si>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</si>
  <si>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Bánovce nad Bebravou 070501</t>
  </si>
  <si>
    <t>VC 5 LS Bánovce nad Bebravou</t>
  </si>
  <si>
    <t>21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</si>
</sst>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3" fontId="17" fillId="0" borderId="5" xfId="1" applyNumberFormat="1" applyFont="1" applyBorder="1" applyAlignment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160</xdr:row>
      <xdr:rowOff>57149</xdr:rowOff>
    </xdr:from>
    <xdr:to>
      <xdr:col>1</xdr:col>
      <xdr:colOff>4524375</xdr:colOff>
      <xdr:row>177</xdr:row>
      <xdr:rowOff>104774</xdr:rowOff>
    </xdr:to>
    <xdr:sp macro="" textlink="">
      <xdr:nvSpPr>
        <xdr:cNvPr id="3" name="BlokTextu 2"/>
        <xdr:cNvSpPr txBox="1"/>
      </xdr:nvSpPr>
      <xdr:spPr>
        <a:xfrm>
          <a:off x="133350" y="55549799"/>
          <a:ext cx="4714875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5" customWidth="1"/>
    <col min="9" max="9" width="17" style="4" customWidth="1"/>
    <col min="10" max="10" width="9.140625" style="4" customWidth="1"/>
    <col min="11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8" t="s">
        <v>263</v>
      </c>
    </row>
    <row r="2" spans="1:8" s="1" customFormat="1" ht="13.5" customHeight="1" x14ac:dyDescent="0.25">
      <c r="A2" s="86" t="s">
        <v>8</v>
      </c>
      <c r="B2" s="86"/>
      <c r="C2" s="83" t="s">
        <v>266</v>
      </c>
      <c r="D2" s="84"/>
      <c r="E2" s="84"/>
      <c r="F2" s="84"/>
      <c r="H2" s="69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86"/>
      <c r="G3" s="6"/>
      <c r="H3" s="70"/>
    </row>
    <row r="4" spans="1:8" s="1" customFormat="1" ht="18.75" customHeight="1" x14ac:dyDescent="0.25">
      <c r="A4" s="86" t="s">
        <v>264</v>
      </c>
      <c r="B4" s="86"/>
      <c r="C4" s="85" t="s">
        <v>267</v>
      </c>
      <c r="D4" s="85"/>
      <c r="E4" s="85"/>
      <c r="F4" s="85"/>
      <c r="G4" s="6"/>
      <c r="H4" s="70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1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82">
        <v>460</v>
      </c>
      <c r="F7" s="78">
        <v>63.596999999999994</v>
      </c>
      <c r="G7" s="79">
        <f t="shared" ref="G7:G38" si="0">F7*E7</f>
        <v>29254.62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7">
        <v>368</v>
      </c>
      <c r="F8" s="78">
        <v>73.688999999999993</v>
      </c>
      <c r="G8" s="79">
        <f t="shared" si="0"/>
        <v>27117.551999999996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7">
        <v>138</v>
      </c>
      <c r="F9" s="78">
        <v>40.715999999999994</v>
      </c>
      <c r="G9" s="79">
        <f t="shared" si="0"/>
        <v>5618.8079999999991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7">
        <v>1012</v>
      </c>
      <c r="F10" s="78">
        <v>55.070999999999998</v>
      </c>
      <c r="G10" s="79">
        <f t="shared" si="0"/>
        <v>55731.851999999999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7">
        <v>0</v>
      </c>
      <c r="F11" s="78">
        <v>0</v>
      </c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7">
        <v>138</v>
      </c>
      <c r="F12" s="78">
        <v>37.844999999999992</v>
      </c>
      <c r="G12" s="79">
        <f t="shared" si="0"/>
        <v>5222.6099999999988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7">
        <v>0</v>
      </c>
      <c r="F13" s="78">
        <v>0</v>
      </c>
      <c r="G13" s="79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7">
        <v>0</v>
      </c>
      <c r="F14" s="78">
        <v>0</v>
      </c>
      <c r="G14" s="79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7">
        <v>0</v>
      </c>
      <c r="F15" s="78">
        <v>0</v>
      </c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7">
        <v>0</v>
      </c>
      <c r="F16" s="78">
        <v>0</v>
      </c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7">
        <v>0</v>
      </c>
      <c r="F17" s="78">
        <v>0</v>
      </c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7">
        <v>0</v>
      </c>
      <c r="F18" s="78">
        <v>0</v>
      </c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7">
        <v>23</v>
      </c>
      <c r="F19" s="78">
        <v>30.015000000000001</v>
      </c>
      <c r="G19" s="79">
        <f t="shared" si="0"/>
        <v>690.34500000000003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7">
        <v>23</v>
      </c>
      <c r="F20" s="78">
        <v>30.015000000000001</v>
      </c>
      <c r="G20" s="79">
        <f t="shared" si="0"/>
        <v>690.34500000000003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7">
        <v>0</v>
      </c>
      <c r="F21" s="78">
        <v>0</v>
      </c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7">
        <v>460</v>
      </c>
      <c r="F22" s="78">
        <v>8.6999999999999993</v>
      </c>
      <c r="G22" s="79">
        <f t="shared" si="0"/>
        <v>4001.9999999999995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7">
        <v>368</v>
      </c>
      <c r="F23" s="78">
        <v>8.6999999999999993</v>
      </c>
      <c r="G23" s="79">
        <f t="shared" si="0"/>
        <v>3201.6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7">
        <v>0</v>
      </c>
      <c r="F24" s="78">
        <v>0</v>
      </c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7">
        <v>138</v>
      </c>
      <c r="F25" s="78">
        <v>71.688000000000002</v>
      </c>
      <c r="G25" s="79">
        <f t="shared" si="0"/>
        <v>9892.9439999999995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7">
        <v>4.6000000000000005</v>
      </c>
      <c r="F26" s="78">
        <v>163.70699999999999</v>
      </c>
      <c r="G26" s="79">
        <f t="shared" si="0"/>
        <v>753.05220000000008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7">
        <v>0</v>
      </c>
      <c r="F27" s="78">
        <v>0</v>
      </c>
      <c r="G27" s="79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7">
        <v>13800</v>
      </c>
      <c r="F28" s="78">
        <v>5.6549999999999994</v>
      </c>
      <c r="G28" s="79">
        <f t="shared" si="0"/>
        <v>78038.999999999985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7">
        <v>2300</v>
      </c>
      <c r="F29" s="78">
        <v>4.4159999999999995</v>
      </c>
      <c r="G29" s="79">
        <f t="shared" si="0"/>
        <v>10156.799999999999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7">
        <v>0</v>
      </c>
      <c r="F30" s="78">
        <v>0</v>
      </c>
      <c r="G30" s="79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7">
        <v>2300</v>
      </c>
      <c r="F31" s="78">
        <v>4.3499999999999996</v>
      </c>
      <c r="G31" s="79">
        <f t="shared" si="0"/>
        <v>10005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7">
        <v>92</v>
      </c>
      <c r="F32" s="78">
        <v>25.751999999999999</v>
      </c>
      <c r="G32" s="79">
        <f t="shared" si="0"/>
        <v>2369.1839999999997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7">
        <v>0</v>
      </c>
      <c r="F33" s="78">
        <v>0</v>
      </c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7">
        <v>0</v>
      </c>
      <c r="F34" s="78">
        <v>0</v>
      </c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7">
        <v>13800</v>
      </c>
      <c r="F35" s="78">
        <v>8.5065000000000008</v>
      </c>
      <c r="G35" s="79">
        <f t="shared" si="0"/>
        <v>117389.70000000001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7">
        <v>460</v>
      </c>
      <c r="F36" s="78">
        <v>5.4060000000000006</v>
      </c>
      <c r="G36" s="79">
        <f t="shared" si="0"/>
        <v>2486.7600000000002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7">
        <v>460</v>
      </c>
      <c r="F37" s="78">
        <v>10.494000000000002</v>
      </c>
      <c r="G37" s="79">
        <f t="shared" si="0"/>
        <v>4827.2400000000007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7">
        <v>920</v>
      </c>
      <c r="F38" s="78">
        <v>8.5860000000000003</v>
      </c>
      <c r="G38" s="79">
        <f t="shared" si="0"/>
        <v>7899.12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7">
        <v>920</v>
      </c>
      <c r="F39" s="78">
        <v>0.79649999999999999</v>
      </c>
      <c r="G39" s="79">
        <f t="shared" ref="G39:G70" si="1">F39*E39</f>
        <v>732.78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7">
        <v>0</v>
      </c>
      <c r="F40" s="78">
        <v>0</v>
      </c>
      <c r="G40" s="79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7">
        <v>0</v>
      </c>
      <c r="F41" s="78">
        <v>0</v>
      </c>
      <c r="G41" s="79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7">
        <v>46</v>
      </c>
      <c r="F42" s="78">
        <v>8.109</v>
      </c>
      <c r="G42" s="79">
        <f t="shared" si="1"/>
        <v>373.01400000000001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7">
        <v>46</v>
      </c>
      <c r="F43" s="78">
        <v>7.95</v>
      </c>
      <c r="G43" s="79">
        <f t="shared" si="1"/>
        <v>365.7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7">
        <v>18400</v>
      </c>
      <c r="F44" s="78">
        <v>5.4855</v>
      </c>
      <c r="G44" s="79">
        <f t="shared" si="1"/>
        <v>100933.2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7">
        <v>46</v>
      </c>
      <c r="F45" s="78">
        <v>415.77299999999997</v>
      </c>
      <c r="G45" s="79">
        <f t="shared" si="1"/>
        <v>19125.557999999997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7">
        <v>138</v>
      </c>
      <c r="F46" s="78">
        <v>481.54499999999996</v>
      </c>
      <c r="G46" s="79">
        <f t="shared" si="1"/>
        <v>66453.209999999992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7">
        <v>0</v>
      </c>
      <c r="F47" s="78">
        <v>0</v>
      </c>
      <c r="G47" s="79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7">
        <v>0</v>
      </c>
      <c r="F48" s="78">
        <v>0</v>
      </c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7">
        <v>460</v>
      </c>
      <c r="F49" s="78">
        <v>0</v>
      </c>
      <c r="G49" s="79">
        <f t="shared" si="1"/>
        <v>0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7">
        <v>460</v>
      </c>
      <c r="F50" s="78">
        <v>8.6999999999999993</v>
      </c>
      <c r="G50" s="79">
        <f t="shared" si="1"/>
        <v>4001.9999999999995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7">
        <v>230</v>
      </c>
      <c r="F51" s="78">
        <v>8.6999999999999993</v>
      </c>
      <c r="G51" s="79">
        <f t="shared" si="1"/>
        <v>2000.9999999999998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7">
        <v>1840</v>
      </c>
      <c r="F52" s="78">
        <v>9.9179999999999975</v>
      </c>
      <c r="G52" s="79">
        <f t="shared" si="1"/>
        <v>18249.119999999995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7">
        <v>4600</v>
      </c>
      <c r="F53" s="78">
        <v>4.32</v>
      </c>
      <c r="G53" s="79">
        <f t="shared" si="1"/>
        <v>19872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7">
        <v>0</v>
      </c>
      <c r="F54" s="78">
        <v>0</v>
      </c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7">
        <v>46</v>
      </c>
      <c r="F55" s="78">
        <v>5.3984999999999994</v>
      </c>
      <c r="G55" s="79">
        <f t="shared" si="1"/>
        <v>248.33099999999996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7">
        <v>460</v>
      </c>
      <c r="F56" s="78">
        <v>8.9610000000000003</v>
      </c>
      <c r="G56" s="79">
        <f t="shared" si="1"/>
        <v>4122.0600000000004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7">
        <v>460</v>
      </c>
      <c r="F57" s="78">
        <v>6.6239999999999997</v>
      </c>
      <c r="G57" s="79">
        <f t="shared" si="1"/>
        <v>3047.04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7">
        <v>0</v>
      </c>
      <c r="F58" s="78">
        <v>0</v>
      </c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7">
        <v>0</v>
      </c>
      <c r="F59" s="78">
        <v>0</v>
      </c>
      <c r="G59" s="79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7">
        <v>0</v>
      </c>
      <c r="F60" s="78">
        <v>0</v>
      </c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7">
        <v>0</v>
      </c>
      <c r="F61" s="78">
        <v>0</v>
      </c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7">
        <v>460</v>
      </c>
      <c r="F62" s="78">
        <v>3.0089999999999999</v>
      </c>
      <c r="G62" s="79">
        <f t="shared" si="1"/>
        <v>1384.1399999999999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7">
        <v>460</v>
      </c>
      <c r="F63" s="78">
        <v>13.136999999999999</v>
      </c>
      <c r="G63" s="79">
        <f t="shared" si="1"/>
        <v>6043.0199999999995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7">
        <v>460</v>
      </c>
      <c r="F64" s="78">
        <v>5.0880000000000001</v>
      </c>
      <c r="G64" s="79">
        <f t="shared" si="1"/>
        <v>2340.48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7">
        <v>0</v>
      </c>
      <c r="F65" s="78">
        <v>0</v>
      </c>
      <c r="G65" s="79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7">
        <v>0</v>
      </c>
      <c r="F66" s="78">
        <v>0</v>
      </c>
      <c r="G66" s="79">
        <f t="shared" si="1"/>
        <v>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7">
        <v>0</v>
      </c>
      <c r="F67" s="78">
        <v>0</v>
      </c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7">
        <v>0</v>
      </c>
      <c r="F68" s="78">
        <v>0</v>
      </c>
      <c r="G68" s="79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7">
        <v>3365.36</v>
      </c>
      <c r="F69" s="78">
        <v>7.2634999999999996</v>
      </c>
      <c r="G69" s="79">
        <f t="shared" si="1"/>
        <v>24444.292359999999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7">
        <v>3497.3799999999992</v>
      </c>
      <c r="F70" s="78">
        <v>12.8355</v>
      </c>
      <c r="G70" s="79">
        <f t="shared" si="1"/>
        <v>44890.620989999989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7">
        <v>1870.3600000000001</v>
      </c>
      <c r="F71" s="78">
        <v>19.302999999999997</v>
      </c>
      <c r="G71" s="79">
        <f t="shared" ref="G71:G102" si="2">F71*E71</f>
        <v>36103.559079999999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7">
        <v>460</v>
      </c>
      <c r="F72" s="78">
        <v>11.243499999999997</v>
      </c>
      <c r="G72" s="79">
        <f t="shared" si="2"/>
        <v>5172.0099999999984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7">
        <v>0</v>
      </c>
      <c r="F73" s="78">
        <v>0</v>
      </c>
      <c r="G73" s="79">
        <f t="shared" si="2"/>
        <v>0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7">
        <v>0</v>
      </c>
      <c r="F74" s="78">
        <v>0</v>
      </c>
      <c r="G74" s="79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7">
        <v>115</v>
      </c>
      <c r="F75" s="78">
        <v>8.1885000000000012</v>
      </c>
      <c r="G75" s="79">
        <f t="shared" si="2"/>
        <v>941.67750000000012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7">
        <v>115</v>
      </c>
      <c r="F76" s="78">
        <v>5.28</v>
      </c>
      <c r="G76" s="79">
        <f t="shared" si="2"/>
        <v>607.20000000000005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7">
        <v>0</v>
      </c>
      <c r="F77" s="78">
        <v>0</v>
      </c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7">
        <v>115</v>
      </c>
      <c r="F78" s="78">
        <v>8.85</v>
      </c>
      <c r="G78" s="79">
        <f t="shared" si="2"/>
        <v>1017.75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7">
        <v>0</v>
      </c>
      <c r="F79" s="78">
        <v>0</v>
      </c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7">
        <v>0</v>
      </c>
      <c r="F80" s="78">
        <v>0</v>
      </c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7">
        <v>138</v>
      </c>
      <c r="F81" s="78">
        <v>7.95</v>
      </c>
      <c r="G81" s="79">
        <f t="shared" si="2"/>
        <v>1097.1000000000001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7">
        <v>0</v>
      </c>
      <c r="F82" s="78">
        <v>0</v>
      </c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7">
        <v>460</v>
      </c>
      <c r="F83" s="78">
        <v>11.222999999999999</v>
      </c>
      <c r="G83" s="79">
        <f t="shared" si="2"/>
        <v>5162.58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7">
        <v>460</v>
      </c>
      <c r="F84" s="78">
        <v>12.544</v>
      </c>
      <c r="G84" s="79">
        <f t="shared" si="2"/>
        <v>5770.24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7">
        <v>0</v>
      </c>
      <c r="F85" s="78">
        <v>0</v>
      </c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7">
        <v>460</v>
      </c>
      <c r="F86" s="78">
        <v>5.770999999999999</v>
      </c>
      <c r="G86" s="79">
        <f t="shared" si="2"/>
        <v>2654.6599999999994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7">
        <v>0</v>
      </c>
      <c r="F87" s="78">
        <v>0</v>
      </c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7">
        <v>0</v>
      </c>
      <c r="F88" s="78">
        <v>0</v>
      </c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7">
        <v>0</v>
      </c>
      <c r="F89" s="78">
        <v>0</v>
      </c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7">
        <v>1380</v>
      </c>
      <c r="F90" s="78">
        <v>0.79500000000000004</v>
      </c>
      <c r="G90" s="79">
        <f t="shared" si="2"/>
        <v>1097.1000000000001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7">
        <v>460</v>
      </c>
      <c r="F91" s="78">
        <v>7.1550000000000002</v>
      </c>
      <c r="G91" s="79">
        <f t="shared" si="2"/>
        <v>3291.3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7">
        <v>4600</v>
      </c>
      <c r="F92" s="78">
        <v>7.95</v>
      </c>
      <c r="G92" s="79">
        <f t="shared" si="2"/>
        <v>36570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7">
        <v>230</v>
      </c>
      <c r="F93" s="78">
        <v>9.6</v>
      </c>
      <c r="G93" s="79">
        <f t="shared" si="2"/>
        <v>2208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7">
        <v>92</v>
      </c>
      <c r="F94" s="78">
        <v>19.7</v>
      </c>
      <c r="G94" s="79">
        <f t="shared" si="2"/>
        <v>1812.3999999999999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7">
        <v>0</v>
      </c>
      <c r="F95" s="78">
        <v>0</v>
      </c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7">
        <v>0</v>
      </c>
      <c r="F96" s="78">
        <v>0</v>
      </c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7">
        <v>0</v>
      </c>
      <c r="F97" s="78">
        <v>0</v>
      </c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7">
        <v>0</v>
      </c>
      <c r="F98" s="78">
        <v>0</v>
      </c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7">
        <v>0</v>
      </c>
      <c r="F99" s="78">
        <v>0</v>
      </c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7">
        <v>0</v>
      </c>
      <c r="F100" s="78">
        <v>0</v>
      </c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7">
        <v>0</v>
      </c>
      <c r="F101" s="78">
        <v>0</v>
      </c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7">
        <v>460</v>
      </c>
      <c r="F102" s="78">
        <v>7.95</v>
      </c>
      <c r="G102" s="79">
        <f t="shared" si="2"/>
        <v>3657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7">
        <v>460</v>
      </c>
      <c r="F103" s="78">
        <v>8.85</v>
      </c>
      <c r="G103" s="79">
        <f t="shared" ref="G103:G134" si="3">F103*E103</f>
        <v>4071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7">
        <v>0</v>
      </c>
      <c r="F104" s="78">
        <v>0</v>
      </c>
      <c r="G104" s="79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7">
        <v>0</v>
      </c>
      <c r="F105" s="78">
        <v>0</v>
      </c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7">
        <v>0</v>
      </c>
      <c r="F106" s="78">
        <v>0</v>
      </c>
      <c r="G106" s="79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7">
        <v>138</v>
      </c>
      <c r="F107" s="78">
        <v>8.6999999999999993</v>
      </c>
      <c r="G107" s="79">
        <f t="shared" si="3"/>
        <v>1200.5999999999999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7">
        <v>230</v>
      </c>
      <c r="F108" s="78">
        <v>8.6999999999999993</v>
      </c>
      <c r="G108" s="79">
        <f t="shared" si="3"/>
        <v>2000.9999999999998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7">
        <v>230</v>
      </c>
      <c r="F109" s="78">
        <v>5.2249999999999996</v>
      </c>
      <c r="G109" s="79">
        <f t="shared" si="3"/>
        <v>1201.75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7">
        <v>230</v>
      </c>
      <c r="F110" s="78">
        <v>7.95</v>
      </c>
      <c r="G110" s="79">
        <f t="shared" si="3"/>
        <v>1828.5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7">
        <v>46</v>
      </c>
      <c r="F111" s="78">
        <v>8.6999999999999993</v>
      </c>
      <c r="G111" s="79">
        <f t="shared" si="3"/>
        <v>400.2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7">
        <v>230</v>
      </c>
      <c r="F112" s="78">
        <v>3.0089999999999999</v>
      </c>
      <c r="G112" s="79">
        <f t="shared" si="3"/>
        <v>692.06999999999994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7">
        <v>230</v>
      </c>
      <c r="F113" s="78">
        <v>4.8719999999999999</v>
      </c>
      <c r="G113" s="79">
        <f t="shared" si="3"/>
        <v>1120.56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7">
        <v>920</v>
      </c>
      <c r="F114" s="78">
        <v>4.2930000000000001</v>
      </c>
      <c r="G114" s="79">
        <f t="shared" si="3"/>
        <v>3949.56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7">
        <v>2300</v>
      </c>
      <c r="F115" s="78">
        <v>4.4520000000000008</v>
      </c>
      <c r="G115" s="79">
        <f t="shared" si="3"/>
        <v>10239.600000000002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7">
        <v>230</v>
      </c>
      <c r="F116" s="78">
        <v>2.1239999999999997</v>
      </c>
      <c r="G116" s="79">
        <f t="shared" si="3"/>
        <v>488.51999999999992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7">
        <v>230</v>
      </c>
      <c r="F117" s="78">
        <v>7.0469999999999997</v>
      </c>
      <c r="G117" s="79">
        <f t="shared" si="3"/>
        <v>1620.81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7">
        <v>0</v>
      </c>
      <c r="F118" s="78">
        <v>0</v>
      </c>
      <c r="G118" s="79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7">
        <v>230</v>
      </c>
      <c r="F119" s="78">
        <v>8.85</v>
      </c>
      <c r="G119" s="79">
        <f t="shared" si="3"/>
        <v>2035.5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7">
        <v>230</v>
      </c>
      <c r="F120" s="78">
        <v>7.0469999999999997</v>
      </c>
      <c r="G120" s="79">
        <f t="shared" si="3"/>
        <v>1620.81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7">
        <v>0</v>
      </c>
      <c r="F121" s="78">
        <v>0</v>
      </c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7">
        <v>0</v>
      </c>
      <c r="F122" s="78">
        <v>0</v>
      </c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7">
        <v>0</v>
      </c>
      <c r="F123" s="78">
        <v>0</v>
      </c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7">
        <v>0</v>
      </c>
      <c r="F124" s="78">
        <v>0</v>
      </c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0">
        <v>0</v>
      </c>
      <c r="F125" s="81">
        <v>0</v>
      </c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0">
        <v>0</v>
      </c>
      <c r="F126" s="81">
        <v>0</v>
      </c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0">
        <v>230</v>
      </c>
      <c r="F127" s="81">
        <v>1.59</v>
      </c>
      <c r="G127" s="79">
        <f t="shared" si="3"/>
        <v>365.70000000000005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0">
        <v>2760</v>
      </c>
      <c r="F128" s="81">
        <v>0.79500000000000004</v>
      </c>
      <c r="G128" s="79">
        <f t="shared" si="3"/>
        <v>2194.2000000000003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0">
        <v>230</v>
      </c>
      <c r="F129" s="81">
        <v>0.97349999999999992</v>
      </c>
      <c r="G129" s="79">
        <f t="shared" si="3"/>
        <v>223.90499999999997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0">
        <v>230</v>
      </c>
      <c r="F130" s="81">
        <v>7.95</v>
      </c>
      <c r="G130" s="79">
        <f t="shared" si="3"/>
        <v>1828.5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0">
        <v>0</v>
      </c>
      <c r="F131" s="81">
        <v>0</v>
      </c>
      <c r="G131" s="79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0">
        <v>46</v>
      </c>
      <c r="F132" s="81">
        <v>5.7969999999999997</v>
      </c>
      <c r="G132" s="79">
        <f t="shared" si="3"/>
        <v>266.66199999999998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0">
        <v>0</v>
      </c>
      <c r="F133" s="81">
        <v>0</v>
      </c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0">
        <v>0</v>
      </c>
      <c r="F134" s="81">
        <v>0</v>
      </c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0">
        <v>4.6000000000000005</v>
      </c>
      <c r="F135" s="81">
        <v>213.29849999999999</v>
      </c>
      <c r="G135" s="79">
        <f t="shared" ref="G135" si="4">F135*E135</f>
        <v>981.17310000000009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0">
        <v>23</v>
      </c>
      <c r="F136" s="81">
        <v>114.48</v>
      </c>
      <c r="G136" s="79">
        <f t="shared" ref="G136:G139" si="5">F136*E136</f>
        <v>2633.04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0">
        <v>0</v>
      </c>
      <c r="F137" s="81">
        <v>0</v>
      </c>
      <c r="G137" s="79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0">
        <v>0</v>
      </c>
      <c r="F138" s="81">
        <v>0</v>
      </c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0">
        <v>230</v>
      </c>
      <c r="F139" s="81">
        <v>7.95</v>
      </c>
      <c r="G139" s="79">
        <f t="shared" si="5"/>
        <v>1828.5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2">
        <f>SUM(G7:G139)</f>
        <v>843930.8352300002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3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4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4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233</v>
      </c>
      <c r="D165" s="9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7" t="s">
        <v>232</v>
      </c>
      <c r="D166" s="88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681878.19860000012</v>
      </c>
      <c r="F166" s="112"/>
      <c r="G166" s="76">
        <f>ROUND(F166/E166,3)</f>
        <v>0</v>
      </c>
    </row>
    <row r="167" spans="2:7" ht="26.25" customHeight="1" x14ac:dyDescent="0.25">
      <c r="B167"/>
      <c r="C167" s="97" t="s">
        <v>239</v>
      </c>
      <c r="D167" s="98"/>
      <c r="E167" s="108">
        <f>SUBTOTAL(9,G40,G53,G54,G57,G59,G61,G64,G66,G68,G69,G70,G71,G72,G73,G74,G76,G79,G84,G85,G90,G93,G96,G98,G100,G103,G109,G112,G113,G114,G124,G125,G126,G131,G132,G136,G137)</f>
        <v>159487.18443000002</v>
      </c>
      <c r="F167" s="112"/>
      <c r="G167" s="76">
        <f t="shared" ref="G167:G168" si="6">ROUND(F167/E167,3)</f>
        <v>0</v>
      </c>
    </row>
    <row r="168" spans="2:7" ht="15" customHeight="1" x14ac:dyDescent="0.25">
      <c r="B168"/>
      <c r="C168" s="95" t="s">
        <v>240</v>
      </c>
      <c r="D168" s="96"/>
      <c r="E168" s="108">
        <f>SUBTOTAL(9,G15,G16,G24,G26,G27,G33,G34,G77,G80,G87,G94,G101)</f>
        <v>2565.4521999999997</v>
      </c>
      <c r="F168" s="112"/>
      <c r="G168" s="76">
        <f t="shared" si="6"/>
        <v>0</v>
      </c>
    </row>
    <row r="169" spans="2:7" ht="15" customHeight="1" x14ac:dyDescent="0.25">
      <c r="B169"/>
      <c r="C169" s="93" t="s">
        <v>241</v>
      </c>
      <c r="D169" s="94"/>
      <c r="E169" s="108">
        <f>SUBTOTAL(9,G118)</f>
        <v>0</v>
      </c>
      <c r="F169" s="112"/>
      <c r="G169" s="76"/>
    </row>
    <row r="170" spans="2:7" ht="15" x14ac:dyDescent="0.25">
      <c r="B170"/>
      <c r="C170" s="91" t="s">
        <v>234</v>
      </c>
      <c r="D170" s="92"/>
      <c r="E170" s="109">
        <f>SUM(E166:E169)</f>
        <v>843930.83523000008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thzHld+Bcer91jK1+s33TbCIBY9pGbEqTYmt79LjAvuN2Sj4YTBG8UG3D+k6IqTL0e/EI8m2t+pPtUp7LgKs9g==" saltValue="RHzaPTldnMg+aEgEuV7L7Q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A2:B3"/>
    <mergeCell ref="C3:F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2022-11-22T07:19:44Z</dcterms:modified>
</cp:coreProperties>
</file>