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JOSEPHINE DNS POTRAVINY\Pekárenské a cukárenské výrobky\BA_2023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K42" i="1" l="1"/>
  <c r="K43" i="1"/>
  <c r="K44" i="1"/>
  <c r="K45" i="1"/>
  <c r="K46" i="1"/>
  <c r="K47" i="1"/>
  <c r="K48" i="1"/>
  <c r="K49" i="1"/>
  <c r="K50" i="1"/>
  <c r="J44" i="1"/>
  <c r="J45" i="1"/>
  <c r="J46" i="1"/>
  <c r="J47" i="1"/>
  <c r="J48" i="1"/>
  <c r="J49" i="1"/>
  <c r="J50" i="1"/>
  <c r="I44" i="1"/>
  <c r="I45" i="1"/>
  <c r="I46" i="1"/>
  <c r="I47" i="1"/>
  <c r="I48" i="1"/>
  <c r="I49" i="1"/>
  <c r="I50" i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I43" i="1"/>
  <c r="J8" i="1" l="1"/>
  <c r="J9" i="1"/>
  <c r="I6" i="1" l="1"/>
  <c r="I7" i="1"/>
  <c r="I8" i="1"/>
  <c r="I9" i="1"/>
  <c r="I10" i="1"/>
  <c r="I11" i="1"/>
  <c r="I12" i="1"/>
  <c r="I13" i="1"/>
  <c r="I5" i="1"/>
  <c r="J5" i="1" l="1"/>
  <c r="K6" i="1" l="1"/>
  <c r="K7" i="1"/>
  <c r="K8" i="1"/>
  <c r="K5" i="1"/>
  <c r="K9" i="1"/>
  <c r="K10" i="1"/>
  <c r="K11" i="1"/>
  <c r="K12" i="1"/>
  <c r="K13" i="1"/>
  <c r="J6" i="1"/>
  <c r="J7" i="1"/>
  <c r="J51" i="1" l="1"/>
  <c r="K51" i="1"/>
</calcChain>
</file>

<file path=xl/sharedStrings.xml><?xml version="1.0" encoding="utf-8"?>
<sst xmlns="http://schemas.openxmlformats.org/spreadsheetml/2006/main" count="201" uniqueCount="142">
  <si>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</si>
  <si>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</si>
  <si>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</si>
  <si>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</si>
  <si>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</si>
  <si>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</si>
  <si>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</si>
  <si>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</si>
  <si>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</si>
  <si>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</si>
  <si>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</si>
  <si>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</si>
  <si>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</si>
  <si>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</si>
  <si>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</si>
  <si>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</si>
  <si>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</si>
  <si>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</si>
  <si>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</si>
  <si>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</si>
  <si>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</si>
  <si>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</si>
  <si>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</si>
  <si>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</si>
  <si>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</si>
  <si>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</si>
  <si>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</si>
  <si>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</si>
  <si>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</si>
  <si>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</si>
  <si>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</si>
  <si>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</si>
  <si>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</si>
  <si>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</si>
  <si>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</si>
  <si>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</si>
  <si>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</si>
  <si>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</si>
  <si>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</si>
  <si>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</si>
  <si>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</si>
  <si>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</si>
  <si>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</si>
  <si>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</si>
  <si>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</si>
  <si>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</si>
  <si>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</si>
  <si>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</si>
  <si>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</si>
  <si>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</si>
  <si>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</si>
  <si>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</si>
  <si>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</si>
  <si>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</si>
  <si>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 xml:space="preserve">V prípade, že uchádzačom ponúkané balenie nebude umožnovať odobrať celkové množstvo tovaru odoberie verejný obstarávateľ také množstvo, ktoré je najviac možné odobrať, a to tak aby nebolo prekročené maximálne množstvo požadovaného tovaru. </t>
  </si>
  <si>
    <t>70 - 90 g</t>
  </si>
  <si>
    <t>40 - 60 g</t>
  </si>
  <si>
    <t>50 – 60 g</t>
  </si>
  <si>
    <t>45 – 55 g</t>
  </si>
  <si>
    <t>85 - 95 g</t>
  </si>
  <si>
    <t>45 - 55 g</t>
  </si>
  <si>
    <t>75 - 100 g</t>
  </si>
  <si>
    <t>75 - 85 g</t>
  </si>
  <si>
    <t>65 - 75 g</t>
  </si>
  <si>
    <t>350 - 500 g</t>
  </si>
  <si>
    <t>300 - 400 g</t>
  </si>
  <si>
    <t>70 - 80 g</t>
  </si>
  <si>
    <t>110 - 130 g</t>
  </si>
  <si>
    <t>55 - 65 g</t>
  </si>
  <si>
    <t>150 - 200 g</t>
  </si>
  <si>
    <t>35 - 45 g</t>
  </si>
  <si>
    <t>50 - 100 g</t>
  </si>
  <si>
    <t>80 - 90 g</t>
  </si>
  <si>
    <t>20 - 30 g</t>
  </si>
  <si>
    <t>400 - 550 g</t>
  </si>
  <si>
    <t>Ponúkané balenie</t>
  </si>
  <si>
    <t xml:space="preserve">Chlieb zemiakový, krájaný, balený </t>
  </si>
  <si>
    <t xml:space="preserve">Chlieb pšenično-ražný </t>
  </si>
  <si>
    <t xml:space="preserve">Rožok veľký </t>
  </si>
  <si>
    <t xml:space="preserve">Rožok biely, tukový, jemný </t>
  </si>
  <si>
    <t xml:space="preserve">Rožok grahamový </t>
  </si>
  <si>
    <t xml:space="preserve">Žemľa tuková, malá </t>
  </si>
  <si>
    <t xml:space="preserve">Žemľa tuková, veľká </t>
  </si>
  <si>
    <t xml:space="preserve">Kaiserka </t>
  </si>
  <si>
    <t>Kaiserka celozrnná</t>
  </si>
  <si>
    <t xml:space="preserve">Pletienka s posypom soľ + rasca </t>
  </si>
  <si>
    <t xml:space="preserve">Uzol sladký s posypom – mak </t>
  </si>
  <si>
    <t xml:space="preserve">Špaldové pečivo </t>
  </si>
  <si>
    <t xml:space="preserve">Bageta francúzska biela, tuková </t>
  </si>
  <si>
    <t xml:space="preserve">Uzol slaný, cesnakový </t>
  </si>
  <si>
    <t xml:space="preserve">Sendvič krájaný, balený </t>
  </si>
  <si>
    <t xml:space="preserve">Bábovka kysnutá, mramorová </t>
  </si>
  <si>
    <t xml:space="preserve">Bábovka kysnutá, malá </t>
  </si>
  <si>
    <t xml:space="preserve">Vianočka malá </t>
  </si>
  <si>
    <t xml:space="preserve">Vianočka </t>
  </si>
  <si>
    <t xml:space="preserve">Mafin </t>
  </si>
  <si>
    <t xml:space="preserve">Závin s orechovou plnkou </t>
  </si>
  <si>
    <t xml:space="preserve">Závin s makovou plnkou </t>
  </si>
  <si>
    <t xml:space="preserve">Závin s tvarohovou plnkou  </t>
  </si>
  <si>
    <t xml:space="preserve">Bratislavský rožok plnený makový, orechový  </t>
  </si>
  <si>
    <t xml:space="preserve">Makovka sladká s makovým posypom </t>
  </si>
  <si>
    <t xml:space="preserve">Croissant plnený – nugátová náplň </t>
  </si>
  <si>
    <t xml:space="preserve">Frost plnený – lískové cesto s náplňou </t>
  </si>
  <si>
    <t xml:space="preserve">Šiška s náplňou marmeláda, čokoláda </t>
  </si>
  <si>
    <t xml:space="preserve">Kakaová rolka </t>
  </si>
  <si>
    <t xml:space="preserve">Osí úľ </t>
  </si>
  <si>
    <t xml:space="preserve">Plundrová taštička </t>
  </si>
  <si>
    <t xml:space="preserve">Pagáč malý oškvarkový </t>
  </si>
  <si>
    <t xml:space="preserve">Pizza rožok </t>
  </si>
  <si>
    <t xml:space="preserve">Slané tyčinky </t>
  </si>
  <si>
    <t xml:space="preserve">Syrové tyčinky </t>
  </si>
  <si>
    <t xml:space="preserve">Strúhanka voľná </t>
  </si>
  <si>
    <t xml:space="preserve">Droždie čerstvé </t>
  </si>
  <si>
    <t xml:space="preserve">Čajové pečivo sladké, balené </t>
  </si>
  <si>
    <t>kg</t>
  </si>
  <si>
    <t xml:space="preserve">Štrúdľa s náplňou – jablká, tvaroh </t>
  </si>
  <si>
    <t>Povolené balenie v rozsahu od-do</t>
  </si>
  <si>
    <t>41.</t>
  </si>
  <si>
    <t>42.</t>
  </si>
  <si>
    <t>43.</t>
  </si>
  <si>
    <t>44.</t>
  </si>
  <si>
    <t>45.</t>
  </si>
  <si>
    <t>46.</t>
  </si>
  <si>
    <t>900 - 1 100 g</t>
  </si>
  <si>
    <t>900 – 1 300 g</t>
  </si>
  <si>
    <t>100 -150 g</t>
  </si>
  <si>
    <t>70 – 125 g</t>
  </si>
  <si>
    <t>55 - 110 g</t>
  </si>
  <si>
    <t>45 - 70 g</t>
  </si>
  <si>
    <t>90 - 110 g</t>
  </si>
  <si>
    <t>900 – 1 100 g</t>
  </si>
  <si>
    <t>Syrovo-cesnaková štangľa</t>
  </si>
  <si>
    <t>60 – 100 g</t>
  </si>
  <si>
    <t>Mriežka marhuľová</t>
  </si>
  <si>
    <t>90 – 120 g</t>
  </si>
  <si>
    <t>Rolka pudingová</t>
  </si>
  <si>
    <t xml:space="preserve">kg </t>
  </si>
  <si>
    <t>70 – 90 g</t>
  </si>
  <si>
    <t>Rolka slivková</t>
  </si>
  <si>
    <t>Rolka marmeládová</t>
  </si>
  <si>
    <t xml:space="preserve">Štrúdľa s náplňou višňa, mak </t>
  </si>
  <si>
    <t>80 – 2 000g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</si>
</sst>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0" fontId="4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 wrapText="1"/>
    </xf>
    <xf numFmtId="0" fontId="5" fillId="0" borderId="0" xfId="1" applyFont="1"/>
    <xf numFmtId="10" fontId="6" fillId="2" borderId="1" xfId="0" applyNumberFormat="1" applyFont="1" applyFill="1" applyBorder="1" applyProtection="1">
      <protection locked="0"/>
    </xf>
    <xf numFmtId="0" fontId="7" fillId="0" borderId="0" xfId="1" applyFont="1" applyAlignment="1">
      <alignment vertical="top"/>
    </xf>
    <xf numFmtId="0" fontId="7" fillId="0" borderId="0" xfId="1" applyFont="1" applyFill="1" applyBorder="1" applyAlignment="1">
      <alignment horizontal="left" vertical="top"/>
    </xf>
    <xf numFmtId="0" fontId="7" fillId="0" borderId="0" xfId="0" applyFont="1" applyBorder="1"/>
    <xf numFmtId="0" fontId="6" fillId="0" borderId="2" xfId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 wrapText="1"/>
    </xf>
    <xf numFmtId="4" fontId="6" fillId="0" borderId="2" xfId="1" applyNumberFormat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4" fontId="6" fillId="0" borderId="1" xfId="0" applyNumberFormat="1" applyFont="1" applyFill="1" applyBorder="1" applyProtection="1"/>
    <xf numFmtId="4" fontId="6" fillId="0" borderId="1" xfId="0" applyNumberFormat="1" applyFont="1" applyBorder="1" applyProtection="1"/>
    <xf numFmtId="4" fontId="6" fillId="0" borderId="4" xfId="0" applyNumberFormat="1" applyFont="1" applyBorder="1" applyProtection="1"/>
    <xf numFmtId="4" fontId="6" fillId="0" borderId="6" xfId="0" applyNumberFormat="1" applyFont="1" applyFill="1" applyBorder="1" applyProtection="1"/>
    <xf numFmtId="4" fontId="6" fillId="0" borderId="6" xfId="0" applyNumberFormat="1" applyFont="1" applyBorder="1" applyProtection="1"/>
    <xf numFmtId="4" fontId="6" fillId="0" borderId="7" xfId="0" applyNumberFormat="1" applyFont="1" applyBorder="1" applyProtection="1"/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6" fillId="0" borderId="9" xfId="0" applyFont="1" applyBorder="1" applyProtection="1"/>
    <xf numFmtId="4" fontId="6" fillId="0" borderId="8" xfId="0" applyNumberFormat="1" applyFont="1" applyFill="1" applyBorder="1" applyProtection="1"/>
    <xf numFmtId="4" fontId="6" fillId="0" borderId="8" xfId="0" applyNumberFormat="1" applyFont="1" applyBorder="1" applyProtection="1"/>
    <xf numFmtId="4" fontId="6" fillId="0" borderId="10" xfId="0" applyNumberFormat="1" applyFont="1" applyBorder="1" applyProtection="1"/>
    <xf numFmtId="0" fontId="8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0" fontId="6" fillId="2" borderId="12" xfId="0" applyFont="1" applyFill="1" applyBorder="1" applyProtection="1">
      <protection locked="0"/>
    </xf>
    <xf numFmtId="10" fontId="6" fillId="2" borderId="12" xfId="0" applyNumberFormat="1" applyFont="1" applyFill="1" applyBorder="1" applyProtection="1">
      <protection locked="0"/>
    </xf>
    <xf numFmtId="0" fontId="6" fillId="0" borderId="13" xfId="1" applyFont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horizontal="left" vertical="center" wrapText="1"/>
    </xf>
    <xf numFmtId="0" fontId="6" fillId="0" borderId="14" xfId="1" applyFont="1" applyBorder="1" applyAlignment="1" applyProtection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8" xfId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topLeftCell="A34" zoomScale="110" zoomScaleNormal="110" workbookViewId="0">
      <selection activeCell="M21" sqref="M21"/>
    </sheetView>
  </sheetViews>
  <sheetFormatPr defaultColWidth="16.7109375" defaultRowHeight="17.25" customHeight="1" x14ac:dyDescent="0.3"/>
  <cols>
    <col min="1" max="1" width="7.7109375" style="1" customWidth="1"/>
    <col min="2" max="2" width="31.5703125" style="1" customWidth="1"/>
    <col min="3" max="4" width="8.7109375" style="1" customWidth="1"/>
    <col min="5" max="5" width="12.28515625" style="1" customWidth="1"/>
    <col min="6" max="6" width="7.85546875" style="1" customWidth="1"/>
    <col min="7" max="7" width="8.7109375" style="1" customWidth="1"/>
    <col min="8" max="8" width="7.140625" style="1" customWidth="1"/>
    <col min="9" max="9" width="11.42578125" style="2" customWidth="1"/>
    <col min="10" max="10" width="8.85546875" style="1" customWidth="1"/>
    <col min="11" max="11" width="8.5703125" style="1" customWidth="1"/>
    <col min="12" max="16384" width="16.7109375" style="1"/>
  </cols>
  <sheetData>
    <row r="1" spans="1:21" ht="17.25" customHeight="1" x14ac:dyDescent="0.3">
      <c r="A1" s="3"/>
      <c r="B1" s="3"/>
      <c r="C1" s="47" t="s">
        <v>13</v>
      </c>
      <c r="D1" s="47"/>
      <c r="E1" s="47"/>
      <c r="F1" s="47"/>
      <c r="G1" s="47"/>
      <c r="H1" s="47"/>
      <c r="I1" s="4"/>
      <c r="J1" s="3"/>
      <c r="K1" s="3"/>
      <c r="L1" s="3"/>
    </row>
    <row r="2" spans="1:21" ht="17.25" customHeight="1" x14ac:dyDescent="0.3">
      <c r="A2" s="3"/>
      <c r="B2" s="3"/>
      <c r="C2" s="3"/>
      <c r="D2" s="3"/>
      <c r="E2" s="3"/>
      <c r="F2" s="3"/>
      <c r="G2" s="3"/>
      <c r="H2" s="3"/>
      <c r="I2" s="5"/>
      <c r="J2" s="3"/>
      <c r="K2" s="3"/>
      <c r="L2" s="3"/>
    </row>
    <row r="3" spans="1:21" ht="17.25" customHeight="1" thickBot="1" x14ac:dyDescent="0.35">
      <c r="A3" s="3"/>
      <c r="B3" s="3"/>
      <c r="C3" s="3"/>
      <c r="D3" s="3"/>
      <c r="E3" s="3"/>
      <c r="F3" s="3"/>
      <c r="G3" s="3"/>
      <c r="H3" s="3"/>
      <c r="I3" s="5"/>
      <c r="J3" s="3"/>
      <c r="K3" s="3"/>
      <c r="L3" s="3"/>
    </row>
    <row r="4" spans="1:21" ht="56.25" customHeight="1" x14ac:dyDescent="0.3">
      <c r="A4" s="43" t="s">
        <v>8</v>
      </c>
      <c r="B4" s="44" t="s">
        <v>0</v>
      </c>
      <c r="C4" s="45" t="s">
        <v>1</v>
      </c>
      <c r="D4" s="45" t="s">
        <v>2</v>
      </c>
      <c r="E4" s="45" t="s">
        <v>116</v>
      </c>
      <c r="F4" s="14" t="s">
        <v>75</v>
      </c>
      <c r="G4" s="13" t="s">
        <v>3</v>
      </c>
      <c r="H4" s="13" t="s">
        <v>4</v>
      </c>
      <c r="I4" s="15" t="s">
        <v>5</v>
      </c>
      <c r="J4" s="14" t="s">
        <v>6</v>
      </c>
      <c r="K4" s="16" t="s">
        <v>7</v>
      </c>
      <c r="L4" s="3"/>
      <c r="N4" s="24"/>
      <c r="Q4" s="24"/>
      <c r="R4" s="24"/>
      <c r="S4" s="24"/>
      <c r="T4" s="24"/>
      <c r="U4" s="24"/>
    </row>
    <row r="5" spans="1:21" ht="16.149999999999999" customHeight="1" x14ac:dyDescent="0.3">
      <c r="A5" s="30" t="s">
        <v>14</v>
      </c>
      <c r="B5" s="31" t="s">
        <v>76</v>
      </c>
      <c r="C5" s="46">
        <v>1500</v>
      </c>
      <c r="D5" s="23" t="s">
        <v>114</v>
      </c>
      <c r="E5" s="23" t="s">
        <v>123</v>
      </c>
      <c r="F5" s="52"/>
      <c r="G5" s="33"/>
      <c r="H5" s="9"/>
      <c r="I5" s="17">
        <f>ROUND(G5+G5*H5,2)</f>
        <v>0</v>
      </c>
      <c r="J5" s="18">
        <f>C5*G5</f>
        <v>0</v>
      </c>
      <c r="K5" s="19">
        <f>C5*I5</f>
        <v>0</v>
      </c>
      <c r="L5" s="3"/>
    </row>
    <row r="6" spans="1:21" ht="16.899999999999999" customHeight="1" x14ac:dyDescent="0.3">
      <c r="A6" s="30" t="s">
        <v>15</v>
      </c>
      <c r="B6" s="31" t="s">
        <v>76</v>
      </c>
      <c r="C6" s="46">
        <v>4000</v>
      </c>
      <c r="D6" s="23" t="s">
        <v>114</v>
      </c>
      <c r="E6" s="23" t="s">
        <v>124</v>
      </c>
      <c r="F6" s="52"/>
      <c r="G6" s="33"/>
      <c r="H6" s="9"/>
      <c r="I6" s="17">
        <f t="shared" ref="I6:I50" si="0">ROUND(G6+G6*H6,2)</f>
        <v>0</v>
      </c>
      <c r="J6" s="18">
        <f t="shared" ref="J6:J50" si="1">C6*G6</f>
        <v>0</v>
      </c>
      <c r="K6" s="19">
        <f t="shared" ref="K6:K50" si="2">C6*I6</f>
        <v>0</v>
      </c>
      <c r="L6" s="3"/>
    </row>
    <row r="7" spans="1:21" ht="16.899999999999999" customHeight="1" x14ac:dyDescent="0.3">
      <c r="A7" s="30" t="s">
        <v>16</v>
      </c>
      <c r="B7" s="31" t="s">
        <v>77</v>
      </c>
      <c r="C7" s="46">
        <v>3000</v>
      </c>
      <c r="D7" s="23" t="s">
        <v>114</v>
      </c>
      <c r="E7" s="23" t="s">
        <v>123</v>
      </c>
      <c r="F7" s="53"/>
      <c r="G7" s="33"/>
      <c r="H7" s="9"/>
      <c r="I7" s="17">
        <f t="shared" si="0"/>
        <v>0</v>
      </c>
      <c r="J7" s="18">
        <f t="shared" si="1"/>
        <v>0</v>
      </c>
      <c r="K7" s="19">
        <f t="shared" si="2"/>
        <v>0</v>
      </c>
      <c r="L7" s="3"/>
    </row>
    <row r="8" spans="1:21" ht="17.25" customHeight="1" x14ac:dyDescent="0.3">
      <c r="A8" s="30" t="s">
        <v>17</v>
      </c>
      <c r="B8" s="31" t="s">
        <v>78</v>
      </c>
      <c r="C8" s="32">
        <v>190</v>
      </c>
      <c r="D8" s="23" t="s">
        <v>114</v>
      </c>
      <c r="E8" s="32" t="s">
        <v>55</v>
      </c>
      <c r="F8" s="53"/>
      <c r="G8" s="33"/>
      <c r="H8" s="9"/>
      <c r="I8" s="17">
        <f t="shared" si="0"/>
        <v>0</v>
      </c>
      <c r="J8" s="18">
        <f t="shared" si="1"/>
        <v>0</v>
      </c>
      <c r="K8" s="19">
        <f t="shared" si="2"/>
        <v>0</v>
      </c>
      <c r="L8" s="3"/>
    </row>
    <row r="9" spans="1:21" ht="17.25" customHeight="1" x14ac:dyDescent="0.3">
      <c r="A9" s="30" t="s">
        <v>18</v>
      </c>
      <c r="B9" s="31" t="s">
        <v>79</v>
      </c>
      <c r="C9" s="46">
        <v>4200</v>
      </c>
      <c r="D9" s="23" t="s">
        <v>114</v>
      </c>
      <c r="E9" s="32" t="s">
        <v>56</v>
      </c>
      <c r="F9" s="53"/>
      <c r="G9" s="33"/>
      <c r="H9" s="9"/>
      <c r="I9" s="17">
        <f t="shared" si="0"/>
        <v>0</v>
      </c>
      <c r="J9" s="18">
        <f t="shared" si="1"/>
        <v>0</v>
      </c>
      <c r="K9" s="19">
        <f t="shared" si="2"/>
        <v>0</v>
      </c>
      <c r="L9" s="3"/>
    </row>
    <row r="10" spans="1:21" ht="17.25" customHeight="1" x14ac:dyDescent="0.3">
      <c r="A10" s="30" t="s">
        <v>19</v>
      </c>
      <c r="B10" s="31" t="s">
        <v>80</v>
      </c>
      <c r="C10" s="32">
        <v>250</v>
      </c>
      <c r="D10" s="23" t="s">
        <v>114</v>
      </c>
      <c r="E10" s="23" t="s">
        <v>57</v>
      </c>
      <c r="F10" s="52"/>
      <c r="G10" s="33"/>
      <c r="H10" s="9"/>
      <c r="I10" s="17">
        <f t="shared" si="0"/>
        <v>0</v>
      </c>
      <c r="J10" s="18">
        <f t="shared" si="1"/>
        <v>0</v>
      </c>
      <c r="K10" s="19">
        <f t="shared" si="2"/>
        <v>0</v>
      </c>
      <c r="L10" s="3"/>
    </row>
    <row r="11" spans="1:21" ht="17.25" customHeight="1" x14ac:dyDescent="0.3">
      <c r="A11" s="30" t="s">
        <v>20</v>
      </c>
      <c r="B11" s="31" t="s">
        <v>81</v>
      </c>
      <c r="C11" s="32">
        <v>600</v>
      </c>
      <c r="D11" s="23" t="s">
        <v>114</v>
      </c>
      <c r="E11" s="23" t="s">
        <v>58</v>
      </c>
      <c r="F11" s="52"/>
      <c r="G11" s="33"/>
      <c r="H11" s="9"/>
      <c r="I11" s="17">
        <f t="shared" si="0"/>
        <v>0</v>
      </c>
      <c r="J11" s="18">
        <f t="shared" si="1"/>
        <v>0</v>
      </c>
      <c r="K11" s="19">
        <f t="shared" si="2"/>
        <v>0</v>
      </c>
      <c r="L11" s="3"/>
    </row>
    <row r="12" spans="1:21" ht="17.25" customHeight="1" x14ac:dyDescent="0.3">
      <c r="A12" s="30" t="s">
        <v>21</v>
      </c>
      <c r="B12" s="31" t="s">
        <v>82</v>
      </c>
      <c r="C12" s="32">
        <v>40</v>
      </c>
      <c r="D12" s="23" t="s">
        <v>114</v>
      </c>
      <c r="E12" s="32" t="s">
        <v>59</v>
      </c>
      <c r="F12" s="53"/>
      <c r="G12" s="33"/>
      <c r="H12" s="9"/>
      <c r="I12" s="17">
        <f t="shared" si="0"/>
        <v>0</v>
      </c>
      <c r="J12" s="18">
        <f t="shared" si="1"/>
        <v>0</v>
      </c>
      <c r="K12" s="19">
        <f t="shared" si="2"/>
        <v>0</v>
      </c>
      <c r="L12" s="3"/>
    </row>
    <row r="13" spans="1:21" ht="17.25" customHeight="1" x14ac:dyDescent="0.3">
      <c r="A13" s="30" t="s">
        <v>22</v>
      </c>
      <c r="B13" s="31" t="s">
        <v>83</v>
      </c>
      <c r="C13" s="32">
        <v>750</v>
      </c>
      <c r="D13" s="23" t="s">
        <v>114</v>
      </c>
      <c r="E13" s="32" t="s">
        <v>60</v>
      </c>
      <c r="F13" s="53"/>
      <c r="G13" s="33"/>
      <c r="H13" s="9"/>
      <c r="I13" s="17">
        <f t="shared" si="0"/>
        <v>0</v>
      </c>
      <c r="J13" s="18">
        <f t="shared" si="1"/>
        <v>0</v>
      </c>
      <c r="K13" s="19">
        <f t="shared" si="2"/>
        <v>0</v>
      </c>
      <c r="L13" s="3"/>
    </row>
    <row r="14" spans="1:21" ht="17.25" customHeight="1" x14ac:dyDescent="0.3">
      <c r="A14" s="30" t="s">
        <v>23</v>
      </c>
      <c r="B14" s="31" t="s">
        <v>84</v>
      </c>
      <c r="C14" s="32">
        <v>80</v>
      </c>
      <c r="D14" s="23" t="s">
        <v>114</v>
      </c>
      <c r="E14" s="32" t="s">
        <v>60</v>
      </c>
      <c r="F14" s="53"/>
      <c r="G14" s="33"/>
      <c r="H14" s="9"/>
      <c r="I14" s="17">
        <f t="shared" si="0"/>
        <v>0</v>
      </c>
      <c r="J14" s="18">
        <f t="shared" si="1"/>
        <v>0</v>
      </c>
      <c r="K14" s="19">
        <f t="shared" si="2"/>
        <v>0</v>
      </c>
      <c r="L14" s="3"/>
    </row>
    <row r="15" spans="1:21" ht="17.25" customHeight="1" x14ac:dyDescent="0.3">
      <c r="A15" s="30" t="s">
        <v>24</v>
      </c>
      <c r="B15" s="31" t="s">
        <v>85</v>
      </c>
      <c r="C15" s="32">
        <v>380</v>
      </c>
      <c r="D15" s="23" t="s">
        <v>114</v>
      </c>
      <c r="E15" s="32" t="s">
        <v>61</v>
      </c>
      <c r="F15" s="53"/>
      <c r="G15" s="33"/>
      <c r="H15" s="9"/>
      <c r="I15" s="17">
        <f t="shared" si="0"/>
        <v>0</v>
      </c>
      <c r="J15" s="18">
        <f t="shared" si="1"/>
        <v>0</v>
      </c>
      <c r="K15" s="19">
        <f t="shared" si="2"/>
        <v>0</v>
      </c>
      <c r="L15" s="3"/>
    </row>
    <row r="16" spans="1:21" ht="17.25" customHeight="1" x14ac:dyDescent="0.3">
      <c r="A16" s="30" t="s">
        <v>25</v>
      </c>
      <c r="B16" s="31" t="s">
        <v>86</v>
      </c>
      <c r="C16" s="32">
        <v>150</v>
      </c>
      <c r="D16" s="23" t="s">
        <v>114</v>
      </c>
      <c r="E16" s="32" t="s">
        <v>62</v>
      </c>
      <c r="F16" s="53"/>
      <c r="G16" s="33"/>
      <c r="H16" s="9"/>
      <c r="I16" s="17">
        <f t="shared" si="0"/>
        <v>0</v>
      </c>
      <c r="J16" s="18">
        <f t="shared" si="1"/>
        <v>0</v>
      </c>
      <c r="K16" s="19">
        <f t="shared" si="2"/>
        <v>0</v>
      </c>
      <c r="L16" s="3"/>
    </row>
    <row r="17" spans="1:12" ht="17.25" customHeight="1" x14ac:dyDescent="0.3">
      <c r="A17" s="30" t="s">
        <v>26</v>
      </c>
      <c r="B17" s="31" t="s">
        <v>87</v>
      </c>
      <c r="C17" s="32">
        <v>80</v>
      </c>
      <c r="D17" s="23" t="s">
        <v>114</v>
      </c>
      <c r="E17" s="32" t="s">
        <v>56</v>
      </c>
      <c r="F17" s="53"/>
      <c r="G17" s="33"/>
      <c r="H17" s="9"/>
      <c r="I17" s="17">
        <f t="shared" si="0"/>
        <v>0</v>
      </c>
      <c r="J17" s="18">
        <f t="shared" si="1"/>
        <v>0</v>
      </c>
      <c r="K17" s="19">
        <f t="shared" si="2"/>
        <v>0</v>
      </c>
      <c r="L17" s="3"/>
    </row>
    <row r="18" spans="1:12" ht="17.25" customHeight="1" x14ac:dyDescent="0.3">
      <c r="A18" s="30" t="s">
        <v>27</v>
      </c>
      <c r="B18" s="31" t="s">
        <v>88</v>
      </c>
      <c r="C18" s="32">
        <v>450</v>
      </c>
      <c r="D18" s="23" t="s">
        <v>114</v>
      </c>
      <c r="E18" s="32" t="s">
        <v>125</v>
      </c>
      <c r="F18" s="53"/>
      <c r="G18" s="33"/>
      <c r="H18" s="9"/>
      <c r="I18" s="17">
        <f t="shared" si="0"/>
        <v>0</v>
      </c>
      <c r="J18" s="18">
        <f t="shared" si="1"/>
        <v>0</v>
      </c>
      <c r="K18" s="19">
        <f t="shared" si="2"/>
        <v>0</v>
      </c>
      <c r="L18" s="3"/>
    </row>
    <row r="19" spans="1:12" ht="17.25" customHeight="1" x14ac:dyDescent="0.3">
      <c r="A19" s="30" t="s">
        <v>28</v>
      </c>
      <c r="B19" s="31" t="s">
        <v>89</v>
      </c>
      <c r="C19" s="32">
        <v>140</v>
      </c>
      <c r="D19" s="23" t="s">
        <v>114</v>
      </c>
      <c r="E19" s="32" t="s">
        <v>63</v>
      </c>
      <c r="F19" s="53"/>
      <c r="G19" s="33"/>
      <c r="H19" s="9"/>
      <c r="I19" s="17">
        <f t="shared" si="0"/>
        <v>0</v>
      </c>
      <c r="J19" s="18">
        <f t="shared" si="1"/>
        <v>0</v>
      </c>
      <c r="K19" s="19">
        <f t="shared" si="2"/>
        <v>0</v>
      </c>
      <c r="L19" s="3"/>
    </row>
    <row r="20" spans="1:12" ht="17.25" customHeight="1" x14ac:dyDescent="0.3">
      <c r="A20" s="30" t="s">
        <v>29</v>
      </c>
      <c r="B20" s="31" t="s">
        <v>90</v>
      </c>
      <c r="C20" s="32">
        <v>590</v>
      </c>
      <c r="D20" s="23" t="s">
        <v>114</v>
      </c>
      <c r="E20" s="32" t="s">
        <v>64</v>
      </c>
      <c r="F20" s="53"/>
      <c r="G20" s="33"/>
      <c r="H20" s="9"/>
      <c r="I20" s="17">
        <f t="shared" si="0"/>
        <v>0</v>
      </c>
      <c r="J20" s="18">
        <f t="shared" si="1"/>
        <v>0</v>
      </c>
      <c r="K20" s="19">
        <f t="shared" si="2"/>
        <v>0</v>
      </c>
      <c r="L20" s="3"/>
    </row>
    <row r="21" spans="1:12" ht="17.25" customHeight="1" x14ac:dyDescent="0.3">
      <c r="A21" s="30" t="s">
        <v>30</v>
      </c>
      <c r="B21" s="31" t="s">
        <v>91</v>
      </c>
      <c r="C21" s="32">
        <v>430</v>
      </c>
      <c r="D21" s="23" t="s">
        <v>114</v>
      </c>
      <c r="E21" s="32" t="s">
        <v>65</v>
      </c>
      <c r="F21" s="53"/>
      <c r="G21" s="33"/>
      <c r="H21" s="9"/>
      <c r="I21" s="17">
        <f t="shared" si="0"/>
        <v>0</v>
      </c>
      <c r="J21" s="18">
        <f t="shared" si="1"/>
        <v>0</v>
      </c>
      <c r="K21" s="19">
        <f t="shared" si="2"/>
        <v>0</v>
      </c>
      <c r="L21" s="3"/>
    </row>
    <row r="22" spans="1:12" ht="17.25" customHeight="1" x14ac:dyDescent="0.3">
      <c r="A22" s="30" t="s">
        <v>31</v>
      </c>
      <c r="B22" s="31" t="s">
        <v>92</v>
      </c>
      <c r="C22" s="32">
        <v>230</v>
      </c>
      <c r="D22" s="23" t="s">
        <v>114</v>
      </c>
      <c r="E22" s="32" t="s">
        <v>126</v>
      </c>
      <c r="F22" s="53"/>
      <c r="G22" s="33"/>
      <c r="H22" s="9"/>
      <c r="I22" s="17">
        <f t="shared" si="0"/>
        <v>0</v>
      </c>
      <c r="J22" s="18">
        <f t="shared" si="1"/>
        <v>0</v>
      </c>
      <c r="K22" s="19">
        <f t="shared" si="2"/>
        <v>0</v>
      </c>
      <c r="L22" s="3"/>
    </row>
    <row r="23" spans="1:12" ht="17.25" customHeight="1" x14ac:dyDescent="0.3">
      <c r="A23" s="30" t="s">
        <v>32</v>
      </c>
      <c r="B23" s="31" t="s">
        <v>93</v>
      </c>
      <c r="C23" s="32">
        <v>370</v>
      </c>
      <c r="D23" s="23" t="s">
        <v>114</v>
      </c>
      <c r="E23" s="32" t="s">
        <v>67</v>
      </c>
      <c r="F23" s="53"/>
      <c r="G23" s="33"/>
      <c r="H23" s="9"/>
      <c r="I23" s="17">
        <f t="shared" si="0"/>
        <v>0</v>
      </c>
      <c r="J23" s="18">
        <f t="shared" si="1"/>
        <v>0</v>
      </c>
      <c r="K23" s="19">
        <f t="shared" si="2"/>
        <v>0</v>
      </c>
      <c r="L23" s="3"/>
    </row>
    <row r="24" spans="1:12" ht="17.25" customHeight="1" x14ac:dyDescent="0.3">
      <c r="A24" s="30" t="s">
        <v>33</v>
      </c>
      <c r="B24" s="31" t="s">
        <v>94</v>
      </c>
      <c r="C24" s="32">
        <v>520</v>
      </c>
      <c r="D24" s="23" t="s">
        <v>114</v>
      </c>
      <c r="E24" s="32" t="s">
        <v>65</v>
      </c>
      <c r="F24" s="53"/>
      <c r="G24" s="33"/>
      <c r="H24" s="9"/>
      <c r="I24" s="17">
        <f t="shared" si="0"/>
        <v>0</v>
      </c>
      <c r="J24" s="18">
        <f t="shared" si="1"/>
        <v>0</v>
      </c>
      <c r="K24" s="19">
        <f t="shared" si="2"/>
        <v>0</v>
      </c>
      <c r="L24" s="3"/>
    </row>
    <row r="25" spans="1:12" ht="17.25" customHeight="1" x14ac:dyDescent="0.3">
      <c r="A25" s="30" t="s">
        <v>34</v>
      </c>
      <c r="B25" s="31" t="s">
        <v>95</v>
      </c>
      <c r="C25" s="32">
        <v>80</v>
      </c>
      <c r="D25" s="23" t="s">
        <v>114</v>
      </c>
      <c r="E25" s="32" t="s">
        <v>127</v>
      </c>
      <c r="F25" s="53"/>
      <c r="G25" s="33"/>
      <c r="H25" s="9"/>
      <c r="I25" s="17">
        <f t="shared" si="0"/>
        <v>0</v>
      </c>
      <c r="J25" s="18">
        <f t="shared" si="1"/>
        <v>0</v>
      </c>
      <c r="K25" s="19">
        <f t="shared" si="2"/>
        <v>0</v>
      </c>
      <c r="L25" s="3"/>
    </row>
    <row r="26" spans="1:12" ht="17.25" customHeight="1" x14ac:dyDescent="0.3">
      <c r="A26" s="30" t="s">
        <v>35</v>
      </c>
      <c r="B26" s="31" t="s">
        <v>96</v>
      </c>
      <c r="C26" s="32">
        <v>200</v>
      </c>
      <c r="D26" s="23" t="s">
        <v>114</v>
      </c>
      <c r="E26" s="32" t="s">
        <v>69</v>
      </c>
      <c r="F26" s="53"/>
      <c r="G26" s="33"/>
      <c r="H26" s="9"/>
      <c r="I26" s="17">
        <f t="shared" si="0"/>
        <v>0</v>
      </c>
      <c r="J26" s="18">
        <f t="shared" si="1"/>
        <v>0</v>
      </c>
      <c r="K26" s="19">
        <f t="shared" si="2"/>
        <v>0</v>
      </c>
      <c r="L26" s="3"/>
    </row>
    <row r="27" spans="1:12" ht="17.25" customHeight="1" x14ac:dyDescent="0.3">
      <c r="A27" s="30" t="s">
        <v>36</v>
      </c>
      <c r="B27" s="31" t="s">
        <v>97</v>
      </c>
      <c r="C27" s="32">
        <v>200</v>
      </c>
      <c r="D27" s="23" t="s">
        <v>114</v>
      </c>
      <c r="E27" s="32" t="s">
        <v>69</v>
      </c>
      <c r="F27" s="53"/>
      <c r="G27" s="33"/>
      <c r="H27" s="9"/>
      <c r="I27" s="17">
        <f t="shared" si="0"/>
        <v>0</v>
      </c>
      <c r="J27" s="18">
        <f t="shared" si="1"/>
        <v>0</v>
      </c>
      <c r="K27" s="19">
        <f t="shared" si="2"/>
        <v>0</v>
      </c>
      <c r="L27" s="3"/>
    </row>
    <row r="28" spans="1:12" ht="17.25" customHeight="1" x14ac:dyDescent="0.3">
      <c r="A28" s="30" t="s">
        <v>37</v>
      </c>
      <c r="B28" s="31" t="s">
        <v>98</v>
      </c>
      <c r="C28" s="32">
        <v>200</v>
      </c>
      <c r="D28" s="23" t="s">
        <v>114</v>
      </c>
      <c r="E28" s="32" t="s">
        <v>69</v>
      </c>
      <c r="F28" s="53"/>
      <c r="G28" s="33"/>
      <c r="H28" s="9"/>
      <c r="I28" s="17">
        <f t="shared" si="0"/>
        <v>0</v>
      </c>
      <c r="J28" s="18">
        <f t="shared" si="1"/>
        <v>0</v>
      </c>
      <c r="K28" s="19">
        <f t="shared" si="2"/>
        <v>0</v>
      </c>
      <c r="L28" s="3"/>
    </row>
    <row r="29" spans="1:12" ht="34.5" customHeight="1" x14ac:dyDescent="0.3">
      <c r="A29" s="30" t="s">
        <v>38</v>
      </c>
      <c r="B29" s="31" t="s">
        <v>99</v>
      </c>
      <c r="C29" s="32">
        <v>60</v>
      </c>
      <c r="D29" s="23" t="s">
        <v>114</v>
      </c>
      <c r="E29" s="32" t="s">
        <v>70</v>
      </c>
      <c r="F29" s="53"/>
      <c r="G29" s="33"/>
      <c r="H29" s="9"/>
      <c r="I29" s="17">
        <f t="shared" si="0"/>
        <v>0</v>
      </c>
      <c r="J29" s="18">
        <f t="shared" si="1"/>
        <v>0</v>
      </c>
      <c r="K29" s="19">
        <f t="shared" si="2"/>
        <v>0</v>
      </c>
      <c r="L29" s="3"/>
    </row>
    <row r="30" spans="1:12" ht="27.75" customHeight="1" x14ac:dyDescent="0.3">
      <c r="A30" s="30" t="s">
        <v>39</v>
      </c>
      <c r="B30" s="31" t="s">
        <v>100</v>
      </c>
      <c r="C30" s="32">
        <v>410</v>
      </c>
      <c r="D30" s="23" t="s">
        <v>114</v>
      </c>
      <c r="E30" s="32" t="s">
        <v>68</v>
      </c>
      <c r="F30" s="53"/>
      <c r="G30" s="33"/>
      <c r="H30" s="9"/>
      <c r="I30" s="17">
        <f t="shared" si="0"/>
        <v>0</v>
      </c>
      <c r="J30" s="18">
        <f t="shared" si="1"/>
        <v>0</v>
      </c>
      <c r="K30" s="19">
        <f t="shared" si="2"/>
        <v>0</v>
      </c>
      <c r="L30" s="3"/>
    </row>
    <row r="31" spans="1:12" ht="17.25" customHeight="1" x14ac:dyDescent="0.3">
      <c r="A31" s="30" t="s">
        <v>40</v>
      </c>
      <c r="B31" s="31" t="s">
        <v>101</v>
      </c>
      <c r="C31" s="32">
        <v>290</v>
      </c>
      <c r="D31" s="23" t="s">
        <v>114</v>
      </c>
      <c r="E31" s="32" t="s">
        <v>59</v>
      </c>
      <c r="F31" s="53"/>
      <c r="G31" s="33"/>
      <c r="H31" s="9"/>
      <c r="I31" s="17">
        <f t="shared" si="0"/>
        <v>0</v>
      </c>
      <c r="J31" s="18">
        <f t="shared" si="1"/>
        <v>0</v>
      </c>
      <c r="K31" s="19">
        <f t="shared" si="2"/>
        <v>0</v>
      </c>
      <c r="L31" s="3"/>
    </row>
    <row r="32" spans="1:12" ht="28.5" customHeight="1" x14ac:dyDescent="0.3">
      <c r="A32" s="30" t="s">
        <v>41</v>
      </c>
      <c r="B32" s="31" t="s">
        <v>102</v>
      </c>
      <c r="C32" s="32">
        <v>80</v>
      </c>
      <c r="D32" s="23" t="s">
        <v>114</v>
      </c>
      <c r="E32" s="32" t="s">
        <v>71</v>
      </c>
      <c r="F32" s="53"/>
      <c r="G32" s="33"/>
      <c r="H32" s="9"/>
      <c r="I32" s="17">
        <f t="shared" si="0"/>
        <v>0</v>
      </c>
      <c r="J32" s="18">
        <f t="shared" si="1"/>
        <v>0</v>
      </c>
      <c r="K32" s="19">
        <f t="shared" si="2"/>
        <v>0</v>
      </c>
      <c r="L32" s="3"/>
    </row>
    <row r="33" spans="1:12" ht="30.75" customHeight="1" x14ac:dyDescent="0.3">
      <c r="A33" s="30" t="s">
        <v>42</v>
      </c>
      <c r="B33" s="31" t="s">
        <v>103</v>
      </c>
      <c r="C33" s="32">
        <v>100</v>
      </c>
      <c r="D33" s="23" t="s">
        <v>114</v>
      </c>
      <c r="E33" s="32" t="s">
        <v>128</v>
      </c>
      <c r="F33" s="53"/>
      <c r="G33" s="33"/>
      <c r="H33" s="9"/>
      <c r="I33" s="17">
        <f t="shared" si="0"/>
        <v>0</v>
      </c>
      <c r="J33" s="18">
        <f t="shared" si="1"/>
        <v>0</v>
      </c>
      <c r="K33" s="19">
        <f t="shared" si="2"/>
        <v>0</v>
      </c>
      <c r="L33" s="3"/>
    </row>
    <row r="34" spans="1:12" ht="33" customHeight="1" x14ac:dyDescent="0.3">
      <c r="A34" s="30" t="s">
        <v>43</v>
      </c>
      <c r="B34" s="31" t="s">
        <v>115</v>
      </c>
      <c r="C34" s="32">
        <v>30</v>
      </c>
      <c r="D34" s="23" t="s">
        <v>114</v>
      </c>
      <c r="E34" s="50" t="s">
        <v>141</v>
      </c>
      <c r="F34" s="53"/>
      <c r="G34" s="33"/>
      <c r="H34" s="9"/>
      <c r="I34" s="17">
        <f t="shared" si="0"/>
        <v>0</v>
      </c>
      <c r="J34" s="18">
        <f t="shared" si="1"/>
        <v>0</v>
      </c>
      <c r="K34" s="19">
        <f t="shared" si="2"/>
        <v>0</v>
      </c>
      <c r="L34" s="3"/>
    </row>
    <row r="35" spans="1:12" ht="17.25" customHeight="1" x14ac:dyDescent="0.3">
      <c r="A35" s="30" t="s">
        <v>44</v>
      </c>
      <c r="B35" s="31" t="s">
        <v>104</v>
      </c>
      <c r="C35" s="32">
        <v>60</v>
      </c>
      <c r="D35" s="23" t="s">
        <v>114</v>
      </c>
      <c r="E35" s="32" t="s">
        <v>72</v>
      </c>
      <c r="F35" s="53"/>
      <c r="G35" s="33"/>
      <c r="H35" s="9"/>
      <c r="I35" s="17">
        <f t="shared" si="0"/>
        <v>0</v>
      </c>
      <c r="J35" s="18">
        <f t="shared" si="1"/>
        <v>0</v>
      </c>
      <c r="K35" s="19">
        <f t="shared" si="2"/>
        <v>0</v>
      </c>
      <c r="L35" s="3"/>
    </row>
    <row r="36" spans="1:12" ht="17.25" customHeight="1" x14ac:dyDescent="0.3">
      <c r="A36" s="30" t="s">
        <v>45</v>
      </c>
      <c r="B36" s="31" t="s">
        <v>105</v>
      </c>
      <c r="C36" s="32">
        <v>100</v>
      </c>
      <c r="D36" s="23" t="s">
        <v>114</v>
      </c>
      <c r="E36" s="32" t="s">
        <v>55</v>
      </c>
      <c r="F36" s="53"/>
      <c r="G36" s="33"/>
      <c r="H36" s="9"/>
      <c r="I36" s="17">
        <f t="shared" si="0"/>
        <v>0</v>
      </c>
      <c r="J36" s="18">
        <f t="shared" si="1"/>
        <v>0</v>
      </c>
      <c r="K36" s="19">
        <f t="shared" si="2"/>
        <v>0</v>
      </c>
      <c r="L36" s="3"/>
    </row>
    <row r="37" spans="1:12" ht="17.25" customHeight="1" x14ac:dyDescent="0.3">
      <c r="A37" s="30" t="s">
        <v>46</v>
      </c>
      <c r="B37" s="31" t="s">
        <v>106</v>
      </c>
      <c r="C37" s="32">
        <v>50</v>
      </c>
      <c r="D37" s="23" t="s">
        <v>114</v>
      </c>
      <c r="E37" s="32" t="s">
        <v>66</v>
      </c>
      <c r="F37" s="53"/>
      <c r="G37" s="33"/>
      <c r="H37" s="9"/>
      <c r="I37" s="17">
        <f t="shared" si="0"/>
        <v>0</v>
      </c>
      <c r="J37" s="18">
        <f t="shared" si="1"/>
        <v>0</v>
      </c>
      <c r="K37" s="19">
        <f t="shared" si="2"/>
        <v>0</v>
      </c>
      <c r="L37" s="3"/>
    </row>
    <row r="38" spans="1:12" ht="17.25" customHeight="1" x14ac:dyDescent="0.3">
      <c r="A38" s="30" t="s">
        <v>47</v>
      </c>
      <c r="B38" s="31" t="s">
        <v>107</v>
      </c>
      <c r="C38" s="32">
        <v>50</v>
      </c>
      <c r="D38" s="23" t="s">
        <v>114</v>
      </c>
      <c r="E38" s="32" t="s">
        <v>73</v>
      </c>
      <c r="F38" s="53"/>
      <c r="G38" s="33"/>
      <c r="H38" s="9"/>
      <c r="I38" s="17">
        <f t="shared" si="0"/>
        <v>0</v>
      </c>
      <c r="J38" s="18">
        <f t="shared" si="1"/>
        <v>0</v>
      </c>
      <c r="K38" s="19">
        <f t="shared" si="2"/>
        <v>0</v>
      </c>
      <c r="L38" s="3"/>
    </row>
    <row r="39" spans="1:12" ht="17.25" customHeight="1" x14ac:dyDescent="0.3">
      <c r="A39" s="30" t="s">
        <v>48</v>
      </c>
      <c r="B39" s="31" t="s">
        <v>108</v>
      </c>
      <c r="C39" s="32">
        <v>220</v>
      </c>
      <c r="D39" s="23" t="s">
        <v>114</v>
      </c>
      <c r="E39" s="32" t="s">
        <v>68</v>
      </c>
      <c r="F39" s="53"/>
      <c r="G39" s="33"/>
      <c r="H39" s="9"/>
      <c r="I39" s="17">
        <f t="shared" si="0"/>
        <v>0</v>
      </c>
      <c r="J39" s="18">
        <f t="shared" si="1"/>
        <v>0</v>
      </c>
      <c r="K39" s="19">
        <f t="shared" si="2"/>
        <v>0</v>
      </c>
      <c r="L39" s="3"/>
    </row>
    <row r="40" spans="1:12" ht="17.25" customHeight="1" x14ac:dyDescent="0.3">
      <c r="A40" s="30" t="s">
        <v>49</v>
      </c>
      <c r="B40" s="31" t="s">
        <v>109</v>
      </c>
      <c r="C40" s="32">
        <v>7</v>
      </c>
      <c r="D40" s="23" t="s">
        <v>114</v>
      </c>
      <c r="E40" s="32" t="s">
        <v>129</v>
      </c>
      <c r="F40" s="53"/>
      <c r="G40" s="33"/>
      <c r="H40" s="9"/>
      <c r="I40" s="17">
        <f t="shared" si="0"/>
        <v>0</v>
      </c>
      <c r="J40" s="18">
        <f t="shared" si="1"/>
        <v>0</v>
      </c>
      <c r="K40" s="19">
        <f t="shared" si="2"/>
        <v>0</v>
      </c>
      <c r="L40" s="3"/>
    </row>
    <row r="41" spans="1:12" ht="17.25" customHeight="1" x14ac:dyDescent="0.3">
      <c r="A41" s="30" t="s">
        <v>50</v>
      </c>
      <c r="B41" s="31" t="s">
        <v>110</v>
      </c>
      <c r="C41" s="32">
        <v>7</v>
      </c>
      <c r="D41" s="23" t="s">
        <v>114</v>
      </c>
      <c r="E41" s="32" t="s">
        <v>129</v>
      </c>
      <c r="F41" s="53"/>
      <c r="G41" s="33"/>
      <c r="H41" s="9"/>
      <c r="I41" s="17">
        <f t="shared" si="0"/>
        <v>0</v>
      </c>
      <c r="J41" s="18">
        <f t="shared" si="1"/>
        <v>0</v>
      </c>
      <c r="K41" s="19">
        <f t="shared" si="2"/>
        <v>0</v>
      </c>
      <c r="L41" s="3"/>
    </row>
    <row r="42" spans="1:12" ht="17.25" customHeight="1" x14ac:dyDescent="0.3">
      <c r="A42" s="30" t="s">
        <v>51</v>
      </c>
      <c r="B42" s="31" t="s">
        <v>111</v>
      </c>
      <c r="C42" s="32">
        <v>980</v>
      </c>
      <c r="D42" s="23" t="s">
        <v>114</v>
      </c>
      <c r="E42" s="32" t="s">
        <v>130</v>
      </c>
      <c r="F42" s="53"/>
      <c r="G42" s="33"/>
      <c r="H42" s="9"/>
      <c r="I42" s="17">
        <f t="shared" si="0"/>
        <v>0</v>
      </c>
      <c r="J42" s="18">
        <f t="shared" si="1"/>
        <v>0</v>
      </c>
      <c r="K42" s="19">
        <f t="shared" si="2"/>
        <v>0</v>
      </c>
      <c r="L42" s="3"/>
    </row>
    <row r="43" spans="1:12" ht="17.25" customHeight="1" x14ac:dyDescent="0.3">
      <c r="A43" s="30" t="s">
        <v>52</v>
      </c>
      <c r="B43" s="31" t="s">
        <v>112</v>
      </c>
      <c r="C43" s="32">
        <v>250</v>
      </c>
      <c r="D43" s="23" t="s">
        <v>114</v>
      </c>
      <c r="E43" s="32" t="s">
        <v>130</v>
      </c>
      <c r="F43" s="53"/>
      <c r="G43" s="33"/>
      <c r="H43" s="9"/>
      <c r="I43" s="17">
        <f t="shared" si="0"/>
        <v>0</v>
      </c>
      <c r="J43" s="18">
        <f t="shared" si="1"/>
        <v>0</v>
      </c>
      <c r="K43" s="19">
        <f t="shared" si="2"/>
        <v>0</v>
      </c>
      <c r="L43" s="3"/>
    </row>
    <row r="44" spans="1:12" ht="17.25" customHeight="1" x14ac:dyDescent="0.3">
      <c r="A44" s="30" t="s">
        <v>53</v>
      </c>
      <c r="B44" s="31" t="s">
        <v>113</v>
      </c>
      <c r="C44" s="32">
        <v>25</v>
      </c>
      <c r="D44" s="23" t="s">
        <v>114</v>
      </c>
      <c r="E44" s="32" t="s">
        <v>74</v>
      </c>
      <c r="F44" s="54"/>
      <c r="G44" s="41"/>
      <c r="H44" s="42"/>
      <c r="I44" s="17">
        <f t="shared" si="0"/>
        <v>0</v>
      </c>
      <c r="J44" s="18">
        <f t="shared" si="1"/>
        <v>0</v>
      </c>
      <c r="K44" s="19">
        <f t="shared" si="2"/>
        <v>0</v>
      </c>
      <c r="L44" s="3"/>
    </row>
    <row r="45" spans="1:12" ht="17.25" customHeight="1" x14ac:dyDescent="0.3">
      <c r="A45" s="30" t="s">
        <v>117</v>
      </c>
      <c r="B45" s="31" t="s">
        <v>131</v>
      </c>
      <c r="C45" s="32">
        <v>120</v>
      </c>
      <c r="D45" s="23" t="s">
        <v>114</v>
      </c>
      <c r="E45" s="23" t="s">
        <v>132</v>
      </c>
      <c r="F45" s="54"/>
      <c r="G45" s="41"/>
      <c r="H45" s="42"/>
      <c r="I45" s="17">
        <f t="shared" si="0"/>
        <v>0</v>
      </c>
      <c r="J45" s="18">
        <f t="shared" si="1"/>
        <v>0</v>
      </c>
      <c r="K45" s="19">
        <f t="shared" si="2"/>
        <v>0</v>
      </c>
      <c r="L45" s="3"/>
    </row>
    <row r="46" spans="1:12" ht="17.25" customHeight="1" x14ac:dyDescent="0.3">
      <c r="A46" s="30" t="s">
        <v>118</v>
      </c>
      <c r="B46" s="31" t="s">
        <v>133</v>
      </c>
      <c r="C46" s="32">
        <v>80</v>
      </c>
      <c r="D46" s="23" t="s">
        <v>114</v>
      </c>
      <c r="E46" s="23" t="s">
        <v>134</v>
      </c>
      <c r="F46" s="54"/>
      <c r="G46" s="41"/>
      <c r="H46" s="42"/>
      <c r="I46" s="17">
        <f t="shared" si="0"/>
        <v>0</v>
      </c>
      <c r="J46" s="18">
        <f t="shared" si="1"/>
        <v>0</v>
      </c>
      <c r="K46" s="19">
        <f t="shared" si="2"/>
        <v>0</v>
      </c>
      <c r="L46" s="3"/>
    </row>
    <row r="47" spans="1:12" ht="17.25" customHeight="1" x14ac:dyDescent="0.3">
      <c r="A47" s="30" t="s">
        <v>119</v>
      </c>
      <c r="B47" s="31" t="s">
        <v>135</v>
      </c>
      <c r="C47" s="32">
        <v>80</v>
      </c>
      <c r="D47" s="23" t="s">
        <v>136</v>
      </c>
      <c r="E47" s="23" t="s">
        <v>137</v>
      </c>
      <c r="F47" s="54"/>
      <c r="G47" s="41"/>
      <c r="H47" s="42"/>
      <c r="I47" s="17">
        <f t="shared" si="0"/>
        <v>0</v>
      </c>
      <c r="J47" s="18">
        <f t="shared" si="1"/>
        <v>0</v>
      </c>
      <c r="K47" s="19">
        <f t="shared" si="2"/>
        <v>0</v>
      </c>
      <c r="L47" s="3"/>
    </row>
    <row r="48" spans="1:12" ht="17.25" customHeight="1" x14ac:dyDescent="0.3">
      <c r="A48" s="30" t="s">
        <v>120</v>
      </c>
      <c r="B48" s="31" t="s">
        <v>138</v>
      </c>
      <c r="C48" s="32">
        <v>80</v>
      </c>
      <c r="D48" s="23" t="s">
        <v>136</v>
      </c>
      <c r="E48" s="23" t="s">
        <v>137</v>
      </c>
      <c r="F48" s="54"/>
      <c r="G48" s="41"/>
      <c r="H48" s="42"/>
      <c r="I48" s="17">
        <f t="shared" si="0"/>
        <v>0</v>
      </c>
      <c r="J48" s="18">
        <f t="shared" si="1"/>
        <v>0</v>
      </c>
      <c r="K48" s="19">
        <f t="shared" si="2"/>
        <v>0</v>
      </c>
      <c r="L48" s="3"/>
    </row>
    <row r="49" spans="1:12" ht="17.25" customHeight="1" x14ac:dyDescent="0.3">
      <c r="A49" s="30" t="s">
        <v>121</v>
      </c>
      <c r="B49" s="31" t="s">
        <v>139</v>
      </c>
      <c r="C49" s="32">
        <v>80</v>
      </c>
      <c r="D49" s="23" t="s">
        <v>114</v>
      </c>
      <c r="E49" s="23" t="s">
        <v>137</v>
      </c>
      <c r="F49" s="54"/>
      <c r="G49" s="41"/>
      <c r="H49" s="42"/>
      <c r="I49" s="17">
        <f t="shared" si="0"/>
        <v>0</v>
      </c>
      <c r="J49" s="18">
        <f t="shared" si="1"/>
        <v>0</v>
      </c>
      <c r="K49" s="19">
        <f t="shared" si="2"/>
        <v>0</v>
      </c>
      <c r="L49" s="3"/>
    </row>
    <row r="50" spans="1:12" ht="33.6" customHeight="1" thickBot="1" x14ac:dyDescent="0.35">
      <c r="A50" s="34" t="s">
        <v>122</v>
      </c>
      <c r="B50" s="35" t="s">
        <v>140</v>
      </c>
      <c r="C50" s="36">
        <v>80</v>
      </c>
      <c r="D50" s="37" t="s">
        <v>114</v>
      </c>
      <c r="E50" s="51" t="s">
        <v>141</v>
      </c>
      <c r="F50" s="38"/>
      <c r="G50" s="39"/>
      <c r="H50" s="40"/>
      <c r="I50" s="20">
        <f t="shared" si="0"/>
        <v>0</v>
      </c>
      <c r="J50" s="21">
        <f t="shared" si="1"/>
        <v>0</v>
      </c>
      <c r="K50" s="22">
        <f t="shared" si="2"/>
        <v>0</v>
      </c>
      <c r="L50" s="3"/>
    </row>
    <row r="51" spans="1:12" ht="17.25" customHeight="1" thickBot="1" x14ac:dyDescent="0.35">
      <c r="A51" s="26"/>
      <c r="B51" s="48" t="s">
        <v>9</v>
      </c>
      <c r="C51" s="48"/>
      <c r="D51" s="48"/>
      <c r="E51" s="48"/>
      <c r="F51" s="48"/>
      <c r="G51" s="48"/>
      <c r="H51" s="48"/>
      <c r="I51" s="27"/>
      <c r="J51" s="28">
        <f>SUM(J5:J50)</f>
        <v>0</v>
      </c>
      <c r="K51" s="29">
        <f>SUM(K5:K50)</f>
        <v>0</v>
      </c>
      <c r="L51" s="3"/>
    </row>
    <row r="52" spans="1:12" ht="17.25" customHeight="1" x14ac:dyDescent="0.3">
      <c r="A52" s="3"/>
      <c r="B52" s="6"/>
      <c r="C52" s="7"/>
      <c r="D52" s="7"/>
      <c r="E52" s="3"/>
      <c r="F52" s="3"/>
      <c r="G52" s="3"/>
      <c r="H52" s="3"/>
      <c r="I52" s="5"/>
      <c r="J52" s="3"/>
      <c r="K52" s="3"/>
      <c r="L52" s="3"/>
    </row>
    <row r="53" spans="1:12" ht="17.25" customHeight="1" x14ac:dyDescent="0.3">
      <c r="A53" s="10" t="s">
        <v>10</v>
      </c>
      <c r="B53" s="11" t="s">
        <v>12</v>
      </c>
      <c r="C53" s="8"/>
      <c r="D53" s="8"/>
      <c r="E53" s="3"/>
      <c r="F53" s="3"/>
      <c r="G53" s="3"/>
      <c r="H53" s="3"/>
      <c r="I53" s="5"/>
      <c r="J53" s="3"/>
      <c r="K53" s="3"/>
      <c r="L53" s="3"/>
    </row>
    <row r="54" spans="1:12" ht="17.25" customHeight="1" x14ac:dyDescent="0.3">
      <c r="A54" s="12"/>
      <c r="B54" s="11" t="s">
        <v>11</v>
      </c>
      <c r="C54" s="8"/>
      <c r="D54" s="8"/>
      <c r="E54" s="3"/>
      <c r="F54" s="3"/>
      <c r="G54" s="3"/>
      <c r="H54" s="3"/>
      <c r="I54" s="5"/>
      <c r="J54" s="3"/>
      <c r="K54" s="3"/>
      <c r="L54" s="3"/>
    </row>
    <row r="55" spans="1:12" ht="17.25" customHeight="1" x14ac:dyDescent="0.3">
      <c r="A55" s="3"/>
      <c r="B55" s="6"/>
      <c r="C55" s="7"/>
      <c r="D55" s="7"/>
      <c r="E55" s="3"/>
      <c r="F55" s="3"/>
      <c r="G55" s="3"/>
      <c r="H55" s="3"/>
      <c r="I55" s="5"/>
      <c r="J55" s="3"/>
      <c r="K55" s="3"/>
      <c r="L55" s="3"/>
    </row>
    <row r="56" spans="1:12" ht="17.25" customHeight="1" x14ac:dyDescent="0.3">
      <c r="B56" s="49" t="s">
        <v>54</v>
      </c>
      <c r="C56" s="49"/>
      <c r="D56" s="49"/>
      <c r="E56" s="49"/>
      <c r="F56" s="49"/>
      <c r="G56" s="49"/>
    </row>
    <row r="57" spans="1:12" ht="36.75" customHeight="1" x14ac:dyDescent="0.3">
      <c r="B57" s="49"/>
      <c r="C57" s="49"/>
      <c r="D57" s="49"/>
      <c r="E57" s="49"/>
      <c r="F57" s="49"/>
      <c r="G57" s="49"/>
    </row>
    <row r="58" spans="1:12" ht="17.25" customHeight="1" x14ac:dyDescent="0.3">
      <c r="B58" s="25"/>
      <c r="C58" s="25"/>
      <c r="D58" s="25"/>
      <c r="E58" s="25"/>
    </row>
    <row r="59" spans="1:12" ht="17.25" customHeight="1" x14ac:dyDescent="0.3">
      <c r="B59" s="25"/>
      <c r="C59" s="25"/>
      <c r="D59" s="25"/>
      <c r="E59" s="25"/>
    </row>
    <row r="60" spans="1:12" ht="48" customHeight="1" x14ac:dyDescent="0.3">
      <c r="B60" s="25"/>
      <c r="C60" s="25"/>
      <c r="D60" s="25"/>
      <c r="E60" s="25"/>
    </row>
    <row r="61" spans="1:12" ht="20.25" customHeight="1" x14ac:dyDescent="0.3"/>
  </sheetData>
  <mergeCells count="3">
    <mergeCell ref="C1:H1"/>
    <mergeCell ref="B51:H51"/>
    <mergeCell ref="B56:G5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2023-03-08T13:30:28Z</dcterms:modified>
</cp:coreProperties>
</file>