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6275" windowHeight="11055"/>
  </bookViews>
  <sheets>
    <sheet name="Výbava nakoľajovača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48" i="1" l="1"/>
  <c r="G50" i="1" s="1"/>
  <c r="G23" i="1"/>
  <c r="G47" i="1" l="1"/>
  <c r="G21" i="1" l="1"/>
  <c r="G33" i="1" l="1"/>
  <c r="G20" i="1" l="1"/>
  <c r="G46" i="1" l="1"/>
  <c r="G38" i="1"/>
  <c r="G39" i="1"/>
  <c r="G40" i="1"/>
  <c r="G41" i="1"/>
  <c r="G42" i="1"/>
  <c r="G43" i="1"/>
  <c r="G44" i="1"/>
  <c r="G45" i="1"/>
  <c r="G27" i="1"/>
  <c r="G28" i="1"/>
  <c r="G29" i="1"/>
  <c r="G30" i="1"/>
  <c r="G31" i="1"/>
  <c r="G32" i="1"/>
  <c r="G34" i="1"/>
  <c r="G35" i="1"/>
  <c r="G36" i="1"/>
  <c r="G37" i="1"/>
  <c r="G58" i="1" l="1"/>
  <c r="G54" i="1"/>
  <c r="G56" i="1" s="1"/>
  <c r="G26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5" i="1"/>
</calcChain>
</file>

<file path=xl/comments1.xml><?xml version="1.0" encoding="utf-8"?>
<comments xmlns="http://schemas.openxmlformats.org/spreadsheetml/2006/main">
  <authors>
    <author>Buc Svetozár</author>
  </authors>
  <commentList>
    <comment ref="F37" authorId="0">
      <text>
        <r>
          <rPr>
            <b/>
            <sz val="9"/>
            <color indexed="81"/>
            <rFont val="Tahoma"/>
            <family val="2"/>
            <charset val="238"/>
          </rPr>
          <t>Buc Svetozár:</t>
        </r>
        <r>
          <rPr>
            <sz val="9"/>
            <color indexed="81"/>
            <rFont val="Tahoma"/>
            <family val="2"/>
            <charset val="238"/>
          </rPr>
          <t xml:space="preserve">
merná hmotnosť 600</t>
        </r>
      </text>
    </comment>
  </commentList>
</comments>
</file>

<file path=xl/sharedStrings.xml><?xml version="1.0" encoding="utf-8"?>
<sst xmlns="http://schemas.openxmlformats.org/spreadsheetml/2006/main" count="182" uniqueCount="129">
  <si>
    <t>P.č.</t>
  </si>
  <si>
    <t>Názov</t>
  </si>
  <si>
    <t>Typ</t>
  </si>
  <si>
    <t>1.</t>
  </si>
  <si>
    <t>Lukas GC 650-4 POWER</t>
  </si>
  <si>
    <t>2.</t>
  </si>
  <si>
    <t>ovládací pult</t>
  </si>
  <si>
    <t>CU 4 DW</t>
  </si>
  <si>
    <t>Hmotnosť na jednotku (kg)</t>
  </si>
  <si>
    <t>Hmotnosť spolu (kg)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</si>
  <si>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</si>
  <si>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</si>
  <si>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</si>
  <si>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</si>
  <si>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</si>
  <si>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</si>
  <si>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</si>
  <si>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</si>
  <si>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</si>
  <si>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 xml:space="preserve">ručná pumpa </t>
  </si>
  <si>
    <t>Posunovací systém kompakt</t>
  </si>
  <si>
    <t xml:space="preserve">valec hydraulický </t>
  </si>
  <si>
    <t>12.</t>
  </si>
  <si>
    <t>13.</t>
  </si>
  <si>
    <t xml:space="preserve">sada nadstavcov </t>
  </si>
  <si>
    <t>14.</t>
  </si>
  <si>
    <t>LSS sada</t>
  </si>
  <si>
    <t>Počet (kus)</t>
  </si>
  <si>
    <t>ZPH 3/8-2D</t>
  </si>
  <si>
    <t>hadice hydraulické 10 m s rýchlospojkou, pár</t>
  </si>
  <si>
    <t>hadice hydraulické 20 m s rýchlospojkou, pár</t>
  </si>
  <si>
    <t>HP 30/T 500R</t>
  </si>
  <si>
    <t>HP 25/T 185R</t>
  </si>
  <si>
    <t>HP 25/T 450R</t>
  </si>
  <si>
    <t>HP 10/T 280R</t>
  </si>
  <si>
    <t>15.</t>
  </si>
  <si>
    <t>cca</t>
  </si>
  <si>
    <t>Poznámka</t>
  </si>
  <si>
    <t>A.)</t>
  </si>
  <si>
    <t>B.)</t>
  </si>
  <si>
    <t>Samotná výbava - hydraulika + pomocné komponenty</t>
  </si>
  <si>
    <t>Ostatné náradie a pomocný materiál</t>
  </si>
  <si>
    <t>benzínová rozbrusovačka</t>
  </si>
  <si>
    <t>Stihl TS 40</t>
  </si>
  <si>
    <t>90x50x40</t>
  </si>
  <si>
    <t>kanister plochý na benzín</t>
  </si>
  <si>
    <t>10 l</t>
  </si>
  <si>
    <t>box na náradie</t>
  </si>
  <si>
    <t>65x40x40</t>
  </si>
  <si>
    <t>55x28x30</t>
  </si>
  <si>
    <t>plynová bomba+horák</t>
  </si>
  <si>
    <t>v=80, fí 18cm</t>
  </si>
  <si>
    <t>rozperná tyč</t>
  </si>
  <si>
    <t>150x20x15</t>
  </si>
  <si>
    <t>zdvíhací čap</t>
  </si>
  <si>
    <t>58,5xfí10</t>
  </si>
  <si>
    <t>95x27x14</t>
  </si>
  <si>
    <t>nakoľajovacie železo-hrubostenný plech</t>
  </si>
  <si>
    <t>lopata</t>
  </si>
  <si>
    <t>metla</t>
  </si>
  <si>
    <t>drevené hranoly na podkladanie</t>
  </si>
  <si>
    <t>45x15x15</t>
  </si>
  <si>
    <t>60x15x25</t>
  </si>
  <si>
    <t>50x15x25</t>
  </si>
  <si>
    <t>50x10x25</t>
  </si>
  <si>
    <t>50x5x25</t>
  </si>
  <si>
    <t>16.</t>
  </si>
  <si>
    <t>hasiaci prístroj</t>
  </si>
  <si>
    <t>Parametre, rozmery (cm, l, ...)</t>
  </si>
  <si>
    <t>60xfi20</t>
  </si>
  <si>
    <t>17.</t>
  </si>
  <si>
    <t>výstražné kužele</t>
  </si>
  <si>
    <t>18.</t>
  </si>
  <si>
    <t>v=40</t>
  </si>
  <si>
    <t>v=25</t>
  </si>
  <si>
    <t>19.</t>
  </si>
  <si>
    <t>dielektrický hák</t>
  </si>
  <si>
    <t>220x10</t>
  </si>
  <si>
    <t>C.)</t>
  </si>
  <si>
    <t xml:space="preserve">Hydraulická pohonná jednotka - čerpadlo </t>
  </si>
  <si>
    <t>SPOLU</t>
  </si>
  <si>
    <t>20.</t>
  </si>
  <si>
    <t>bližšie nešpecifikované doplnky</t>
  </si>
  <si>
    <t>MultiBlox - podporná sada</t>
  </si>
  <si>
    <t>21.</t>
  </si>
  <si>
    <t>zdvíhací čap Z9194-kompletný</t>
  </si>
  <si>
    <t>Parametre d x š x v (cm)</t>
  </si>
  <si>
    <t>52x46x70</t>
  </si>
  <si>
    <t>95x67x50</t>
  </si>
  <si>
    <t>93x28x23</t>
  </si>
  <si>
    <t>fí 55-60</t>
  </si>
  <si>
    <t>91x38x20</t>
  </si>
  <si>
    <t>v=50, fí 30</t>
  </si>
  <si>
    <t>v=26, fí 30</t>
  </si>
  <si>
    <t>v=42, fí 30</t>
  </si>
  <si>
    <t>220 x 35 (47 s rúčkami) x 8,5</t>
  </si>
  <si>
    <t>60x40x22</t>
  </si>
  <si>
    <t>77x59x19</t>
  </si>
  <si>
    <t>nakoľajovací mostík výška 85mm + spojovací kus (spojka)</t>
  </si>
  <si>
    <t>40x40x5</t>
  </si>
  <si>
    <t>podporné diely</t>
  </si>
  <si>
    <t>50x20x25</t>
  </si>
  <si>
    <t>vozík pomocný - pre celú nápravu (každé koleso)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</si>
  <si>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</si>
  <si>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</si>
  <si>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</si>
  <si>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</si>
  <si>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</si>
  <si>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</si>
  <si>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</si>
  <si>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</si>
  <si>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</si>
  <si>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</si>
  <si>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</si>
  <si>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</si>
  <si>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</si>
  <si>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</si>
  <si>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</si>
  <si>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</si>
  <si>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</si>
  <si>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</si>
  <si>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 xml:space="preserve">bandaska na vodu 50 l s výpustným ventilom ... </t>
  </si>
  <si>
    <t>Posádka vozidla</t>
  </si>
  <si>
    <t>Technická špecifikácia - výbava pre vozidlo nakoľajovač (nakoľajovací špeciál) - pre bližšiu špecifikáciu špeciálneho vozidla</t>
  </si>
  <si>
    <t>podstavce pre valce - budú namontované na valcoch</t>
  </si>
  <si>
    <t>40.</t>
  </si>
  <si>
    <t>50x30x300</t>
  </si>
  <si>
    <t>rebrík - hliníkový</t>
  </si>
  <si>
    <t>Posádka vozidla - vodič + 5 osôb á 90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</si>
</sst>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Border="1"/>
    <xf numFmtId="0" fontId="0" fillId="2" borderId="2" xfId="0" applyFill="1" applyBorder="1"/>
    <xf numFmtId="0" fontId="1" fillId="2" borderId="3" xfId="0" applyFont="1" applyFill="1" applyBorder="1"/>
    <xf numFmtId="0" fontId="0" fillId="2" borderId="3" xfId="0" applyFill="1" applyBorder="1"/>
    <xf numFmtId="4" fontId="1" fillId="2" borderId="3" xfId="0" applyNumberFormat="1" applyFont="1" applyFill="1" applyBorder="1"/>
    <xf numFmtId="0" fontId="0" fillId="2" borderId="4" xfId="0" applyFill="1" applyBorder="1"/>
    <xf numFmtId="0" fontId="1" fillId="3" borderId="0" xfId="0" applyFont="1" applyFill="1"/>
    <xf numFmtId="0" fontId="1" fillId="3" borderId="0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5"/>
  <sheetViews>
    <sheetView tabSelected="1" workbookViewId="0">
      <selection activeCell="K16" sqref="K16"/>
    </sheetView>
  </sheetViews>
  <sheetFormatPr defaultRowHeight="15" x14ac:dyDescent="0.25"/>
  <cols>
    <col min="1" max="1" width="6.140625" customWidth="1"/>
    <col min="2" max="2" width="50.5703125" customWidth="1"/>
    <col min="3" max="3" width="21.140625" bestFit="1" customWidth="1"/>
    <col min="4" max="4" width="13.85546875" bestFit="1" customWidth="1"/>
    <col min="5" max="5" width="8.85546875" customWidth="1"/>
    <col min="6" max="6" width="13" customWidth="1"/>
    <col min="7" max="7" width="11.28515625" customWidth="1"/>
    <col min="8" max="8" width="10.140625" customWidth="1"/>
    <col min="9" max="9" width="5.140625" customWidth="1"/>
    <col min="10" max="10" width="5.7109375" customWidth="1"/>
    <col min="11" max="11" width="37.28515625" bestFit="1" customWidth="1"/>
    <col min="12" max="12" width="20.7109375" bestFit="1" customWidth="1"/>
  </cols>
  <sheetData>
    <row r="1" spans="1:13" ht="18.75" x14ac:dyDescent="0.3">
      <c r="A1" s="21" t="s">
        <v>123</v>
      </c>
    </row>
    <row r="2" spans="1:13" x14ac:dyDescent="0.25">
      <c r="A2" s="1"/>
      <c r="J2" s="9"/>
      <c r="K2" s="5"/>
      <c r="L2" s="5"/>
      <c r="M2" s="5"/>
    </row>
    <row r="3" spans="1:13" x14ac:dyDescent="0.25">
      <c r="A3" s="1" t="s">
        <v>38</v>
      </c>
      <c r="B3" s="1" t="s">
        <v>40</v>
      </c>
      <c r="J3" s="5"/>
      <c r="K3" s="5"/>
      <c r="L3" s="5"/>
      <c r="M3" s="5"/>
    </row>
    <row r="4" spans="1:13" s="2" customFormat="1" ht="49.5" customHeight="1" x14ac:dyDescent="0.25">
      <c r="A4" s="3" t="s">
        <v>0</v>
      </c>
      <c r="B4" s="3" t="s">
        <v>1</v>
      </c>
      <c r="C4" s="3" t="s">
        <v>2</v>
      </c>
      <c r="D4" s="3" t="s">
        <v>86</v>
      </c>
      <c r="E4" s="3" t="s">
        <v>27</v>
      </c>
      <c r="F4" s="3" t="s">
        <v>8</v>
      </c>
      <c r="G4" s="3" t="s">
        <v>9</v>
      </c>
      <c r="H4" s="3" t="s">
        <v>37</v>
      </c>
      <c r="J4" s="5"/>
      <c r="K4" s="5"/>
      <c r="L4" s="5"/>
      <c r="M4" s="5"/>
    </row>
    <row r="5" spans="1:13" x14ac:dyDescent="0.25">
      <c r="A5" s="4" t="s">
        <v>3</v>
      </c>
      <c r="B5" s="4" t="s">
        <v>79</v>
      </c>
      <c r="C5" s="4" t="s">
        <v>4</v>
      </c>
      <c r="D5" s="17" t="s">
        <v>87</v>
      </c>
      <c r="E5" s="4">
        <v>1</v>
      </c>
      <c r="F5" s="4">
        <v>103</v>
      </c>
      <c r="G5" s="4">
        <f>F5*E5</f>
        <v>103</v>
      </c>
      <c r="H5" s="4"/>
      <c r="J5" s="5"/>
      <c r="K5" s="5"/>
      <c r="L5" s="5"/>
      <c r="M5" s="5"/>
    </row>
    <row r="6" spans="1:13" x14ac:dyDescent="0.25">
      <c r="A6" s="4" t="s">
        <v>5</v>
      </c>
      <c r="B6" s="4" t="s">
        <v>6</v>
      </c>
      <c r="C6" s="4" t="s">
        <v>7</v>
      </c>
      <c r="D6" s="17" t="s">
        <v>88</v>
      </c>
      <c r="E6" s="4">
        <v>1</v>
      </c>
      <c r="F6" s="4">
        <v>68</v>
      </c>
      <c r="G6" s="4">
        <f t="shared" ref="G6:G21" si="0">F6*E6</f>
        <v>68</v>
      </c>
      <c r="H6" s="4"/>
      <c r="J6" s="5"/>
      <c r="K6" s="5"/>
      <c r="L6" s="5"/>
      <c r="M6" s="5"/>
    </row>
    <row r="7" spans="1:13" x14ac:dyDescent="0.25">
      <c r="A7" s="4" t="s">
        <v>10</v>
      </c>
      <c r="B7" s="4" t="s">
        <v>19</v>
      </c>
      <c r="C7" s="4" t="s">
        <v>28</v>
      </c>
      <c r="D7" s="17" t="s">
        <v>89</v>
      </c>
      <c r="E7" s="4">
        <v>2</v>
      </c>
      <c r="F7" s="4">
        <v>21</v>
      </c>
      <c r="G7" s="4">
        <f t="shared" si="0"/>
        <v>42</v>
      </c>
      <c r="H7" s="4"/>
      <c r="J7" s="5"/>
      <c r="K7" s="5"/>
      <c r="L7" s="5"/>
      <c r="M7" s="5"/>
    </row>
    <row r="8" spans="1:13" x14ac:dyDescent="0.25">
      <c r="A8" s="4" t="s">
        <v>11</v>
      </c>
      <c r="B8" s="4" t="s">
        <v>29</v>
      </c>
      <c r="C8" s="4"/>
      <c r="D8" s="17" t="s">
        <v>90</v>
      </c>
      <c r="E8" s="4">
        <v>8</v>
      </c>
      <c r="F8" s="4">
        <v>5</v>
      </c>
      <c r="G8" s="4">
        <f t="shared" si="0"/>
        <v>40</v>
      </c>
      <c r="H8" s="4" t="s">
        <v>36</v>
      </c>
      <c r="J8" s="5"/>
      <c r="K8" s="5"/>
      <c r="L8" s="5"/>
      <c r="M8" s="5"/>
    </row>
    <row r="9" spans="1:13" x14ac:dyDescent="0.25">
      <c r="A9" s="4" t="s">
        <v>12</v>
      </c>
      <c r="B9" s="4" t="s">
        <v>30</v>
      </c>
      <c r="C9" s="4"/>
      <c r="D9" s="17" t="s">
        <v>90</v>
      </c>
      <c r="E9" s="4">
        <v>2</v>
      </c>
      <c r="F9" s="4">
        <v>10</v>
      </c>
      <c r="G9" s="4">
        <f t="shared" si="0"/>
        <v>20</v>
      </c>
      <c r="H9" s="4" t="s">
        <v>36</v>
      </c>
      <c r="J9" s="5"/>
      <c r="K9" s="5"/>
      <c r="L9" s="5"/>
      <c r="M9" s="5"/>
    </row>
    <row r="10" spans="1:13" x14ac:dyDescent="0.25">
      <c r="A10" s="4" t="s">
        <v>13</v>
      </c>
      <c r="B10" s="4" t="s">
        <v>20</v>
      </c>
      <c r="C10" s="4"/>
      <c r="D10" s="17" t="s">
        <v>91</v>
      </c>
      <c r="E10" s="4">
        <v>4</v>
      </c>
      <c r="F10" s="4">
        <v>73</v>
      </c>
      <c r="G10" s="4">
        <f t="shared" si="0"/>
        <v>292</v>
      </c>
      <c r="H10" s="4"/>
      <c r="J10" s="5"/>
      <c r="K10" s="5"/>
      <c r="L10" s="5"/>
      <c r="M10" s="5"/>
    </row>
    <row r="11" spans="1:13" x14ac:dyDescent="0.25">
      <c r="A11" s="4" t="s">
        <v>14</v>
      </c>
      <c r="B11" s="4" t="s">
        <v>21</v>
      </c>
      <c r="C11" s="4" t="s">
        <v>31</v>
      </c>
      <c r="D11" s="17" t="s">
        <v>92</v>
      </c>
      <c r="E11" s="4">
        <v>2</v>
      </c>
      <c r="F11" s="4">
        <v>26</v>
      </c>
      <c r="G11" s="4">
        <f t="shared" si="0"/>
        <v>52</v>
      </c>
      <c r="H11" s="4"/>
      <c r="J11" s="5"/>
      <c r="K11" s="5"/>
      <c r="L11" s="5"/>
      <c r="M11" s="5"/>
    </row>
    <row r="12" spans="1:13" x14ac:dyDescent="0.25">
      <c r="A12" s="4" t="s">
        <v>15</v>
      </c>
      <c r="B12" s="4" t="s">
        <v>21</v>
      </c>
      <c r="C12" s="4" t="s">
        <v>32</v>
      </c>
      <c r="D12" s="17" t="s">
        <v>92</v>
      </c>
      <c r="E12" s="4">
        <v>2</v>
      </c>
      <c r="F12" s="4">
        <v>15</v>
      </c>
      <c r="G12" s="4">
        <f t="shared" si="0"/>
        <v>30</v>
      </c>
      <c r="H12" s="4"/>
      <c r="J12" s="5"/>
      <c r="K12" s="5"/>
      <c r="L12" s="5"/>
      <c r="M12" s="5"/>
    </row>
    <row r="13" spans="1:13" x14ac:dyDescent="0.25">
      <c r="A13" s="4" t="s">
        <v>16</v>
      </c>
      <c r="B13" s="4" t="s">
        <v>21</v>
      </c>
      <c r="C13" s="4" t="s">
        <v>34</v>
      </c>
      <c r="D13" s="17" t="s">
        <v>93</v>
      </c>
      <c r="E13" s="4">
        <v>2</v>
      </c>
      <c r="F13" s="4">
        <v>15</v>
      </c>
      <c r="G13" s="4">
        <f t="shared" si="0"/>
        <v>30</v>
      </c>
      <c r="H13" s="4"/>
      <c r="J13" s="5"/>
      <c r="K13" s="5"/>
      <c r="L13" s="5"/>
      <c r="M13" s="5"/>
    </row>
    <row r="14" spans="1:13" x14ac:dyDescent="0.25">
      <c r="A14" s="4" t="s">
        <v>17</v>
      </c>
      <c r="B14" s="4" t="s">
        <v>21</v>
      </c>
      <c r="C14" s="4" t="s">
        <v>33</v>
      </c>
      <c r="D14" s="17" t="s">
        <v>94</v>
      </c>
      <c r="E14" s="4">
        <v>2</v>
      </c>
      <c r="F14" s="4">
        <v>24</v>
      </c>
      <c r="G14" s="4">
        <f t="shared" si="0"/>
        <v>48</v>
      </c>
      <c r="H14" s="4"/>
      <c r="J14" s="5"/>
      <c r="K14" s="5"/>
      <c r="L14" s="5"/>
      <c r="M14" s="5"/>
    </row>
    <row r="15" spans="1:13" x14ac:dyDescent="0.25">
      <c r="A15" s="4" t="s">
        <v>18</v>
      </c>
      <c r="B15" s="4" t="s">
        <v>124</v>
      </c>
      <c r="C15" s="4"/>
      <c r="D15" s="17"/>
      <c r="E15" s="4">
        <v>8</v>
      </c>
      <c r="F15" s="4">
        <v>3</v>
      </c>
      <c r="G15" s="4">
        <f t="shared" si="0"/>
        <v>24</v>
      </c>
      <c r="H15" s="4" t="s">
        <v>36</v>
      </c>
      <c r="J15" s="5"/>
      <c r="K15" s="5"/>
      <c r="L15" s="5"/>
      <c r="M15" s="5"/>
    </row>
    <row r="16" spans="1:13" x14ac:dyDescent="0.25">
      <c r="A16" s="4" t="s">
        <v>22</v>
      </c>
      <c r="B16" s="4" t="s">
        <v>24</v>
      </c>
      <c r="C16" s="4"/>
      <c r="D16" s="17"/>
      <c r="E16" s="4">
        <v>4</v>
      </c>
      <c r="F16" s="4">
        <v>5</v>
      </c>
      <c r="G16" s="4">
        <f t="shared" si="0"/>
        <v>20</v>
      </c>
      <c r="H16" s="4" t="s">
        <v>36</v>
      </c>
      <c r="J16" s="5"/>
      <c r="K16" s="5"/>
      <c r="L16" s="5"/>
      <c r="M16" s="5"/>
    </row>
    <row r="17" spans="1:13" ht="30.75" customHeight="1" x14ac:dyDescent="0.25">
      <c r="A17" s="4" t="s">
        <v>23</v>
      </c>
      <c r="B17" s="4" t="s">
        <v>98</v>
      </c>
      <c r="D17" s="19" t="s">
        <v>95</v>
      </c>
      <c r="E17" s="4">
        <v>3</v>
      </c>
      <c r="F17" s="4">
        <v>66</v>
      </c>
      <c r="G17" s="4">
        <f t="shared" si="0"/>
        <v>198</v>
      </c>
      <c r="H17" s="4"/>
      <c r="J17" s="5"/>
      <c r="K17" s="5"/>
      <c r="L17" s="5"/>
      <c r="M17" s="5"/>
    </row>
    <row r="18" spans="1:13" x14ac:dyDescent="0.25">
      <c r="A18" s="4" t="s">
        <v>25</v>
      </c>
      <c r="B18" s="4" t="s">
        <v>26</v>
      </c>
      <c r="C18" s="4"/>
      <c r="E18" s="4">
        <v>4</v>
      </c>
      <c r="F18" s="4">
        <v>25</v>
      </c>
      <c r="G18" s="4">
        <f t="shared" si="0"/>
        <v>100</v>
      </c>
      <c r="H18" s="4"/>
      <c r="J18" s="5"/>
      <c r="K18" s="5"/>
      <c r="L18" s="5"/>
      <c r="M18" s="5"/>
    </row>
    <row r="19" spans="1:13" x14ac:dyDescent="0.25">
      <c r="A19" s="4" t="s">
        <v>35</v>
      </c>
      <c r="B19" s="6" t="s">
        <v>102</v>
      </c>
      <c r="C19" s="4"/>
      <c r="D19" s="17" t="s">
        <v>101</v>
      </c>
      <c r="E19" s="6">
        <v>4</v>
      </c>
      <c r="F19" s="4">
        <v>25</v>
      </c>
      <c r="G19" s="4">
        <f t="shared" si="0"/>
        <v>100</v>
      </c>
      <c r="H19" s="4" t="s">
        <v>36</v>
      </c>
      <c r="J19" s="5"/>
      <c r="K19" s="5"/>
      <c r="L19" s="5"/>
      <c r="M19" s="5"/>
    </row>
    <row r="20" spans="1:13" x14ac:dyDescent="0.25">
      <c r="A20" s="4" t="s">
        <v>66</v>
      </c>
      <c r="B20" s="6" t="s">
        <v>83</v>
      </c>
      <c r="C20" s="4"/>
      <c r="D20" s="17" t="s">
        <v>96</v>
      </c>
      <c r="E20" s="6">
        <v>2</v>
      </c>
      <c r="F20" s="4">
        <v>27</v>
      </c>
      <c r="G20" s="4">
        <f t="shared" si="0"/>
        <v>54</v>
      </c>
      <c r="H20" s="4"/>
      <c r="J20" s="5"/>
      <c r="K20" s="5"/>
      <c r="L20" s="5"/>
      <c r="M20" s="5"/>
    </row>
    <row r="21" spans="1:13" x14ac:dyDescent="0.25">
      <c r="A21" s="6" t="s">
        <v>70</v>
      </c>
      <c r="B21" s="6" t="s">
        <v>100</v>
      </c>
      <c r="C21" s="4"/>
      <c r="D21" s="17" t="s">
        <v>99</v>
      </c>
      <c r="E21" s="6">
        <v>8</v>
      </c>
      <c r="F21" s="6">
        <v>15</v>
      </c>
      <c r="G21" s="6">
        <f t="shared" si="0"/>
        <v>120</v>
      </c>
      <c r="H21" s="4"/>
      <c r="J21" s="5"/>
      <c r="K21" s="5"/>
      <c r="L21" s="5"/>
      <c r="M21" s="5"/>
    </row>
    <row r="22" spans="1:13" x14ac:dyDescent="0.25">
      <c r="A22" s="7"/>
      <c r="B22" s="7"/>
      <c r="C22" s="5"/>
      <c r="D22" s="20"/>
      <c r="E22" s="7"/>
      <c r="F22" s="7"/>
      <c r="G22" s="7"/>
      <c r="H22" s="5"/>
      <c r="J22" s="5"/>
      <c r="K22" s="5"/>
      <c r="L22" s="5"/>
      <c r="M22" s="5"/>
    </row>
    <row r="23" spans="1:13" x14ac:dyDescent="0.25">
      <c r="A23" s="5"/>
      <c r="B23" s="5"/>
      <c r="C23" s="5"/>
      <c r="D23" s="5"/>
      <c r="E23" s="5"/>
      <c r="F23" s="5"/>
      <c r="G23" s="16">
        <f>SUM(G5:G21)</f>
        <v>1341</v>
      </c>
      <c r="J23" s="5"/>
      <c r="K23" s="5"/>
      <c r="L23" s="5"/>
      <c r="M23" s="5"/>
    </row>
    <row r="24" spans="1:13" x14ac:dyDescent="0.25">
      <c r="A24" s="8" t="s">
        <v>39</v>
      </c>
      <c r="B24" s="8" t="s">
        <v>41</v>
      </c>
      <c r="C24" s="5"/>
      <c r="D24" s="5"/>
      <c r="E24" s="5"/>
      <c r="F24" s="5"/>
      <c r="G24" s="7"/>
      <c r="J24" s="5"/>
      <c r="K24" s="5"/>
      <c r="L24" s="5"/>
      <c r="M24" s="5"/>
    </row>
    <row r="25" spans="1:13" ht="45" x14ac:dyDescent="0.25">
      <c r="A25" s="3" t="s">
        <v>0</v>
      </c>
      <c r="B25" s="3" t="s">
        <v>1</v>
      </c>
      <c r="C25" s="3" t="s">
        <v>2</v>
      </c>
      <c r="D25" s="3" t="s">
        <v>68</v>
      </c>
      <c r="E25" s="3" t="s">
        <v>27</v>
      </c>
      <c r="F25" s="3" t="s">
        <v>8</v>
      </c>
      <c r="G25" s="3" t="s">
        <v>9</v>
      </c>
      <c r="H25" s="3" t="s">
        <v>37</v>
      </c>
      <c r="J25" s="5"/>
      <c r="K25" s="5"/>
      <c r="L25" s="5"/>
      <c r="M25" s="5"/>
    </row>
    <row r="26" spans="1:13" x14ac:dyDescent="0.25">
      <c r="A26" s="6" t="s">
        <v>72</v>
      </c>
      <c r="B26" s="6" t="s">
        <v>42</v>
      </c>
      <c r="C26" s="4" t="s">
        <v>43</v>
      </c>
      <c r="D26" s="18" t="s">
        <v>44</v>
      </c>
      <c r="E26" s="4">
        <v>1</v>
      </c>
      <c r="F26" s="4">
        <v>10</v>
      </c>
      <c r="G26" s="6">
        <f t="shared" ref="G26:G46" si="1">F26*E26</f>
        <v>10</v>
      </c>
      <c r="H26" s="4" t="s">
        <v>36</v>
      </c>
      <c r="J26" s="5"/>
      <c r="K26" s="5"/>
      <c r="L26" s="5"/>
      <c r="M26" s="5"/>
    </row>
    <row r="27" spans="1:13" x14ac:dyDescent="0.25">
      <c r="A27" s="6" t="s">
        <v>75</v>
      </c>
      <c r="B27" s="6" t="s">
        <v>45</v>
      </c>
      <c r="C27" s="4"/>
      <c r="D27" s="17" t="s">
        <v>46</v>
      </c>
      <c r="E27" s="4">
        <v>1</v>
      </c>
      <c r="F27" s="4">
        <v>8</v>
      </c>
      <c r="G27" s="6">
        <f t="shared" si="1"/>
        <v>8</v>
      </c>
      <c r="H27" s="4" t="s">
        <v>36</v>
      </c>
      <c r="J27" s="5"/>
      <c r="K27" s="5"/>
      <c r="L27" s="5"/>
      <c r="M27" s="5"/>
    </row>
    <row r="28" spans="1:13" x14ac:dyDescent="0.25">
      <c r="A28" s="6" t="s">
        <v>81</v>
      </c>
      <c r="B28" s="6" t="s">
        <v>47</v>
      </c>
      <c r="C28" s="4"/>
      <c r="D28" s="18" t="s">
        <v>48</v>
      </c>
      <c r="E28" s="4">
        <v>2</v>
      </c>
      <c r="F28" s="4">
        <v>18</v>
      </c>
      <c r="G28" s="6">
        <f t="shared" si="1"/>
        <v>36</v>
      </c>
      <c r="H28" s="4" t="s">
        <v>36</v>
      </c>
      <c r="J28" s="5"/>
      <c r="K28" s="5"/>
      <c r="L28" s="5"/>
      <c r="M28" s="5"/>
    </row>
    <row r="29" spans="1:13" x14ac:dyDescent="0.25">
      <c r="A29" s="6" t="s">
        <v>84</v>
      </c>
      <c r="B29" s="6" t="s">
        <v>47</v>
      </c>
      <c r="C29" s="4"/>
      <c r="D29" s="18" t="s">
        <v>49</v>
      </c>
      <c r="E29" s="6">
        <v>2</v>
      </c>
      <c r="F29" s="6">
        <v>15</v>
      </c>
      <c r="G29" s="6">
        <f t="shared" si="1"/>
        <v>30</v>
      </c>
      <c r="H29" s="4" t="s">
        <v>36</v>
      </c>
      <c r="J29" s="5"/>
      <c r="K29" s="5"/>
      <c r="L29" s="5"/>
      <c r="M29" s="5"/>
    </row>
    <row r="30" spans="1:13" x14ac:dyDescent="0.25">
      <c r="A30" s="6" t="s">
        <v>103</v>
      </c>
      <c r="B30" s="6" t="s">
        <v>50</v>
      </c>
      <c r="C30" s="4"/>
      <c r="D30" s="18" t="s">
        <v>51</v>
      </c>
      <c r="E30" s="6">
        <v>1</v>
      </c>
      <c r="F30" s="6">
        <v>25</v>
      </c>
      <c r="G30" s="6">
        <f t="shared" si="1"/>
        <v>25</v>
      </c>
      <c r="H30" s="4" t="s">
        <v>36</v>
      </c>
      <c r="J30" s="5"/>
      <c r="K30" s="5"/>
      <c r="L30" s="5"/>
      <c r="M30" s="5"/>
    </row>
    <row r="31" spans="1:13" x14ac:dyDescent="0.25">
      <c r="A31" s="6" t="s">
        <v>104</v>
      </c>
      <c r="B31" s="6" t="s">
        <v>52</v>
      </c>
      <c r="C31" s="4"/>
      <c r="D31" s="18" t="s">
        <v>53</v>
      </c>
      <c r="E31" s="6">
        <v>2</v>
      </c>
      <c r="F31" s="6">
        <v>20</v>
      </c>
      <c r="G31" s="6">
        <f t="shared" si="1"/>
        <v>40</v>
      </c>
      <c r="H31" s="4" t="s">
        <v>36</v>
      </c>
      <c r="J31" s="5"/>
      <c r="K31" s="5"/>
      <c r="L31" s="5"/>
      <c r="M31" s="5"/>
    </row>
    <row r="32" spans="1:13" x14ac:dyDescent="0.25">
      <c r="A32" s="6" t="s">
        <v>105</v>
      </c>
      <c r="B32" s="6" t="s">
        <v>85</v>
      </c>
      <c r="C32" s="4"/>
      <c r="D32" s="18" t="s">
        <v>97</v>
      </c>
      <c r="E32" s="6">
        <v>2</v>
      </c>
      <c r="F32" s="6">
        <v>74</v>
      </c>
      <c r="G32" s="6">
        <f t="shared" si="1"/>
        <v>148</v>
      </c>
      <c r="H32" s="4" t="s">
        <v>36</v>
      </c>
      <c r="J32" s="5"/>
      <c r="K32" s="5"/>
      <c r="L32" s="5"/>
      <c r="M32" s="5"/>
    </row>
    <row r="33" spans="1:13" x14ac:dyDescent="0.25">
      <c r="A33" s="6" t="s">
        <v>106</v>
      </c>
      <c r="B33" s="6" t="s">
        <v>54</v>
      </c>
      <c r="C33" s="4"/>
      <c r="D33" s="18" t="s">
        <v>55</v>
      </c>
      <c r="E33" s="6">
        <v>4</v>
      </c>
      <c r="F33" s="6">
        <v>27</v>
      </c>
      <c r="G33" s="6">
        <f t="shared" si="1"/>
        <v>108</v>
      </c>
      <c r="H33" s="4"/>
      <c r="J33" s="5"/>
      <c r="K33" s="5"/>
      <c r="L33" s="5"/>
      <c r="M33" s="5"/>
    </row>
    <row r="34" spans="1:13" x14ac:dyDescent="0.25">
      <c r="A34" s="6" t="s">
        <v>107</v>
      </c>
      <c r="B34" s="6" t="s">
        <v>57</v>
      </c>
      <c r="C34" s="4"/>
      <c r="D34" s="18" t="s">
        <v>56</v>
      </c>
      <c r="E34" s="6">
        <v>1</v>
      </c>
      <c r="F34" s="6">
        <v>45</v>
      </c>
      <c r="G34" s="6">
        <f t="shared" si="1"/>
        <v>45</v>
      </c>
      <c r="H34" s="4" t="s">
        <v>36</v>
      </c>
      <c r="J34" s="5"/>
      <c r="K34" s="5"/>
      <c r="L34" s="5"/>
      <c r="M34" s="5"/>
    </row>
    <row r="35" spans="1:13" x14ac:dyDescent="0.25">
      <c r="A35" s="6" t="s">
        <v>108</v>
      </c>
      <c r="B35" s="6" t="s">
        <v>58</v>
      </c>
      <c r="C35" s="4"/>
      <c r="D35" s="17"/>
      <c r="E35" s="6">
        <v>2</v>
      </c>
      <c r="F35" s="6">
        <v>2</v>
      </c>
      <c r="G35" s="6">
        <f t="shared" si="1"/>
        <v>4</v>
      </c>
      <c r="H35" s="4" t="s">
        <v>36</v>
      </c>
      <c r="J35" s="5"/>
      <c r="K35" s="5"/>
      <c r="L35" s="5"/>
      <c r="M35" s="5"/>
    </row>
    <row r="36" spans="1:13" x14ac:dyDescent="0.25">
      <c r="A36" s="6" t="s">
        <v>109</v>
      </c>
      <c r="B36" s="6" t="s">
        <v>59</v>
      </c>
      <c r="C36" s="4"/>
      <c r="D36" s="17"/>
      <c r="E36" s="6">
        <v>2</v>
      </c>
      <c r="F36" s="6">
        <v>1</v>
      </c>
      <c r="G36" s="6">
        <f t="shared" si="1"/>
        <v>2</v>
      </c>
      <c r="H36" s="4" t="s">
        <v>36</v>
      </c>
      <c r="J36" s="5"/>
      <c r="K36" s="5"/>
      <c r="L36" s="5"/>
      <c r="M36" s="5"/>
    </row>
    <row r="37" spans="1:13" x14ac:dyDescent="0.25">
      <c r="A37" s="6" t="s">
        <v>110</v>
      </c>
      <c r="B37" s="6" t="s">
        <v>60</v>
      </c>
      <c r="C37" s="4"/>
      <c r="D37" s="18" t="s">
        <v>62</v>
      </c>
      <c r="E37" s="6">
        <v>2</v>
      </c>
      <c r="F37" s="4">
        <v>17</v>
      </c>
      <c r="G37" s="6">
        <f t="shared" si="1"/>
        <v>34</v>
      </c>
      <c r="H37" s="4" t="s">
        <v>36</v>
      </c>
      <c r="J37" s="5"/>
      <c r="K37" s="5"/>
      <c r="L37" s="5"/>
      <c r="M37" s="5"/>
    </row>
    <row r="38" spans="1:13" x14ac:dyDescent="0.25">
      <c r="A38" s="6" t="s">
        <v>111</v>
      </c>
      <c r="B38" s="6" t="s">
        <v>60</v>
      </c>
      <c r="C38" s="4"/>
      <c r="D38" s="18" t="s">
        <v>61</v>
      </c>
      <c r="E38" s="6">
        <v>4</v>
      </c>
      <c r="F38" s="4">
        <v>8</v>
      </c>
      <c r="G38" s="6">
        <f t="shared" si="1"/>
        <v>32</v>
      </c>
      <c r="H38" s="4" t="s">
        <v>36</v>
      </c>
      <c r="J38" s="5"/>
      <c r="K38" s="5"/>
      <c r="L38" s="5"/>
      <c r="M38" s="5"/>
    </row>
    <row r="39" spans="1:13" x14ac:dyDescent="0.25">
      <c r="A39" s="6" t="s">
        <v>112</v>
      </c>
      <c r="B39" s="6" t="s">
        <v>60</v>
      </c>
      <c r="C39" s="4"/>
      <c r="D39" s="18" t="s">
        <v>63</v>
      </c>
      <c r="E39" s="6">
        <v>6</v>
      </c>
      <c r="F39" s="4">
        <v>14</v>
      </c>
      <c r="G39" s="6">
        <f t="shared" si="1"/>
        <v>84</v>
      </c>
      <c r="H39" s="4" t="s">
        <v>36</v>
      </c>
      <c r="J39" s="5"/>
      <c r="K39" s="5"/>
      <c r="L39" s="5"/>
      <c r="M39" s="5"/>
    </row>
    <row r="40" spans="1:13" x14ac:dyDescent="0.25">
      <c r="A40" s="6" t="s">
        <v>113</v>
      </c>
      <c r="B40" s="6" t="s">
        <v>60</v>
      </c>
      <c r="C40" s="4"/>
      <c r="D40" s="18" t="s">
        <v>64</v>
      </c>
      <c r="E40" s="6">
        <v>4</v>
      </c>
      <c r="F40" s="4">
        <v>10</v>
      </c>
      <c r="G40" s="6">
        <f t="shared" si="1"/>
        <v>40</v>
      </c>
      <c r="H40" s="4" t="s">
        <v>36</v>
      </c>
      <c r="J40" s="5"/>
      <c r="K40" s="5"/>
      <c r="L40" s="5"/>
      <c r="M40" s="5"/>
    </row>
    <row r="41" spans="1:13" x14ac:dyDescent="0.25">
      <c r="A41" s="6" t="s">
        <v>114</v>
      </c>
      <c r="B41" s="6" t="s">
        <v>60</v>
      </c>
      <c r="C41" s="4"/>
      <c r="D41" s="18" t="s">
        <v>65</v>
      </c>
      <c r="E41" s="6">
        <v>4</v>
      </c>
      <c r="F41" s="4">
        <v>5</v>
      </c>
      <c r="G41" s="6">
        <f t="shared" si="1"/>
        <v>20</v>
      </c>
      <c r="H41" s="4" t="s">
        <v>36</v>
      </c>
      <c r="J41" s="5"/>
      <c r="K41" s="5"/>
      <c r="L41" s="5"/>
      <c r="M41" s="5"/>
    </row>
    <row r="42" spans="1:13" x14ac:dyDescent="0.25">
      <c r="A42" s="6" t="s">
        <v>115</v>
      </c>
      <c r="B42" s="6" t="s">
        <v>67</v>
      </c>
      <c r="C42" s="4"/>
      <c r="D42" s="17" t="s">
        <v>69</v>
      </c>
      <c r="E42" s="6">
        <v>2</v>
      </c>
      <c r="F42" s="4">
        <v>10</v>
      </c>
      <c r="G42" s="6">
        <f t="shared" si="1"/>
        <v>20</v>
      </c>
      <c r="H42" s="4" t="s">
        <v>36</v>
      </c>
      <c r="J42" s="5"/>
      <c r="K42" s="5"/>
      <c r="L42" s="5"/>
      <c r="M42" s="5"/>
    </row>
    <row r="43" spans="1:13" x14ac:dyDescent="0.25">
      <c r="A43" s="6" t="s">
        <v>116</v>
      </c>
      <c r="B43" s="6" t="s">
        <v>76</v>
      </c>
      <c r="C43" s="4"/>
      <c r="D43" s="17" t="s">
        <v>77</v>
      </c>
      <c r="E43" s="4">
        <v>1</v>
      </c>
      <c r="F43" s="4">
        <v>12</v>
      </c>
      <c r="G43" s="6">
        <f t="shared" si="1"/>
        <v>12</v>
      </c>
      <c r="H43" s="4" t="s">
        <v>36</v>
      </c>
      <c r="J43" s="5"/>
      <c r="K43" s="5"/>
      <c r="L43" s="5"/>
      <c r="M43" s="5"/>
    </row>
    <row r="44" spans="1:13" x14ac:dyDescent="0.25">
      <c r="A44" s="6" t="s">
        <v>117</v>
      </c>
      <c r="B44" s="6" t="s">
        <v>71</v>
      </c>
      <c r="C44" s="4"/>
      <c r="D44" s="17" t="s">
        <v>73</v>
      </c>
      <c r="E44" s="4">
        <v>6</v>
      </c>
      <c r="F44" s="4">
        <v>1</v>
      </c>
      <c r="G44" s="6">
        <f t="shared" si="1"/>
        <v>6</v>
      </c>
      <c r="H44" s="4" t="s">
        <v>36</v>
      </c>
      <c r="J44" s="5"/>
      <c r="K44" s="5"/>
      <c r="L44" s="5"/>
      <c r="M44" s="5"/>
    </row>
    <row r="45" spans="1:13" x14ac:dyDescent="0.25">
      <c r="A45" s="6" t="s">
        <v>118</v>
      </c>
      <c r="B45" s="6" t="s">
        <v>71</v>
      </c>
      <c r="C45" s="4"/>
      <c r="D45" s="17" t="s">
        <v>74</v>
      </c>
      <c r="E45" s="4">
        <v>4</v>
      </c>
      <c r="F45" s="4">
        <v>0.5</v>
      </c>
      <c r="G45" s="6">
        <f t="shared" si="1"/>
        <v>2</v>
      </c>
      <c r="H45" s="4" t="s">
        <v>36</v>
      </c>
      <c r="J45" s="5"/>
      <c r="K45" s="5"/>
      <c r="L45" s="5"/>
      <c r="M45" s="5"/>
    </row>
    <row r="46" spans="1:13" x14ac:dyDescent="0.25">
      <c r="A46" s="6" t="s">
        <v>119</v>
      </c>
      <c r="B46" s="6" t="s">
        <v>82</v>
      </c>
      <c r="C46" s="4"/>
      <c r="D46" s="17"/>
      <c r="E46" s="4">
        <v>1</v>
      </c>
      <c r="F46" s="4">
        <v>50</v>
      </c>
      <c r="G46" s="6">
        <f t="shared" si="1"/>
        <v>50</v>
      </c>
      <c r="H46" s="4" t="s">
        <v>36</v>
      </c>
      <c r="J46" s="5"/>
      <c r="K46" s="5"/>
      <c r="L46" s="5"/>
      <c r="M46" s="5"/>
    </row>
    <row r="47" spans="1:13" x14ac:dyDescent="0.25">
      <c r="A47" s="6" t="s">
        <v>120</v>
      </c>
      <c r="B47" s="6" t="s">
        <v>121</v>
      </c>
      <c r="C47" s="4"/>
      <c r="D47" s="17"/>
      <c r="E47" s="4">
        <v>1</v>
      </c>
      <c r="F47" s="4">
        <v>55</v>
      </c>
      <c r="G47" s="6">
        <f t="shared" ref="G47:G48" si="2">F47*E47</f>
        <v>55</v>
      </c>
      <c r="H47" s="4" t="s">
        <v>36</v>
      </c>
      <c r="J47" s="5"/>
      <c r="K47" s="5"/>
      <c r="L47" s="5"/>
      <c r="M47" s="5"/>
    </row>
    <row r="48" spans="1:13" x14ac:dyDescent="0.25">
      <c r="A48" s="6" t="s">
        <v>125</v>
      </c>
      <c r="B48" s="6" t="s">
        <v>127</v>
      </c>
      <c r="C48" s="4"/>
      <c r="D48" s="17" t="s">
        <v>126</v>
      </c>
      <c r="E48" s="4">
        <v>2</v>
      </c>
      <c r="F48" s="4">
        <v>20</v>
      </c>
      <c r="G48" s="6">
        <f t="shared" si="2"/>
        <v>40</v>
      </c>
      <c r="H48" s="4" t="s">
        <v>36</v>
      </c>
      <c r="J48" s="5"/>
      <c r="K48" s="5"/>
      <c r="L48" s="5"/>
      <c r="M48" s="5"/>
    </row>
    <row r="49" spans="1:13" ht="6" customHeight="1" x14ac:dyDescent="0.25">
      <c r="J49" s="5"/>
      <c r="K49" s="5"/>
      <c r="L49" s="5"/>
      <c r="M49" s="5"/>
    </row>
    <row r="50" spans="1:13" x14ac:dyDescent="0.25">
      <c r="G50" s="15">
        <f>SUM(G26:G48)</f>
        <v>851</v>
      </c>
      <c r="J50" s="5"/>
      <c r="K50" s="5"/>
      <c r="L50" s="5"/>
      <c r="M50" s="5"/>
    </row>
    <row r="51" spans="1:13" x14ac:dyDescent="0.25">
      <c r="G51" s="1"/>
      <c r="J51" s="5"/>
      <c r="K51" s="5"/>
      <c r="L51" s="5"/>
      <c r="M51" s="5"/>
    </row>
    <row r="52" spans="1:13" x14ac:dyDescent="0.25">
      <c r="A52" s="9" t="s">
        <v>78</v>
      </c>
      <c r="B52" s="1" t="s">
        <v>122</v>
      </c>
      <c r="G52" s="1"/>
      <c r="J52" s="5"/>
      <c r="K52" s="5"/>
      <c r="L52" s="5"/>
      <c r="M52" s="5"/>
    </row>
    <row r="53" spans="1:13" ht="45" x14ac:dyDescent="0.25">
      <c r="A53" s="3" t="s">
        <v>0</v>
      </c>
      <c r="B53" s="3" t="s">
        <v>1</v>
      </c>
      <c r="C53" s="3" t="s">
        <v>2</v>
      </c>
      <c r="D53" s="3" t="s">
        <v>68</v>
      </c>
      <c r="E53" s="3" t="s">
        <v>27</v>
      </c>
      <c r="F53" s="3" t="s">
        <v>8</v>
      </c>
      <c r="G53" s="3" t="s">
        <v>9</v>
      </c>
      <c r="H53" s="3" t="s">
        <v>37</v>
      </c>
      <c r="J53" s="5"/>
      <c r="K53" s="5"/>
      <c r="L53" s="5"/>
      <c r="M53" s="5"/>
    </row>
    <row r="54" spans="1:13" x14ac:dyDescent="0.25">
      <c r="A54" s="4" t="s">
        <v>3</v>
      </c>
      <c r="B54" s="4" t="s">
        <v>128</v>
      </c>
      <c r="C54" s="4"/>
      <c r="D54" s="4"/>
      <c r="E54" s="4">
        <v>6</v>
      </c>
      <c r="F54" s="4">
        <v>90</v>
      </c>
      <c r="G54" s="6">
        <f>E54*F54</f>
        <v>540</v>
      </c>
      <c r="H54" s="4"/>
      <c r="J54" s="5"/>
      <c r="K54" s="5"/>
      <c r="L54" s="5"/>
      <c r="M54" s="5"/>
    </row>
    <row r="55" spans="1:13" ht="6" customHeight="1" x14ac:dyDescent="0.25">
      <c r="D55" s="7"/>
      <c r="E55" s="5"/>
      <c r="J55" s="5"/>
      <c r="K55" s="5"/>
      <c r="L55" s="5"/>
      <c r="M55" s="5"/>
    </row>
    <row r="56" spans="1:13" x14ac:dyDescent="0.25">
      <c r="D56" s="7"/>
      <c r="E56" s="5"/>
      <c r="G56" s="15">
        <f>SUM(G54:G55)</f>
        <v>540</v>
      </c>
      <c r="J56" s="5"/>
      <c r="K56" s="5"/>
      <c r="L56" s="5"/>
      <c r="M56" s="5"/>
    </row>
    <row r="57" spans="1:13" ht="15.75" thickBot="1" x14ac:dyDescent="0.3">
      <c r="D57" s="7"/>
      <c r="E57" s="5"/>
      <c r="J57" s="5"/>
      <c r="K57" s="5"/>
      <c r="L57" s="5"/>
      <c r="M57" s="5"/>
    </row>
    <row r="58" spans="1:13" ht="15.75" thickBot="1" x14ac:dyDescent="0.3">
      <c r="A58" s="10"/>
      <c r="B58" s="11" t="s">
        <v>80</v>
      </c>
      <c r="C58" s="12"/>
      <c r="D58" s="12"/>
      <c r="E58" s="12"/>
      <c r="F58" s="12"/>
      <c r="G58" s="13">
        <f>G56+G50+G23</f>
        <v>2732</v>
      </c>
      <c r="H58" s="14"/>
      <c r="J58" s="5"/>
      <c r="K58" s="5"/>
      <c r="L58" s="5"/>
      <c r="M58" s="5"/>
    </row>
    <row r="59" spans="1:13" x14ac:dyDescent="0.25">
      <c r="D59" s="7"/>
      <c r="E59" s="5"/>
      <c r="J59" s="5"/>
      <c r="K59" s="5"/>
      <c r="L59" s="5"/>
      <c r="M59" s="5"/>
    </row>
    <row r="60" spans="1:13" x14ac:dyDescent="0.25">
      <c r="J60" s="5"/>
      <c r="K60" s="5"/>
      <c r="L60" s="5"/>
      <c r="M60" s="5"/>
    </row>
    <row r="61" spans="1:13" x14ac:dyDescent="0.25">
      <c r="J61" s="5"/>
      <c r="K61" s="5"/>
      <c r="L61" s="5"/>
      <c r="M61" s="5"/>
    </row>
    <row r="62" spans="1:13" x14ac:dyDescent="0.25">
      <c r="J62" s="5"/>
      <c r="K62" s="5"/>
      <c r="L62" s="5"/>
      <c r="M62" s="5"/>
    </row>
    <row r="63" spans="1:13" x14ac:dyDescent="0.25">
      <c r="J63" s="5"/>
      <c r="K63" s="5"/>
      <c r="L63" s="5"/>
      <c r="M63" s="5"/>
    </row>
    <row r="64" spans="1:13" x14ac:dyDescent="0.25">
      <c r="J64" s="5"/>
      <c r="K64" s="5"/>
      <c r="L64" s="5"/>
      <c r="M64" s="5"/>
    </row>
    <row r="65" spans="10:13" x14ac:dyDescent="0.25">
      <c r="J65" s="5"/>
      <c r="K65" s="5"/>
      <c r="L65" s="5"/>
      <c r="M65" s="5"/>
    </row>
  </sheetData>
  <pageMargins left="0.70866141732283472" right="0.70866141732283472" top="0.98425196850393704" bottom="0.78740157480314965" header="0.31496062992125984" footer="0.31496062992125984"/>
  <pageSetup paperSize="9" scale="9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Výbava nakoľajovača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 Svetozár</dc:creator>
  <cp:lastModifiedBy>Buc Svetozár</cp:lastModifiedBy>
  <cp:lastPrinted>2022-10-20T08:42:38Z</cp:lastPrinted>
  <dcterms:created xsi:type="dcterms:W3CDTF">2015-04-10T08:27:23Z</dcterms:created>
  <dcterms:modified xsi:type="dcterms:W3CDTF">2022-10-20T08:42:46Z</dcterms:modified>
</cp:coreProperties>
</file>