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.pudis\Downloads\"/>
    </mc:Choice>
  </mc:AlternateContent>
  <xr:revisionPtr revIDLastSave="0" documentId="13_ncr:1_{653DDF51-3876-4509-82E9-7BD6165DD95A}" xr6:coauthVersionLast="47" xr6:coauthVersionMax="47" xr10:uidLastSave="{00000000-0000-0000-0000-000000000000}"/>
  <bookViews>
    <workbookView xWindow="3285" yWindow="1740" windowWidth="24570" windowHeight="13650" xr2:uid="{8ADAEE77-0290-444B-BDD3-3B6153AC1597}"/>
  </bookViews>
  <sheets>
    <sheet name="Návrh na plnenie kritérií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'Návrh na plnenie kritérií'!$A$2:$G$46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6" l="1"/>
  <c r="F28" i="6" s="1"/>
  <c r="E27" i="6"/>
  <c r="F27" i="6" s="1"/>
  <c r="E26" i="6"/>
  <c r="F26" i="6" s="1"/>
  <c r="E25" i="6"/>
  <c r="F25" i="6" s="1"/>
  <c r="E21" i="6"/>
  <c r="F21" i="6"/>
  <c r="E24" i="6"/>
  <c r="F24" i="6" s="1"/>
  <c r="C30" i="6" l="1"/>
  <c r="E23" i="6"/>
  <c r="F23" i="6" s="1"/>
  <c r="F29" i="6" s="1"/>
</calcChain>
</file>

<file path=xl/sharedStrings.xml><?xml version="1.0" encoding="utf-8"?>
<sst xmlns="http://schemas.openxmlformats.org/spreadsheetml/2006/main" count="68" uniqueCount="66">
  <si>
    <t xml:space="preserve">Obchodné meno uchádzača: </t>
  </si>
  <si>
    <t xml:space="preserve">Sídlo uchádzača: </t>
  </si>
  <si>
    <t>IČO:</t>
  </si>
  <si>
    <t>IČ DPH:</t>
  </si>
  <si>
    <t>Som platcom DPH</t>
  </si>
  <si>
    <t>Maximálna hodnota</t>
  </si>
  <si>
    <t>Minimálna hodnota</t>
  </si>
  <si>
    <t>Váha kritéria (%)</t>
  </si>
  <si>
    <t>Logika kritéria</t>
  </si>
  <si>
    <t>čím menej, tým lepšie</t>
  </si>
  <si>
    <t>Názov položky</t>
  </si>
  <si>
    <t>Počet kusov</t>
  </si>
  <si>
    <t>Suma v EUR bez DPH za 1 kus</t>
  </si>
  <si>
    <t>Suma v EUR s DPH na všetky kusy</t>
  </si>
  <si>
    <t>Výška DPH na 1 kus</t>
  </si>
  <si>
    <t>Spolu</t>
  </si>
  <si>
    <t>Počet bodov v danom kritériu:</t>
  </si>
  <si>
    <t>Štatutárny zástupca: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</si>
  <si>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</si>
  <si>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</si>
  <si>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</si>
  <si>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</si>
  <si>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</si>
  <si>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</si>
  <si>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</si>
  <si>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</si>
  <si>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</si>
  <si>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</si>
  <si>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</si>
  <si>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</si>
  <si>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</si>
  <si>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</si>
  <si>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</si>
  <si>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</si>
  <si>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</si>
  <si>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</si>
  <si>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</si>
  <si>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</si>
  <si>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</si>
  <si>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</si>
  <si>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</si>
  <si>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</si>
  <si>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</si>
  <si>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</si>
  <si>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</si>
  <si>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</si>
  <si>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</si>
  <si>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</si>
  <si>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</si>
  <si>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</si>
  <si>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</si>
  <si>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</si>
  <si>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</si>
  <si>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obvykleého pobytu.</t>
    </r>
  </si>
  <si>
    <t>Malý/Stredný podnik</t>
  </si>
  <si>
    <t>Kritérium : Cena v EUR s DPH za celý predmet zákazky</t>
  </si>
  <si>
    <t xml:space="preserve">Predložením tejto ponuky čestne vyhlasujem, že postupujem v súlade s etickým kódexom uchádzača vydaným Úradom pre verejné obstarávanie: https://www.uvo.gov.sk/zaujemcauchadzac/eticky-kodex-zaujemcu-uchadzaca-54b.html </t>
  </si>
  <si>
    <t>Notebook s uhlopriečkou FHD 14 a rozlíšením 1920 x 1080 px</t>
  </si>
  <si>
    <t>Monitor typ II s uhlopriečkou min. 27 a rozlíšením displeja 1920 x 1080 px</t>
  </si>
  <si>
    <t>Príslušenstvo k notebookom - taška na notebook</t>
  </si>
  <si>
    <t>Príslušenstvo k notebookom - dokovacia stanica</t>
  </si>
  <si>
    <t>Príslušenstvo k notebookom - klávesnica</t>
  </si>
  <si>
    <t>Príslušenstvo k notebookom -  myš</t>
  </si>
  <si>
    <t>Príloha č. 4 - Návrh na plnenie kritérií v rámci DNS "IT HW a podpora" v zákazke „Nákup IKT s príslušenstvom“ pre časť. č. 2</t>
  </si>
  <si>
    <r>
      <t xml:space="preserve">Lehota dodania predmetu zákazky </t>
    </r>
    <r>
      <rPr>
        <sz val="11"/>
        <rFont val="Calibri"/>
        <family val="2"/>
        <charset val="238"/>
        <scheme val="minor"/>
      </rPr>
      <t>(v kalendárnych dňoch)</t>
    </r>
  </si>
  <si>
    <t>Lehota dodania predmetu zákazky nie je kritériom na vyhodnotenie ponúk, je rozhodným kritériom v prípade rovnosti cenových ponúk. V zmysle bodu 3.1 kúpnej zmluvy požaduje verejný obstarávateľ dodať predmet zákazky najneskôr do 30 kalendárnych dní odo dňa nadobudnutia účinnosti zmluvy. Uchádzač však môže ponúknuť kratšiu lehotu dodania a zvýšiť šancu na úspech v prípade rovnosti cenových ponúk.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</si>
</sst>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1" applyNumberFormat="0" applyFont="0" applyAlignment="0" applyProtection="0"/>
    <xf numFmtId="0" fontId="1" fillId="4" borderId="0" applyNumberFormat="0" applyBorder="0" applyAlignment="0" applyProtection="0"/>
  </cellStyleXfs>
  <cellXfs count="88">
    <xf numFmtId="0" fontId="0" fillId="0" borderId="0" xfId="0"/>
    <xf numFmtId="2" fontId="0" fillId="0" borderId="0" xfId="0" applyNumberFormat="1" applyAlignment="1">
      <alignment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1" fillId="0" borderId="6" xfId="2" applyFont="1" applyFill="1" applyBorder="1" applyAlignment="1">
      <alignment vertical="center" wrapText="1"/>
    </xf>
    <xf numFmtId="0" fontId="11" fillId="0" borderId="9" xfId="2" applyFont="1" applyFill="1" applyBorder="1" applyAlignment="1">
      <alignment vertical="center" wrapText="1"/>
    </xf>
    <xf numFmtId="0" fontId="11" fillId="0" borderId="11" xfId="2" applyFont="1" applyFill="1" applyBorder="1" applyAlignment="1">
      <alignment vertical="center" wrapText="1"/>
    </xf>
    <xf numFmtId="0" fontId="3" fillId="5" borderId="10" xfId="2" applyFont="1" applyFill="1" applyBorder="1"/>
    <xf numFmtId="0" fontId="3" fillId="5" borderId="13" xfId="2" applyFont="1" applyFill="1" applyBorder="1"/>
    <xf numFmtId="0" fontId="13" fillId="0" borderId="22" xfId="2" applyFont="1" applyFill="1" applyBorder="1"/>
    <xf numFmtId="0" fontId="12" fillId="0" borderId="24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center" vertical="center"/>
    </xf>
    <xf numFmtId="2" fontId="11" fillId="0" borderId="24" xfId="2" applyNumberFormat="1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/>
    </xf>
    <xf numFmtId="0" fontId="11" fillId="5" borderId="24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center" vertical="center"/>
    </xf>
    <xf numFmtId="2" fontId="11" fillId="0" borderId="29" xfId="2" applyNumberFormat="1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 wrapText="1"/>
    </xf>
    <xf numFmtId="0" fontId="12" fillId="0" borderId="29" xfId="2" applyFont="1" applyFill="1" applyBorder="1" applyAlignment="1">
      <alignment horizontal="center" vertical="center" wrapText="1"/>
    </xf>
    <xf numFmtId="0" fontId="11" fillId="0" borderId="28" xfId="2" applyFont="1" applyFill="1" applyBorder="1" applyAlignment="1">
      <alignment wrapText="1"/>
    </xf>
    <xf numFmtId="0" fontId="11" fillId="0" borderId="29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horizontal="center" vertical="center"/>
    </xf>
    <xf numFmtId="0" fontId="12" fillId="6" borderId="20" xfId="2" applyFont="1" applyFill="1" applyBorder="1" applyAlignment="1">
      <alignment horizontal="center" vertical="center"/>
    </xf>
    <xf numFmtId="0" fontId="13" fillId="0" borderId="0" xfId="2" applyFont="1" applyFill="1" applyBorder="1"/>
    <xf numFmtId="164" fontId="13" fillId="0" borderId="0" xfId="2" applyNumberFormat="1" applyFont="1" applyFill="1" applyBorder="1" applyAlignment="1">
      <alignment horizontal="right" vertical="center"/>
    </xf>
    <xf numFmtId="0" fontId="14" fillId="0" borderId="42" xfId="2" applyFont="1" applyFill="1" applyBorder="1" applyAlignment="1">
      <alignment wrapText="1"/>
    </xf>
    <xf numFmtId="0" fontId="0" fillId="0" borderId="34" xfId="0" applyBorder="1" applyAlignment="1">
      <alignment horizontal="center"/>
    </xf>
    <xf numFmtId="1" fontId="15" fillId="5" borderId="43" xfId="2" applyNumberFormat="1" applyFont="1" applyFill="1" applyBorder="1" applyAlignment="1">
      <alignment horizontal="center" vertical="center"/>
    </xf>
    <xf numFmtId="1" fontId="16" fillId="5" borderId="44" xfId="0" applyNumberFormat="1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wrapText="1"/>
    </xf>
    <xf numFmtId="0" fontId="18" fillId="0" borderId="24" xfId="0" applyFont="1" applyBorder="1" applyAlignment="1">
      <alignment wrapText="1"/>
    </xf>
    <xf numFmtId="0" fontId="0" fillId="0" borderId="0" xfId="0" applyAlignment="1">
      <alignment horizontal="center"/>
    </xf>
    <xf numFmtId="0" fontId="4" fillId="0" borderId="0" xfId="1" applyFill="1" applyBorder="1" applyAlignment="1">
      <alignment horizontal="center"/>
    </xf>
    <xf numFmtId="0" fontId="11" fillId="0" borderId="11" xfId="2" applyFont="1" applyFill="1" applyBorder="1" applyAlignment="1">
      <alignment horizontal="left" vertical="center" wrapText="1"/>
    </xf>
    <xf numFmtId="0" fontId="11" fillId="0" borderId="12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center"/>
    </xf>
    <xf numFmtId="0" fontId="11" fillId="0" borderId="9" xfId="2" applyFont="1" applyFill="1" applyBorder="1" applyAlignment="1">
      <alignment vertical="center" wrapText="1"/>
    </xf>
    <xf numFmtId="0" fontId="11" fillId="0" borderId="1" xfId="2" applyFont="1" applyFill="1" applyAlignment="1">
      <alignment vertical="center" wrapText="1"/>
    </xf>
    <xf numFmtId="0" fontId="9" fillId="0" borderId="25" xfId="2" applyFont="1" applyFill="1" applyBorder="1" applyAlignment="1">
      <alignment horizontal="center" vertical="center" wrapText="1"/>
    </xf>
    <xf numFmtId="0" fontId="10" fillId="0" borderId="26" xfId="2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/>
    </xf>
    <xf numFmtId="164" fontId="19" fillId="0" borderId="23" xfId="2" applyNumberFormat="1" applyFont="1" applyFill="1" applyBorder="1" applyAlignment="1">
      <alignment horizontal="right" vertical="center"/>
    </xf>
    <xf numFmtId="164" fontId="19" fillId="0" borderId="21" xfId="2" applyNumberFormat="1" applyFont="1" applyFill="1" applyBorder="1" applyAlignment="1">
      <alignment horizontal="right" vertical="center"/>
    </xf>
    <xf numFmtId="0" fontId="14" fillId="0" borderId="30" xfId="2" applyFont="1" applyFill="1" applyBorder="1" applyAlignment="1">
      <alignment horizontal="center" vertical="center"/>
    </xf>
    <xf numFmtId="0" fontId="14" fillId="0" borderId="31" xfId="2" applyFont="1" applyFill="1" applyBorder="1" applyAlignment="1">
      <alignment horizontal="center" vertical="center"/>
    </xf>
    <xf numFmtId="0" fontId="14" fillId="0" borderId="32" xfId="2" applyFont="1" applyFill="1" applyBorder="1" applyAlignment="1">
      <alignment horizontal="center" vertical="center"/>
    </xf>
    <xf numFmtId="0" fontId="3" fillId="0" borderId="39" xfId="2" applyFont="1" applyFill="1" applyBorder="1" applyAlignment="1">
      <alignment horizontal="center"/>
    </xf>
    <xf numFmtId="0" fontId="3" fillId="0" borderId="40" xfId="2" applyFont="1" applyFill="1" applyBorder="1" applyAlignment="1">
      <alignment horizontal="center"/>
    </xf>
    <xf numFmtId="0" fontId="3" fillId="0" borderId="41" xfId="2" applyFont="1" applyFill="1" applyBorder="1" applyAlignment="1">
      <alignment horizontal="center"/>
    </xf>
    <xf numFmtId="0" fontId="11" fillId="5" borderId="24" xfId="2" applyFont="1" applyFill="1" applyBorder="1" applyAlignment="1">
      <alignment horizontal="left"/>
    </xf>
    <xf numFmtId="0" fontId="11" fillId="5" borderId="35" xfId="2" applyFont="1" applyFill="1" applyBorder="1" applyAlignment="1">
      <alignment horizontal="left"/>
    </xf>
    <xf numFmtId="0" fontId="11" fillId="5" borderId="36" xfId="2" applyFont="1" applyFill="1" applyBorder="1" applyAlignment="1">
      <alignment horizontal="left"/>
    </xf>
    <xf numFmtId="0" fontId="11" fillId="5" borderId="37" xfId="2" applyFont="1" applyFill="1" applyBorder="1" applyAlignment="1">
      <alignment horizontal="left"/>
    </xf>
    <xf numFmtId="0" fontId="11" fillId="5" borderId="38" xfId="2" applyFont="1" applyFill="1" applyBorder="1" applyAlignment="1">
      <alignment horizontal="left"/>
    </xf>
    <xf numFmtId="0" fontId="11" fillId="5" borderId="24" xfId="2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" fillId="5" borderId="7" xfId="3" applyFill="1" applyBorder="1" applyAlignment="1">
      <alignment horizontal="left" vertical="center" wrapText="1"/>
    </xf>
    <xf numFmtId="0" fontId="1" fillId="5" borderId="8" xfId="3" applyFill="1" applyBorder="1" applyAlignment="1">
      <alignment horizontal="left" vertical="center" wrapText="1"/>
    </xf>
    <xf numFmtId="0" fontId="1" fillId="5" borderId="1" xfId="3" applyFill="1" applyBorder="1" applyAlignment="1">
      <alignment horizontal="left" vertical="center" wrapText="1"/>
    </xf>
    <xf numFmtId="0" fontId="1" fillId="5" borderId="10" xfId="3" applyFill="1" applyBorder="1" applyAlignment="1">
      <alignment horizontal="left" vertical="center" wrapText="1"/>
    </xf>
    <xf numFmtId="0" fontId="0" fillId="5" borderId="16" xfId="3" applyFont="1" applyFill="1" applyBorder="1" applyAlignment="1">
      <alignment vertical="center" wrapText="1"/>
    </xf>
    <xf numFmtId="0" fontId="1" fillId="5" borderId="17" xfId="3" applyFill="1" applyBorder="1" applyAlignment="1">
      <alignment vertical="center" wrapText="1"/>
    </xf>
    <xf numFmtId="0" fontId="0" fillId="5" borderId="17" xfId="0" applyFill="1" applyBorder="1" applyAlignment="1">
      <alignment vertical="center" wrapText="1"/>
    </xf>
    <xf numFmtId="0" fontId="0" fillId="5" borderId="18" xfId="0" applyFill="1" applyBorder="1" applyAlignment="1">
      <alignment vertical="center" wrapText="1"/>
    </xf>
    <xf numFmtId="0" fontId="1" fillId="5" borderId="14" xfId="3" applyFill="1" applyBorder="1" applyAlignment="1">
      <alignment horizontal="left" vertical="center" wrapText="1"/>
    </xf>
    <xf numFmtId="0" fontId="0" fillId="5" borderId="15" xfId="0" applyFill="1" applyBorder="1" applyAlignment="1">
      <alignment horizontal="left" vertical="center" wrapText="1"/>
    </xf>
    <xf numFmtId="0" fontId="0" fillId="5" borderId="19" xfId="0" applyFill="1" applyBorder="1" applyAlignment="1">
      <alignment horizontal="left" vertical="center" wrapText="1"/>
    </xf>
    <xf numFmtId="0" fontId="2" fillId="0" borderId="24" xfId="0" applyFont="1" applyBorder="1" applyAlignment="1">
      <alignment horizontal="center"/>
    </xf>
    <xf numFmtId="0" fontId="9" fillId="0" borderId="6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left" vertical="center" wrapText="1"/>
    </xf>
    <xf numFmtId="0" fontId="11" fillId="0" borderId="1" xfId="2" applyFont="1" applyFill="1" applyAlignment="1">
      <alignment horizontal="left" vertical="center" wrapText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7</xdr:col>
          <xdr:colOff>209550</xdr:colOff>
          <xdr:row>14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7</xdr:col>
          <xdr:colOff>190500</xdr:colOff>
          <xdr:row>14</xdr:row>
          <xdr:rowOff>561975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7</xdr:col>
          <xdr:colOff>190500</xdr:colOff>
          <xdr:row>15</xdr:row>
          <xdr:rowOff>561975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16</xdr:row>
          <xdr:rowOff>0</xdr:rowOff>
        </xdr:from>
        <xdr:to>
          <xdr:col>7</xdr:col>
          <xdr:colOff>285750</xdr:colOff>
          <xdr:row>16</xdr:row>
          <xdr:rowOff>561975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J51"/>
  <sheetViews>
    <sheetView tabSelected="1" zoomScaleNormal="100" zoomScaleSheetLayoutView="115" workbookViewId="0">
      <selection activeCell="K13" sqref="K13"/>
    </sheetView>
  </sheetViews>
  <sheetFormatPr defaultRowHeight="15" x14ac:dyDescent="0.25"/>
  <cols>
    <col min="1" max="1" width="3.28515625" customWidth="1"/>
    <col min="2" max="2" width="38.7109375" customWidth="1"/>
    <col min="3" max="3" width="7.42578125" customWidth="1"/>
    <col min="4" max="4" width="22.28515625" customWidth="1"/>
    <col min="5" max="5" width="19.140625" customWidth="1"/>
    <col min="6" max="6" width="22.5703125" customWidth="1"/>
    <col min="7" max="7" width="3" customWidth="1"/>
  </cols>
  <sheetData>
    <row r="1" spans="1:10" ht="15.75" thickBot="1" x14ac:dyDescent="0.3">
      <c r="A1" s="43"/>
      <c r="B1" s="44"/>
      <c r="C1" s="44"/>
      <c r="D1" s="44"/>
      <c r="E1" s="44"/>
      <c r="F1" s="44"/>
      <c r="G1" s="43"/>
    </row>
    <row r="2" spans="1:10" ht="45.75" customHeight="1" thickBot="1" x14ac:dyDescent="0.3">
      <c r="A2" s="43"/>
      <c r="B2" s="68" t="s">
        <v>63</v>
      </c>
      <c r="C2" s="69"/>
      <c r="D2" s="69"/>
      <c r="E2" s="69"/>
      <c r="F2" s="70"/>
      <c r="G2" s="43"/>
    </row>
    <row r="3" spans="1:10" ht="15.75" thickBot="1" x14ac:dyDescent="0.3">
      <c r="A3" s="43"/>
      <c r="B3" s="47"/>
      <c r="C3" s="47"/>
      <c r="D3" s="47"/>
      <c r="E3" s="47"/>
      <c r="F3" s="47"/>
      <c r="G3" s="43"/>
    </row>
    <row r="4" spans="1:10" x14ac:dyDescent="0.25">
      <c r="A4" s="43"/>
      <c r="B4" s="13" t="s">
        <v>0</v>
      </c>
      <c r="C4" s="71"/>
      <c r="D4" s="71"/>
      <c r="E4" s="71"/>
      <c r="F4" s="72"/>
      <c r="G4" s="43"/>
    </row>
    <row r="5" spans="1:10" x14ac:dyDescent="0.25">
      <c r="A5" s="43"/>
      <c r="B5" s="14" t="s">
        <v>1</v>
      </c>
      <c r="C5" s="73"/>
      <c r="D5" s="73"/>
      <c r="E5" s="73"/>
      <c r="F5" s="74"/>
      <c r="G5" s="43"/>
      <c r="H5" s="1"/>
      <c r="I5" s="1"/>
      <c r="J5" s="1"/>
    </row>
    <row r="6" spans="1:10" x14ac:dyDescent="0.25">
      <c r="A6" s="43"/>
      <c r="B6" s="14" t="s">
        <v>17</v>
      </c>
      <c r="C6" s="73"/>
      <c r="D6" s="73"/>
      <c r="E6" s="73"/>
      <c r="F6" s="74"/>
      <c r="G6" s="43"/>
    </row>
    <row r="7" spans="1:10" x14ac:dyDescent="0.25">
      <c r="A7" s="43"/>
      <c r="B7" s="14" t="s">
        <v>2</v>
      </c>
      <c r="C7" s="73"/>
      <c r="D7" s="73"/>
      <c r="E7" s="73"/>
      <c r="F7" s="74"/>
      <c r="G7" s="43"/>
    </row>
    <row r="8" spans="1:10" x14ac:dyDescent="0.25">
      <c r="A8" s="43"/>
      <c r="B8" s="14" t="s">
        <v>3</v>
      </c>
      <c r="C8" s="73"/>
      <c r="D8" s="73"/>
      <c r="E8" s="73"/>
      <c r="F8" s="74"/>
      <c r="G8" s="43"/>
    </row>
    <row r="9" spans="1:10" x14ac:dyDescent="0.25">
      <c r="A9" s="43"/>
      <c r="B9" s="14" t="s">
        <v>54</v>
      </c>
      <c r="C9" s="79"/>
      <c r="D9" s="80"/>
      <c r="E9" s="80"/>
      <c r="F9" s="81"/>
      <c r="G9" s="43"/>
    </row>
    <row r="10" spans="1:10" x14ac:dyDescent="0.25">
      <c r="A10" s="43"/>
      <c r="B10" s="14" t="s">
        <v>49</v>
      </c>
      <c r="C10" s="73"/>
      <c r="D10" s="73"/>
      <c r="E10" s="73"/>
      <c r="F10" s="74"/>
      <c r="G10" s="43"/>
    </row>
    <row r="11" spans="1:10" ht="15.75" customHeight="1" thickBot="1" x14ac:dyDescent="0.3">
      <c r="A11" s="43"/>
      <c r="B11" s="15" t="s">
        <v>50</v>
      </c>
      <c r="C11" s="75" t="s">
        <v>4</v>
      </c>
      <c r="D11" s="76"/>
      <c r="E11" s="77"/>
      <c r="F11" s="78"/>
      <c r="G11" s="43"/>
    </row>
    <row r="12" spans="1:10" ht="15.75" thickBot="1" x14ac:dyDescent="0.3">
      <c r="A12" s="43"/>
      <c r="B12" s="47"/>
      <c r="C12" s="47"/>
      <c r="D12" s="47"/>
      <c r="E12" s="47"/>
      <c r="F12" s="47"/>
      <c r="G12" s="43"/>
    </row>
    <row r="13" spans="1:10" ht="30" customHeight="1" x14ac:dyDescent="0.25">
      <c r="A13" s="43"/>
      <c r="B13" s="83" t="s">
        <v>21</v>
      </c>
      <c r="C13" s="84"/>
      <c r="D13" s="84"/>
      <c r="E13" s="84"/>
      <c r="F13" s="85"/>
      <c r="G13" s="43"/>
    </row>
    <row r="14" spans="1:10" ht="45" customHeight="1" x14ac:dyDescent="0.25">
      <c r="A14" s="43"/>
      <c r="B14" s="48" t="s">
        <v>51</v>
      </c>
      <c r="C14" s="49"/>
      <c r="D14" s="49"/>
      <c r="E14" s="49"/>
      <c r="F14" s="16"/>
      <c r="G14" s="43"/>
    </row>
    <row r="15" spans="1:10" ht="45" customHeight="1" x14ac:dyDescent="0.25">
      <c r="A15" s="43"/>
      <c r="B15" s="48" t="s">
        <v>52</v>
      </c>
      <c r="C15" s="49"/>
      <c r="D15" s="49"/>
      <c r="E15" s="49"/>
      <c r="F15" s="16"/>
      <c r="G15" s="43"/>
    </row>
    <row r="16" spans="1:10" ht="45" customHeight="1" x14ac:dyDescent="0.25">
      <c r="A16" s="43"/>
      <c r="B16" s="86" t="s">
        <v>53</v>
      </c>
      <c r="C16" s="87"/>
      <c r="D16" s="87"/>
      <c r="E16" s="87"/>
      <c r="F16" s="16"/>
      <c r="G16" s="43"/>
    </row>
    <row r="17" spans="1:7" ht="45" customHeight="1" thickBot="1" x14ac:dyDescent="0.3">
      <c r="A17" s="43"/>
      <c r="B17" s="45" t="s">
        <v>56</v>
      </c>
      <c r="C17" s="46"/>
      <c r="D17" s="46"/>
      <c r="E17" s="46"/>
      <c r="F17" s="17"/>
      <c r="G17" s="43"/>
    </row>
    <row r="18" spans="1:7" ht="15.75" thickBot="1" x14ac:dyDescent="0.3">
      <c r="A18" s="43"/>
      <c r="B18" s="47"/>
      <c r="C18" s="47"/>
      <c r="D18" s="47"/>
      <c r="E18" s="47"/>
      <c r="F18" s="47"/>
      <c r="G18" s="43"/>
    </row>
    <row r="19" spans="1:7" ht="19.149999999999999" customHeight="1" x14ac:dyDescent="0.25">
      <c r="A19" s="43"/>
      <c r="B19" s="50" t="s">
        <v>55</v>
      </c>
      <c r="C19" s="51"/>
      <c r="D19" s="51"/>
      <c r="E19" s="51"/>
      <c r="F19" s="52"/>
      <c r="G19" s="43"/>
    </row>
    <row r="20" spans="1:7" ht="15" customHeight="1" x14ac:dyDescent="0.25">
      <c r="A20" s="43"/>
      <c r="B20" s="25" t="s">
        <v>8</v>
      </c>
      <c r="C20" s="82" t="s">
        <v>7</v>
      </c>
      <c r="D20" s="82"/>
      <c r="E20" s="19" t="s">
        <v>6</v>
      </c>
      <c r="F20" s="26" t="s">
        <v>5</v>
      </c>
      <c r="G20" s="43"/>
    </row>
    <row r="21" spans="1:7" x14ac:dyDescent="0.25">
      <c r="A21" s="43"/>
      <c r="B21" s="27" t="s">
        <v>9</v>
      </c>
      <c r="C21" s="53">
        <v>100</v>
      </c>
      <c r="D21" s="53"/>
      <c r="E21" s="21" t="str">
        <f>IF(C21=100,"neuplatňuje sa","sem doplň minimum")</f>
        <v>neuplatňuje sa</v>
      </c>
      <c r="F21" s="28" t="str">
        <f>IF(C21=100,"neuplatňuje sa","sem doplň maximum")</f>
        <v>neuplatňuje sa</v>
      </c>
      <c r="G21" s="43"/>
    </row>
    <row r="22" spans="1:7" ht="30" x14ac:dyDescent="0.25">
      <c r="A22" s="43"/>
      <c r="B22" s="29" t="s">
        <v>10</v>
      </c>
      <c r="C22" s="22" t="s">
        <v>11</v>
      </c>
      <c r="D22" s="22" t="s">
        <v>12</v>
      </c>
      <c r="E22" s="22" t="s">
        <v>14</v>
      </c>
      <c r="F22" s="30" t="s">
        <v>13</v>
      </c>
      <c r="G22" s="43"/>
    </row>
    <row r="23" spans="1:7" ht="33" customHeight="1" x14ac:dyDescent="0.25">
      <c r="A23" s="43"/>
      <c r="B23" s="31" t="s">
        <v>57</v>
      </c>
      <c r="C23" s="23">
        <v>50</v>
      </c>
      <c r="D23" s="24">
        <v>0</v>
      </c>
      <c r="E23" s="20">
        <f t="shared" ref="E23:E28" si="0">IF(C$11="Som platcom DPH",D23*0.2,0)</f>
        <v>0</v>
      </c>
      <c r="F23" s="32">
        <f>SUM(D23+E23)*C23</f>
        <v>0</v>
      </c>
      <c r="G23" s="43"/>
    </row>
    <row r="24" spans="1:7" ht="30" customHeight="1" x14ac:dyDescent="0.25">
      <c r="A24" s="43"/>
      <c r="B24" s="31" t="s">
        <v>58</v>
      </c>
      <c r="C24" s="23">
        <v>50</v>
      </c>
      <c r="D24" s="24">
        <v>0</v>
      </c>
      <c r="E24" s="20">
        <f t="shared" si="0"/>
        <v>0</v>
      </c>
      <c r="F24" s="32">
        <f>SUM(D24+E24)*C24</f>
        <v>0</v>
      </c>
      <c r="G24" s="43"/>
    </row>
    <row r="25" spans="1:7" ht="30" customHeight="1" x14ac:dyDescent="0.25">
      <c r="A25" s="43"/>
      <c r="B25" s="31" t="s">
        <v>61</v>
      </c>
      <c r="C25" s="23">
        <v>50</v>
      </c>
      <c r="D25" s="24">
        <v>0</v>
      </c>
      <c r="E25" s="20">
        <f t="shared" si="0"/>
        <v>0</v>
      </c>
      <c r="F25" s="32">
        <f t="shared" ref="F25" si="1">SUM(D25+E25)*C25</f>
        <v>0</v>
      </c>
      <c r="G25" s="43"/>
    </row>
    <row r="26" spans="1:7" ht="30" customHeight="1" x14ac:dyDescent="0.25">
      <c r="A26" s="43"/>
      <c r="B26" s="31" t="s">
        <v>62</v>
      </c>
      <c r="C26" s="23">
        <v>50</v>
      </c>
      <c r="D26" s="24">
        <v>0</v>
      </c>
      <c r="E26" s="20">
        <f t="shared" si="0"/>
        <v>0</v>
      </c>
      <c r="F26" s="32">
        <f>SUM(D26+E26)*C26</f>
        <v>0</v>
      </c>
      <c r="G26" s="43"/>
    </row>
    <row r="27" spans="1:7" ht="30" customHeight="1" x14ac:dyDescent="0.25">
      <c r="A27" s="43"/>
      <c r="B27" s="31" t="s">
        <v>59</v>
      </c>
      <c r="C27" s="23">
        <v>50</v>
      </c>
      <c r="D27" s="24">
        <v>0</v>
      </c>
      <c r="E27" s="20">
        <f t="shared" si="0"/>
        <v>0</v>
      </c>
      <c r="F27" s="32">
        <f>SUM(D27+E27)*C27</f>
        <v>0</v>
      </c>
      <c r="G27" s="43"/>
    </row>
    <row r="28" spans="1:7" ht="30" customHeight="1" thickBot="1" x14ac:dyDescent="0.3">
      <c r="A28" s="43"/>
      <c r="B28" s="31" t="s">
        <v>60</v>
      </c>
      <c r="C28" s="23">
        <v>10</v>
      </c>
      <c r="D28" s="24">
        <v>0</v>
      </c>
      <c r="E28" s="20">
        <f t="shared" si="0"/>
        <v>0</v>
      </c>
      <c r="F28" s="33">
        <f>SUM(D28+E28)*C28</f>
        <v>0</v>
      </c>
      <c r="G28" s="43"/>
    </row>
    <row r="29" spans="1:7" ht="19.899999999999999" customHeight="1" thickBot="1" x14ac:dyDescent="0.3">
      <c r="A29" s="43"/>
      <c r="B29" s="56" t="s">
        <v>15</v>
      </c>
      <c r="C29" s="57"/>
      <c r="D29" s="57"/>
      <c r="E29" s="58"/>
      <c r="F29" s="34">
        <f>SUM(F23:F28)</f>
        <v>0</v>
      </c>
      <c r="G29" s="43"/>
    </row>
    <row r="30" spans="1:7" ht="19.5" thickBot="1" x14ac:dyDescent="0.35">
      <c r="A30" s="43"/>
      <c r="B30" s="18" t="s">
        <v>16</v>
      </c>
      <c r="C30" s="54" t="str">
        <f>IF(C21=100,"Toto je jediné kritérium a prepočet na body sa preto neuplatňuje",IF(B21="čím menej, tým lepšie",(C21*(F21-F29)/(F21-E21)),(C21*(F29-E21)/(F21-E21))))</f>
        <v>Toto je jediné kritérium a prepočet na body sa preto neuplatňuje</v>
      </c>
      <c r="D30" s="54"/>
      <c r="E30" s="54"/>
      <c r="F30" s="55"/>
      <c r="G30" s="43"/>
    </row>
    <row r="31" spans="1:7" ht="19.5" thickBot="1" x14ac:dyDescent="0.35">
      <c r="A31" s="43"/>
      <c r="B31" s="35"/>
      <c r="C31" s="36"/>
      <c r="D31" s="36"/>
      <c r="E31" s="36"/>
      <c r="F31" s="36"/>
      <c r="G31" s="43"/>
    </row>
    <row r="32" spans="1:7" ht="30.75" x14ac:dyDescent="0.25">
      <c r="A32" s="43"/>
      <c r="B32" s="37" t="s">
        <v>64</v>
      </c>
      <c r="C32" s="39"/>
      <c r="D32" s="40"/>
      <c r="E32" s="36"/>
      <c r="F32" s="36"/>
      <c r="G32" s="43"/>
    </row>
    <row r="33" spans="1:7" ht="82.9" customHeight="1" thickBot="1" x14ac:dyDescent="0.3">
      <c r="A33" s="43"/>
      <c r="B33" s="41" t="s">
        <v>65</v>
      </c>
      <c r="C33" s="42"/>
      <c r="D33" s="42"/>
      <c r="E33" s="36"/>
      <c r="F33" s="36"/>
      <c r="G33" s="43"/>
    </row>
    <row r="34" spans="1:7" x14ac:dyDescent="0.25">
      <c r="A34" s="43"/>
      <c r="B34" s="59"/>
      <c r="C34" s="60"/>
      <c r="D34" s="60"/>
      <c r="E34" s="60"/>
      <c r="F34" s="61"/>
      <c r="G34" s="43"/>
    </row>
    <row r="35" spans="1:7" ht="14.65" customHeight="1" x14ac:dyDescent="0.25">
      <c r="A35" s="43"/>
      <c r="B35" s="62" t="s">
        <v>18</v>
      </c>
      <c r="C35" s="63" t="s">
        <v>19</v>
      </c>
      <c r="D35" s="64"/>
      <c r="E35" s="67" t="s">
        <v>20</v>
      </c>
      <c r="F35" s="67"/>
      <c r="G35" s="43"/>
    </row>
    <row r="36" spans="1:7" x14ac:dyDescent="0.25">
      <c r="A36" s="43"/>
      <c r="B36" s="62"/>
      <c r="C36" s="65"/>
      <c r="D36" s="66"/>
      <c r="E36" s="67"/>
      <c r="F36" s="67"/>
      <c r="G36" s="43"/>
    </row>
    <row r="37" spans="1:7" x14ac:dyDescent="0.25">
      <c r="A37" s="43"/>
      <c r="B37" s="38"/>
      <c r="C37" s="38"/>
      <c r="D37" s="38"/>
      <c r="E37" s="38"/>
      <c r="F37" s="38"/>
      <c r="G37" s="43"/>
    </row>
    <row r="43" spans="1:7" ht="21" customHeight="1" x14ac:dyDescent="0.25"/>
    <row r="45" spans="1:7" ht="32.25" customHeight="1" x14ac:dyDescent="0.25"/>
    <row r="47" spans="1:7" ht="15.75" customHeight="1" x14ac:dyDescent="0.25"/>
    <row r="48" spans="1:7" ht="15.75" customHeight="1" x14ac:dyDescent="0.25"/>
    <row r="50" ht="21" customHeight="1" x14ac:dyDescent="0.25"/>
    <row r="51" ht="30" customHeight="1" x14ac:dyDescent="0.25"/>
  </sheetData>
  <sheetProtection algorithmName="SHA-512" hashValue="IJr6vF4OHmr3SFM2IpMT6P+M5F/PPQeB0cqZQAExiqdwDsoEcfYOai1Kb6yS3T7CHU8ngdCCatLeon21uFuUZg==" saltValue="PFejFErq2bcWapNs9chFUg==" spinCount="100000" sheet="1" objects="1" scenarios="1"/>
  <mergeCells count="32">
    <mergeCell ref="G1:G37"/>
    <mergeCell ref="B2:F2"/>
    <mergeCell ref="B3:F3"/>
    <mergeCell ref="C4:F4"/>
    <mergeCell ref="C5:F5"/>
    <mergeCell ref="C6:F6"/>
    <mergeCell ref="C7:F7"/>
    <mergeCell ref="C8:F8"/>
    <mergeCell ref="C11:F11"/>
    <mergeCell ref="C9:F9"/>
    <mergeCell ref="C20:D20"/>
    <mergeCell ref="C10:F10"/>
    <mergeCell ref="B12:F12"/>
    <mergeCell ref="B13:F13"/>
    <mergeCell ref="B15:E15"/>
    <mergeCell ref="B16:E16"/>
    <mergeCell ref="B37:F37"/>
    <mergeCell ref="C32:D32"/>
    <mergeCell ref="B33:D33"/>
    <mergeCell ref="A1:A37"/>
    <mergeCell ref="B1:F1"/>
    <mergeCell ref="B17:E17"/>
    <mergeCell ref="B18:F18"/>
    <mergeCell ref="B14:E14"/>
    <mergeCell ref="B19:F19"/>
    <mergeCell ref="C21:D21"/>
    <mergeCell ref="C30:F30"/>
    <mergeCell ref="B29:E29"/>
    <mergeCell ref="B34:F34"/>
    <mergeCell ref="B35:B36"/>
    <mergeCell ref="C35:D36"/>
    <mergeCell ref="E35:F36"/>
  </mergeCells>
  <dataValidations count="4">
    <dataValidation type="list" allowBlank="1" showInputMessage="1" showErrorMessage="1" sqref="B21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1" xr:uid="{FCA623AB-02C4-4C8F-80B9-D0FA3585464E}">
      <formula1>"Som platcom DPH,Nie som platcom DPH"</formula1>
    </dataValidation>
    <dataValidation type="list" allowBlank="1" showInputMessage="1" showErrorMessage="1" sqref="C9:F9" xr:uid="{24F7EC91-5F01-4FA6-A644-DC32F746CB18}">
      <formula1>"áno,nie"</formula1>
    </dataValidation>
    <dataValidation type="whole" allowBlank="1" showInputMessage="1" showErrorMessage="1" prompt="Hodnota musí byť v rozdmedzí 0 - 30" sqref="C32:D32" xr:uid="{49DCCE6B-C348-440C-A296-85F1525201DB}">
      <formula1>0</formula1>
      <formula2>30</formula2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7</xdr:col>
                    <xdr:colOff>209550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7</xdr:col>
                    <xdr:colOff>190500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7</xdr:col>
                    <xdr:colOff>190500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16</xdr:row>
                    <xdr:rowOff>0</xdr:rowOff>
                  </from>
                  <to>
                    <xdr:col>7</xdr:col>
                    <xdr:colOff>285750</xdr:colOff>
                    <xdr:row>16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E19" sqref="E19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32</v>
      </c>
    </row>
    <row r="3" spans="1:1" x14ac:dyDescent="0.25">
      <c r="A3" s="3"/>
    </row>
    <row r="4" spans="1:1" x14ac:dyDescent="0.25">
      <c r="A4" s="8" t="s">
        <v>31</v>
      </c>
    </row>
    <row r="5" spans="1:1" x14ac:dyDescent="0.25">
      <c r="A5" s="3"/>
    </row>
    <row r="6" spans="1:1" x14ac:dyDescent="0.25">
      <c r="A6" s="6" t="s">
        <v>23</v>
      </c>
    </row>
    <row r="7" spans="1:1" x14ac:dyDescent="0.25">
      <c r="A7" s="7"/>
    </row>
    <row r="8" spans="1:1" ht="60.75" customHeight="1" x14ac:dyDescent="0.25">
      <c r="A8" s="9" t="s">
        <v>33</v>
      </c>
    </row>
    <row r="9" spans="1:1" x14ac:dyDescent="0.25">
      <c r="A9" s="9"/>
    </row>
    <row r="10" spans="1:1" x14ac:dyDescent="0.25">
      <c r="A10" s="9" t="s">
        <v>34</v>
      </c>
    </row>
    <row r="11" spans="1:1" x14ac:dyDescent="0.25">
      <c r="A11" s="9" t="s">
        <v>35</v>
      </c>
    </row>
    <row r="12" spans="1:1" x14ac:dyDescent="0.25">
      <c r="A12" s="9" t="s">
        <v>36</v>
      </c>
    </row>
    <row r="13" spans="1:1" x14ac:dyDescent="0.25">
      <c r="A13" s="9" t="s">
        <v>37</v>
      </c>
    </row>
    <row r="14" spans="1:1" x14ac:dyDescent="0.25">
      <c r="A14" s="9" t="s">
        <v>38</v>
      </c>
    </row>
    <row r="15" spans="1:1" x14ac:dyDescent="0.25">
      <c r="A15" s="9" t="s">
        <v>39</v>
      </c>
    </row>
    <row r="16" spans="1:1" x14ac:dyDescent="0.25">
      <c r="A16" s="9" t="s">
        <v>40</v>
      </c>
    </row>
    <row r="17" spans="1:1" ht="30" x14ac:dyDescent="0.25">
      <c r="A17" s="9" t="s">
        <v>41</v>
      </c>
    </row>
    <row r="18" spans="1:1" x14ac:dyDescent="0.25">
      <c r="A18" s="9" t="s">
        <v>42</v>
      </c>
    </row>
    <row r="19" spans="1:1" x14ac:dyDescent="0.25">
      <c r="A19" s="9" t="s">
        <v>43</v>
      </c>
    </row>
    <row r="20" spans="1:1" x14ac:dyDescent="0.25">
      <c r="A20" s="9" t="s">
        <v>44</v>
      </c>
    </row>
    <row r="21" spans="1:1" ht="30" x14ac:dyDescent="0.25">
      <c r="A21" s="9" t="s">
        <v>45</v>
      </c>
    </row>
    <row r="22" spans="1:1" x14ac:dyDescent="0.25">
      <c r="A22" s="9" t="s">
        <v>46</v>
      </c>
    </row>
    <row r="23" spans="1:1" x14ac:dyDescent="0.25">
      <c r="A23" s="10"/>
    </row>
    <row r="24" spans="1:1" ht="60" x14ac:dyDescent="0.25">
      <c r="A24" s="9" t="s">
        <v>47</v>
      </c>
    </row>
    <row r="25" spans="1:1" ht="13.5" customHeight="1" x14ac:dyDescent="0.25">
      <c r="A25" s="9"/>
    </row>
    <row r="26" spans="1:1" ht="30" x14ac:dyDescent="0.25">
      <c r="A26" s="9" t="s">
        <v>48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3" sqref="A13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22</v>
      </c>
    </row>
    <row r="3" spans="1:1" x14ac:dyDescent="0.25">
      <c r="A3" s="3"/>
    </row>
    <row r="4" spans="1:1" x14ac:dyDescent="0.25">
      <c r="A4" s="9" t="s">
        <v>31</v>
      </c>
    </row>
    <row r="5" spans="1:1" x14ac:dyDescent="0.25">
      <c r="A5" s="10"/>
    </row>
    <row r="6" spans="1:1" x14ac:dyDescent="0.25">
      <c r="A6" s="12" t="s">
        <v>23</v>
      </c>
    </row>
    <row r="7" spans="1:1" x14ac:dyDescent="0.25">
      <c r="A7" s="9"/>
    </row>
    <row r="8" spans="1:1" ht="60.75" customHeight="1" x14ac:dyDescent="0.25">
      <c r="A8" s="9" t="s">
        <v>26</v>
      </c>
    </row>
    <row r="9" spans="1:1" x14ac:dyDescent="0.25">
      <c r="A9" s="9" t="s">
        <v>24</v>
      </c>
    </row>
    <row r="10" spans="1:1" x14ac:dyDescent="0.25">
      <c r="A10" s="11"/>
    </row>
    <row r="11" spans="1:1" ht="30" x14ac:dyDescent="0.25">
      <c r="A11" s="9" t="s">
        <v>28</v>
      </c>
    </row>
    <row r="12" spans="1:1" x14ac:dyDescent="0.25">
      <c r="A12" s="9"/>
    </row>
    <row r="13" spans="1:1" ht="45" x14ac:dyDescent="0.25">
      <c r="A13" s="9" t="s">
        <v>29</v>
      </c>
    </row>
    <row r="14" spans="1:1" x14ac:dyDescent="0.25">
      <c r="A14" s="9"/>
    </row>
    <row r="15" spans="1:1" ht="45" x14ac:dyDescent="0.25">
      <c r="A15" s="9" t="s">
        <v>30</v>
      </c>
    </row>
    <row r="16" spans="1:1" x14ac:dyDescent="0.25">
      <c r="A16" s="9"/>
    </row>
    <row r="17" spans="1:1" ht="60" x14ac:dyDescent="0.25">
      <c r="A17" s="9" t="s">
        <v>27</v>
      </c>
    </row>
    <row r="18" spans="1:1" x14ac:dyDescent="0.25">
      <c r="A18" s="9"/>
    </row>
    <row r="19" spans="1:1" ht="75" x14ac:dyDescent="0.25">
      <c r="A19" s="9" t="s">
        <v>25</v>
      </c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ht="13.5" customHeight="1" x14ac:dyDescent="0.25">
      <c r="A25" s="4"/>
    </row>
    <row r="26" spans="1:1" ht="15.75" x14ac:dyDescent="0.25">
      <c r="A26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6" ma:contentTypeDescription="Create a new document." ma:contentTypeScope="" ma:versionID="646966b4053d4e137d948622679d5e63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7ae859140a3107645362c43eb005298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E0EB16-246D-4B89-85B3-FCC509BE2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bb3d1ceb-ec91-4593-ab49-8ce9533748d9"/>
    <ds:schemaRef ds:uri="http://purl.org/dc/elements/1.1/"/>
    <ds:schemaRef ds:uri="e4b31099-8163-4ac9-ab84-be06feeb7ef4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Návrh na plnenie kritérií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Pudiš Ivan, Mgr</cp:lastModifiedBy>
  <cp:revision/>
  <cp:lastPrinted>2023-05-31T12:54:37Z</cp:lastPrinted>
  <dcterms:created xsi:type="dcterms:W3CDTF">2022-09-22T09:41:16Z</dcterms:created>
  <dcterms:modified xsi:type="dcterms:W3CDTF">2023-07-28T13:17:16Z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