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xgresova_uniag_sk/Documents/ABT/projekty/Domáce/2022/eip/II kolo/PHZ/ivanisova/"/>
    </mc:Choice>
  </mc:AlternateContent>
  <xr:revisionPtr revIDLastSave="59" documentId="8_{E76AEDED-9AC9-4080-85D7-93FC9746207F}" xr6:coauthVersionLast="47" xr6:coauthVersionMax="47" xr10:uidLastSave="{B6E07644-4227-455C-83F6-4F709C7EFD21}"/>
  <bookViews>
    <workbookView xWindow="-38520" yWindow="-45" windowWidth="38640" windowHeight="21120" xr2:uid="{ECD46505-21BC-480C-8863-C0C905D82437}"/>
  </bookViews>
  <sheets>
    <sheet name="Drobný majetok do 1700 €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6" i="1"/>
  <c r="L8" i="1"/>
  <c r="L9" i="1"/>
  <c r="L12" i="1"/>
  <c r="K3" i="1"/>
  <c r="K4" i="1"/>
  <c r="K5" i="1"/>
  <c r="L5" i="1" s="1"/>
  <c r="K6" i="1"/>
  <c r="K7" i="1"/>
  <c r="L7" i="1" s="1"/>
  <c r="K8" i="1"/>
  <c r="K9" i="1"/>
  <c r="K10" i="1"/>
  <c r="L10" i="1" s="1"/>
  <c r="K11" i="1"/>
  <c r="K12" i="1"/>
  <c r="K13" i="1"/>
  <c r="K2" i="1"/>
  <c r="L2" i="1" s="1"/>
  <c r="H3" i="1"/>
  <c r="H4" i="1"/>
  <c r="H5" i="1"/>
  <c r="H6" i="1"/>
  <c r="H7" i="1"/>
  <c r="H8" i="1"/>
  <c r="H9" i="1"/>
  <c r="H10" i="1"/>
  <c r="H11" i="1"/>
  <c r="H12" i="1"/>
  <c r="H13" i="1"/>
  <c r="H2" i="1"/>
  <c r="L11" i="1" l="1"/>
  <c r="L13" i="1"/>
  <c r="L14" i="1" l="1"/>
</calcChain>
</file>

<file path=xl/sharedStrings.xml><?xml version="1.0" encoding="utf-8"?>
<sst xmlns="http://schemas.openxmlformats.org/spreadsheetml/2006/main" count="72" uniqueCount="59">
  <si>
    <t>Link 1</t>
  </si>
  <si>
    <t>Link 2</t>
  </si>
  <si>
    <t>Ultrazvukový kúpeľ</t>
  </si>
  <si>
    <t>ks</t>
  </si>
  <si>
    <t>Ultrazvukové kúpele : Ultrazvukový kúpeľ Sonorex Super RK 31H (fisherww.sk)</t>
  </si>
  <si>
    <t>513000000006 - Čistička ultrazvuková SONOREX SUPER RK 100 H, 3 l | MerciShop.cz</t>
  </si>
  <si>
    <t>SodaStream</t>
  </si>
  <si>
    <t>SodaStream | DUO Water Sparkler Titanium | Kaufland.sk</t>
  </si>
  <si>
    <t>Výrobník sódy Sodastream Art Black | PENTA SK (epenta.sk)</t>
  </si>
  <si>
    <t>Zavárací automat</t>
  </si>
  <si>
    <t>Abbey 60 zavárací automat hrniec na konzervovanie dávkovač na horúce nápoje | 2500 W | Objem: 60 litrov | Teplota: 30 - 100 °C | Časovač: 0 - 180 min | Funkcia udržiavania tepla | výpustný kohútik | v 60 litrov | Nehrdzavejúca oceľ (electronic-star.sk)</t>
  </si>
  <si>
    <t>♥ klarstein.sk</t>
  </si>
  <si>
    <t>Pražička kávy</t>
  </si>
  <si>
    <t>Pražička na kávu Gene Café CBR-101 | PRESSICKO.SK</t>
  </si>
  <si>
    <t>Gene Café Roaster CBR-101 | Roast Rebels</t>
  </si>
  <si>
    <t>Ultrazvuková čistička</t>
  </si>
  <si>
    <t>z vysokokvalitnej ocele, na čistenie súčiastok, skla a predmetov od mechanických nečistôt</t>
  </si>
  <si>
    <t>JeKen ELASON 6L od 300,98 € - Heureka.sk</t>
  </si>
  <si>
    <t>Ultrazvuková čistička ELASON 6,5 l 40kHz | Elektro Sychra (elektro-sychra.sk)</t>
  </si>
  <si>
    <t>Elektrický lis na olej</t>
  </si>
  <si>
    <t>Yoda Elektrický lis na olej od 419,6 € - Heureka.sk</t>
  </si>
  <si>
    <t>Elektrický lis na olej | Yoda | Lisy na olej | Lisy a mlynčeky | Čistá Medicína (cistamedicina.sk)</t>
  </si>
  <si>
    <t>Extraktor na bylinky</t>
  </si>
  <si>
    <t>Merlin 400, extraktor na bylinky :: growmarket.sk</t>
  </si>
  <si>
    <t>Merlin400 | Drizzle</t>
  </si>
  <si>
    <t>NutraMilk</t>
  </si>
  <si>
    <t>NutraMilk výrobník mlieka a masla | Sana-store.sk</t>
  </si>
  <si>
    <t>Brewista NutraMilk Výrobník na orechové maslo a mlieko - Food processor | Alza.sk</t>
  </si>
  <si>
    <t>Odšťavovač na ovocie</t>
  </si>
  <si>
    <t>G21 Gracioso horizontal | MALL.SK</t>
  </si>
  <si>
    <t>Odšťavovač G21 Gracioso horizontal | PENTA SK (epenta.sk)</t>
  </si>
  <si>
    <t>Fermentátor</t>
  </si>
  <si>
    <t>Fermentátor Vegital BNK02-1 | Pepita.com</t>
  </si>
  <si>
    <t>iný link neexistuje v sk</t>
  </si>
  <si>
    <t>Magnetické miešadlo s ohrevom</t>
  </si>
  <si>
    <t>Digitálne magnetické miešadlo s ohrievacou | Kaufland.sk</t>
  </si>
  <si>
    <t>Magnetický miešač 2000ml 500W – Dokatech.sk</t>
  </si>
  <si>
    <t>Výrobník ľadu</t>
  </si>
  <si>
    <t>Partytime, výrobník ľadu, číry ľad, 15 kg/24 h, ušľachtilá oceľ, strieborný Strieborná (electronic-star.sk)</t>
  </si>
  <si>
    <t>Eiszeit, výrobník ľadu, ušľachtilá oceľ,.. (klarstein.sk)</t>
  </si>
  <si>
    <t>Jednotková cena s DPH</t>
  </si>
  <si>
    <t>Celková cena s DPH</t>
  </si>
  <si>
    <t>Primerná cena</t>
  </si>
  <si>
    <t>P.č.</t>
  </si>
  <si>
    <t>Názov</t>
  </si>
  <si>
    <t>Minimálne parametre</t>
  </si>
  <si>
    <t>Balenie</t>
  </si>
  <si>
    <t>Množstvo</t>
  </si>
  <si>
    <t>Celonerezový ultrazvukový kúpeľ s ohrevom, časovačom a mechanickým ovládaním</t>
  </si>
  <si>
    <t>Výrobník sódovej vody</t>
  </si>
  <si>
    <t xml:space="preserve">Zavárací automat na výrobu konzervovaných zásob, varenie polievok alebo pre ohrev horúcich nápojov a ich udržanie v teple
</t>
  </si>
  <si>
    <t xml:space="preserve">Miešanie - typ: Vortex - otočné, chladenie: nútené vzduchové chladenie (ca. 10min), druh vyhrievania: nepriame, teplovzdušné </t>
  </si>
  <si>
    <t>Typ lisovania: za studena lisovaný olej, motor, jednofázový indukčný, riadenie mikroprocesorom, teplotný senzor, tepelná ochrana</t>
  </si>
  <si>
    <t>Merlin 400, plne automatizovaný alkoholový extraktor na domácu výrobu vysokokvalitných bylinných extraktov.</t>
  </si>
  <si>
    <t>Výrobník na prípravu rastlinných mliek a orechových masielt</t>
  </si>
  <si>
    <t>Odšťavovač pre všetky druhy ovocia a zeleniny,</t>
  </si>
  <si>
    <t>Fermentátor - multifunkčný fermentor s chladničkou, výrob rôznych zeleninových alebo ovocných fermentovaných jedál</t>
  </si>
  <si>
    <t xml:space="preserve">Otáčky: 250-1250 rpm; Nastaviteľná teplota, Rozmery platne: 160 mm, Tyč na držiaky: áno </t>
  </si>
  <si>
    <t>Vyroba 12 kg ľadových kociek veľkosti XL, nádoba na vodu na 2,2 litra, rýchlosť prípravy ľadových kociek: 9 min, priehľadné veko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</si>
</sst>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0"/>
      <name val="Tahoma"/>
      <family val="2"/>
    </font>
    <font>
      <b/>
      <sz val="10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2" fontId="5" fillId="0" borderId="1" xfId="1" applyNumberFormat="1" applyFont="1" applyBorder="1" applyAlignment="1">
      <alignment horizontal="center" wrapText="1"/>
    </xf>
    <xf numFmtId="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8" fillId="0" borderId="2" xfId="0" applyNumberFormat="1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a-store.sk/vyrobnik-mleka-a-masla-nutramilk" TargetMode="External"/><Relationship Id="rId13" Type="http://schemas.openxmlformats.org/officeDocument/2006/relationships/hyperlink" Target="https://www.mercishop.sk/product/513000000006" TargetMode="External"/><Relationship Id="rId18" Type="http://schemas.openxmlformats.org/officeDocument/2006/relationships/hyperlink" Target="https://www.cistamedicina.sk/elektricky-lis-na-olej" TargetMode="External"/><Relationship Id="rId3" Type="http://schemas.openxmlformats.org/officeDocument/2006/relationships/hyperlink" Target="https://www.electronic-star.sk/Domacnost/Male-kuchynske-spotrebice/Elektricke-hrnce/Hrnce-na-zavaranie/Abbey-60-zavaraci-automat-davkovac-na-napoje-60-l-100-C-180-min-nehrdzavejuca-ocel-60-litrov-Nehrdzavejuca-ocel.html?msclkid=6a3fc0bd740311d0f1b9a47a0fdbb713&amp;utm_source=bing&amp;utm_medium=cpc&amp;utm_campaign=DSA_ES_SK_Search&amp;utm_term=electronic-star&amp;utm_content=AG_All%20pages" TargetMode="External"/><Relationship Id="rId21" Type="http://schemas.openxmlformats.org/officeDocument/2006/relationships/hyperlink" Target="https://www.epenta.sk/g21-gracioso_d130099.html?utm_id=428531587&amp;msclkid=f14bcc01719f12b35ce0a8c6d7c0a893&amp;utm_source=bing&amp;utm_medium=cpc&amp;utm_campaign=%5BGURU%5D%20DSA%20z%20XML%20feedu%20-%20G21&amp;utm_term=ostatn%C3%AD&amp;utm_content=ostatn%C3%AD%20G21" TargetMode="External"/><Relationship Id="rId7" Type="http://schemas.openxmlformats.org/officeDocument/2006/relationships/hyperlink" Target="https://www.growmarket.sk/p/merlin-400-extraktor-na-bylinky" TargetMode="External"/><Relationship Id="rId12" Type="http://schemas.openxmlformats.org/officeDocument/2006/relationships/hyperlink" Target="https://www.electronic-star.sk/Domacnost/Male-kuchynske-spotrebice/Vyrobniky-ladu/Drvice-ladu/Partytime-vyrobnik-ladu-ciry-lad-15-kg-24-h-uslachtila-ocel-strieborny-Strieborna.html?msclkid=9946e045c882129e31608482b6e867ca&amp;utm_source=bing&amp;utm_medium=cpc&amp;utm_campaign=SMART_PLA_SK_ES_PMax_Normal&amp;utm_term=4580977772691170&amp;utm_content=Ad%20group" TargetMode="External"/><Relationship Id="rId17" Type="http://schemas.openxmlformats.org/officeDocument/2006/relationships/hyperlink" Target="https://www.elektro-sychra.sk/ultrazvukova-cisticka-elason-6-5-l-40khz-p117465/" TargetMode="External"/><Relationship Id="rId2" Type="http://schemas.openxmlformats.org/officeDocument/2006/relationships/hyperlink" Target="https://www.kaufland.sk/product/363177121/?msclkid=bab0aba31ab01cf30ecdcf6461e6072a&amp;utm_source=bing&amp;utm_medium=cpc&amp;utm_campaign=SK_KM_SC_SSC_High%20price%20products&amp;utm_term=4582420904043111&amp;utm_content=SK_SC_SSC_High%20price%20products" TargetMode="External"/><Relationship Id="rId16" Type="http://schemas.openxmlformats.org/officeDocument/2006/relationships/hyperlink" Target="https://roastrebels.com/en/coffee-roaster/gene-cbr-101" TargetMode="External"/><Relationship Id="rId20" Type="http://schemas.openxmlformats.org/officeDocument/2006/relationships/hyperlink" Target="https://www.alza.sk/brewista-nutramilk-vyrobnik-na-orechove-maslo-a-mlieko-d6809246.htm" TargetMode="External"/><Relationship Id="rId1" Type="http://schemas.openxmlformats.org/officeDocument/2006/relationships/hyperlink" Target="https://www.fisherww.sk/index.php/view/productdetails/virtuemart_product_id/5238/virtuemart_category_id/140" TargetMode="External"/><Relationship Id="rId6" Type="http://schemas.openxmlformats.org/officeDocument/2006/relationships/hyperlink" Target="https://ostatne-kuchynske-spotrebice.heureka.sk/yoda-elektricky-lis-na-olej/" TargetMode="External"/><Relationship Id="rId11" Type="http://schemas.openxmlformats.org/officeDocument/2006/relationships/hyperlink" Target="https://pepita.com/sk/fermentory-c2255/fermentator-vegital-bnk02-1-p77357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ultrazvukove-cistice.heureka.sk/jeken-elason-6l/" TargetMode="External"/><Relationship Id="rId15" Type="http://schemas.openxmlformats.org/officeDocument/2006/relationships/hyperlink" Target="https://www.klarstein.sk/Abbey-60-zavaraci-automat-davkovac-na-napoje-60-l-100-C-180-min-nehrdzavejuca-ocel-60-litrov-Nehrdzavejuca-ocel.html" TargetMode="External"/><Relationship Id="rId23" Type="http://schemas.openxmlformats.org/officeDocument/2006/relationships/hyperlink" Target="https://www.klarstein.sk/Eiszeit-vyrobnik-ladu-uslachtila-ocel-3-velkosti-kociek-ladu-strieborny.html?msclkid=7180cccc2c441045ca54a80b8b69525b&amp;utm_source=bing&amp;utm_medium=cpc&amp;utm_campaign=SMART_PLA_SK_KS_PMax_Normal&amp;utm_term=4580153138384953&amp;utm_content=Ad%20group" TargetMode="External"/><Relationship Id="rId10" Type="http://schemas.openxmlformats.org/officeDocument/2006/relationships/hyperlink" Target="https://www.kaufland.sk/product/469456499/?msclkid=e890ce802bfb170b4e91aa4755d69304&amp;utm_source=bing&amp;utm_medium=cpc&amp;utm_campaign=SK_KM_SC_SSC_High%20price%20products&amp;utm_term=4582420904043111&amp;utm_content=SK_SC_SSC_High%20price%20products" TargetMode="External"/><Relationship Id="rId19" Type="http://schemas.openxmlformats.org/officeDocument/2006/relationships/hyperlink" Target="https://drizzle.life/product/merlin400-b05/" TargetMode="External"/><Relationship Id="rId4" Type="http://schemas.openxmlformats.org/officeDocument/2006/relationships/hyperlink" Target="https://www.pressicko.sk/prazicky-kavy/gene-cafe-cbr-101/" TargetMode="External"/><Relationship Id="rId9" Type="http://schemas.openxmlformats.org/officeDocument/2006/relationships/hyperlink" Target="https://www.mall.sk/odstavovace/g21-gracioso-horizontal" TargetMode="External"/><Relationship Id="rId14" Type="http://schemas.openxmlformats.org/officeDocument/2006/relationships/hyperlink" Target="https://www.epenta.sk/sodastream-art-black_d175540.html?utm_id=428531579&amp;msclkid=557bde85e92014dbe4f8ba424dff47bb&amp;utm_source=bing&amp;utm_medium=cpc&amp;utm_campaign=%5BGURU%5D%20PLA%20-%20X&amp;utm_term=4587780993690000&amp;utm_content=Ad%20group%20%231" TargetMode="External"/><Relationship Id="rId22" Type="http://schemas.openxmlformats.org/officeDocument/2006/relationships/hyperlink" Target="https://dokatech.sk/produkt/magneticky-miesac-2000ml-500w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865FB-17A9-46E0-840D-0BCC2687547D}">
  <dimension ref="A1:L17"/>
  <sheetViews>
    <sheetView tabSelected="1" topLeftCell="A6" zoomScale="115" zoomScaleNormal="115" workbookViewId="0">
      <selection activeCell="L14" sqref="A1:L14"/>
    </sheetView>
  </sheetViews>
  <sheetFormatPr defaultRowHeight="15" x14ac:dyDescent="0.25"/>
  <cols>
    <col min="2" max="2" width="20.7109375" customWidth="1"/>
    <col min="3" max="3" width="40.7109375" customWidth="1"/>
    <col min="6" max="6" width="29.140625" customWidth="1"/>
    <col min="7" max="8" width="23.85546875" style="4" customWidth="1"/>
    <col min="9" max="9" width="24.7109375" customWidth="1"/>
    <col min="10" max="10" width="12.85546875" customWidth="1"/>
    <col min="11" max="11" width="13" customWidth="1"/>
    <col min="12" max="12" width="10.5703125" customWidth="1"/>
  </cols>
  <sheetData>
    <row r="1" spans="1:12" ht="25.5" x14ac:dyDescent="0.25">
      <c r="A1" s="16" t="s">
        <v>43</v>
      </c>
      <c r="B1" s="16" t="s">
        <v>44</v>
      </c>
      <c r="C1" s="16" t="s">
        <v>45</v>
      </c>
      <c r="D1" s="16" t="s">
        <v>46</v>
      </c>
      <c r="E1" s="16" t="s">
        <v>47</v>
      </c>
      <c r="F1" s="16" t="s">
        <v>0</v>
      </c>
      <c r="G1" s="16" t="s">
        <v>40</v>
      </c>
      <c r="H1" s="16" t="s">
        <v>41</v>
      </c>
      <c r="I1" s="16" t="s">
        <v>1</v>
      </c>
      <c r="J1" s="16" t="s">
        <v>40</v>
      </c>
      <c r="K1" s="16" t="s">
        <v>41</v>
      </c>
      <c r="L1" s="17" t="s">
        <v>42</v>
      </c>
    </row>
    <row r="2" spans="1:12" ht="60" x14ac:dyDescent="0.25">
      <c r="A2" s="6">
        <v>1</v>
      </c>
      <c r="B2" s="7" t="s">
        <v>2</v>
      </c>
      <c r="C2" s="7" t="s">
        <v>48</v>
      </c>
      <c r="D2" s="6" t="s">
        <v>3</v>
      </c>
      <c r="E2" s="6">
        <v>1</v>
      </c>
      <c r="F2" s="8" t="s">
        <v>4</v>
      </c>
      <c r="G2" s="9">
        <v>547.20000000000005</v>
      </c>
      <c r="H2" s="9">
        <f>G2*E2</f>
        <v>547.20000000000005</v>
      </c>
      <c r="I2" s="8" t="s">
        <v>5</v>
      </c>
      <c r="J2" s="5">
        <v>944.79</v>
      </c>
      <c r="K2" s="5">
        <f>J2*E2</f>
        <v>944.79</v>
      </c>
      <c r="L2" s="18">
        <f>(K2+H2)/2</f>
        <v>745.995</v>
      </c>
    </row>
    <row r="3" spans="1:12" ht="45" x14ac:dyDescent="0.25">
      <c r="A3" s="6">
        <v>2</v>
      </c>
      <c r="B3" s="6" t="s">
        <v>6</v>
      </c>
      <c r="C3" s="11" t="s">
        <v>49</v>
      </c>
      <c r="D3" s="6" t="s">
        <v>3</v>
      </c>
      <c r="E3" s="6">
        <v>1</v>
      </c>
      <c r="F3" s="8" t="s">
        <v>7</v>
      </c>
      <c r="G3" s="12">
        <v>130.18</v>
      </c>
      <c r="H3" s="9">
        <f>G3*E3</f>
        <v>130.18</v>
      </c>
      <c r="I3" s="8" t="s">
        <v>8</v>
      </c>
      <c r="J3" s="5">
        <v>121.55</v>
      </c>
      <c r="K3" s="5">
        <f>J3*E3</f>
        <v>121.55</v>
      </c>
      <c r="L3" s="18">
        <f t="shared" ref="L3:L13" si="0">(K3+H3)/2</f>
        <v>125.86500000000001</v>
      </c>
    </row>
    <row r="4" spans="1:12" ht="135" x14ac:dyDescent="0.25">
      <c r="A4" s="6">
        <v>3</v>
      </c>
      <c r="B4" s="6" t="s">
        <v>9</v>
      </c>
      <c r="C4" s="11" t="s">
        <v>50</v>
      </c>
      <c r="D4" s="6" t="s">
        <v>3</v>
      </c>
      <c r="E4" s="6">
        <v>1</v>
      </c>
      <c r="F4" s="8" t="s">
        <v>10</v>
      </c>
      <c r="G4" s="9">
        <v>139.9</v>
      </c>
      <c r="H4" s="9">
        <f>G4*E4</f>
        <v>139.9</v>
      </c>
      <c r="I4" s="8" t="s">
        <v>11</v>
      </c>
      <c r="J4" s="10">
        <v>139.9</v>
      </c>
      <c r="K4" s="5">
        <f>J4*E4</f>
        <v>139.9</v>
      </c>
      <c r="L4" s="18">
        <f t="shared" si="0"/>
        <v>139.9</v>
      </c>
    </row>
    <row r="5" spans="1:12" ht="45" x14ac:dyDescent="0.25">
      <c r="A5" s="6">
        <v>4</v>
      </c>
      <c r="B5" s="6" t="s">
        <v>12</v>
      </c>
      <c r="C5" s="11" t="s">
        <v>51</v>
      </c>
      <c r="D5" s="6" t="s">
        <v>3</v>
      </c>
      <c r="E5" s="6">
        <v>1</v>
      </c>
      <c r="F5" s="8" t="s">
        <v>13</v>
      </c>
      <c r="G5" s="9">
        <v>555</v>
      </c>
      <c r="H5" s="9">
        <f>G5*E5</f>
        <v>555</v>
      </c>
      <c r="I5" s="8" t="s">
        <v>14</v>
      </c>
      <c r="J5" s="10">
        <v>595</v>
      </c>
      <c r="K5" s="5">
        <f>J5*E5</f>
        <v>595</v>
      </c>
      <c r="L5" s="18">
        <f t="shared" si="0"/>
        <v>575</v>
      </c>
    </row>
    <row r="6" spans="1:12" ht="60" x14ac:dyDescent="0.25">
      <c r="A6" s="6">
        <v>5</v>
      </c>
      <c r="B6" s="6" t="s">
        <v>15</v>
      </c>
      <c r="C6" s="11" t="s">
        <v>16</v>
      </c>
      <c r="D6" s="6" t="s">
        <v>3</v>
      </c>
      <c r="E6" s="6">
        <v>1</v>
      </c>
      <c r="F6" s="8" t="s">
        <v>17</v>
      </c>
      <c r="G6" s="12">
        <v>303.87</v>
      </c>
      <c r="H6" s="9">
        <f>G6*E6</f>
        <v>303.87</v>
      </c>
      <c r="I6" s="8" t="s">
        <v>18</v>
      </c>
      <c r="J6" s="10">
        <v>307.10000000000002</v>
      </c>
      <c r="K6" s="5">
        <f>J6*E6</f>
        <v>307.10000000000002</v>
      </c>
      <c r="L6" s="18">
        <f t="shared" si="0"/>
        <v>305.48500000000001</v>
      </c>
    </row>
    <row r="7" spans="1:12" ht="60" x14ac:dyDescent="0.25">
      <c r="A7" s="6">
        <v>6</v>
      </c>
      <c r="B7" s="6" t="s">
        <v>19</v>
      </c>
      <c r="C7" s="11" t="s">
        <v>52</v>
      </c>
      <c r="D7" s="6" t="s">
        <v>3</v>
      </c>
      <c r="E7" s="6">
        <v>1</v>
      </c>
      <c r="F7" s="8" t="s">
        <v>20</v>
      </c>
      <c r="G7" s="9">
        <v>419.6</v>
      </c>
      <c r="H7" s="9">
        <f>G7*E7</f>
        <v>419.6</v>
      </c>
      <c r="I7" s="8" t="s">
        <v>21</v>
      </c>
      <c r="J7" s="13">
        <v>476.9</v>
      </c>
      <c r="K7" s="5">
        <f>J7*E7</f>
        <v>476.9</v>
      </c>
      <c r="L7" s="18">
        <f t="shared" si="0"/>
        <v>448.25</v>
      </c>
    </row>
    <row r="8" spans="1:12" ht="45" x14ac:dyDescent="0.25">
      <c r="A8" s="6">
        <v>7</v>
      </c>
      <c r="B8" s="6" t="s">
        <v>22</v>
      </c>
      <c r="C8" s="11" t="s">
        <v>53</v>
      </c>
      <c r="D8" s="6" t="s">
        <v>3</v>
      </c>
      <c r="E8" s="6">
        <v>1</v>
      </c>
      <c r="F8" s="8" t="s">
        <v>23</v>
      </c>
      <c r="G8" s="12">
        <v>1053.06</v>
      </c>
      <c r="H8" s="9">
        <f>G8*E8</f>
        <v>1053.06</v>
      </c>
      <c r="I8" s="8" t="s">
        <v>24</v>
      </c>
      <c r="J8" s="10">
        <v>995</v>
      </c>
      <c r="K8" s="5">
        <f>J8*E8</f>
        <v>995</v>
      </c>
      <c r="L8" s="18">
        <f t="shared" si="0"/>
        <v>1024.03</v>
      </c>
    </row>
    <row r="9" spans="1:12" ht="47.45" customHeight="1" x14ac:dyDescent="0.25">
      <c r="A9" s="6">
        <v>8</v>
      </c>
      <c r="B9" s="6" t="s">
        <v>25</v>
      </c>
      <c r="C9" s="14" t="s">
        <v>54</v>
      </c>
      <c r="D9" s="6" t="s">
        <v>3</v>
      </c>
      <c r="E9" s="6">
        <v>2</v>
      </c>
      <c r="F9" s="8" t="s">
        <v>26</v>
      </c>
      <c r="G9" s="9">
        <v>679</v>
      </c>
      <c r="H9" s="9">
        <f>G9*E9</f>
        <v>1358</v>
      </c>
      <c r="I9" s="8" t="s">
        <v>27</v>
      </c>
      <c r="J9" s="5">
        <v>660.19</v>
      </c>
      <c r="K9" s="5">
        <f>J9*E9</f>
        <v>1320.38</v>
      </c>
      <c r="L9" s="18">
        <f t="shared" si="0"/>
        <v>1339.19</v>
      </c>
    </row>
    <row r="10" spans="1:12" ht="45" x14ac:dyDescent="0.25">
      <c r="A10" s="6">
        <v>9</v>
      </c>
      <c r="B10" s="6" t="s">
        <v>28</v>
      </c>
      <c r="C10" s="11" t="s">
        <v>55</v>
      </c>
      <c r="D10" s="6" t="s">
        <v>3</v>
      </c>
      <c r="E10" s="6">
        <v>1</v>
      </c>
      <c r="F10" s="8" t="s">
        <v>29</v>
      </c>
      <c r="G10" s="9">
        <v>253.5</v>
      </c>
      <c r="H10" s="9">
        <f>G10*E10</f>
        <v>253.5</v>
      </c>
      <c r="I10" s="8" t="s">
        <v>30</v>
      </c>
      <c r="J10" s="10">
        <v>253.5</v>
      </c>
      <c r="K10" s="5">
        <f>J10*E10</f>
        <v>253.5</v>
      </c>
      <c r="L10" s="18">
        <f t="shared" si="0"/>
        <v>253.5</v>
      </c>
    </row>
    <row r="11" spans="1:12" ht="45" x14ac:dyDescent="0.25">
      <c r="A11" s="6">
        <v>10</v>
      </c>
      <c r="B11" s="6" t="s">
        <v>31</v>
      </c>
      <c r="C11" s="11" t="s">
        <v>56</v>
      </c>
      <c r="D11" s="6" t="s">
        <v>3</v>
      </c>
      <c r="E11" s="6">
        <v>1</v>
      </c>
      <c r="F11" s="8" t="s">
        <v>32</v>
      </c>
      <c r="G11" s="12">
        <v>135</v>
      </c>
      <c r="H11" s="9">
        <f>G11*E11</f>
        <v>135</v>
      </c>
      <c r="I11" s="15" t="s">
        <v>33</v>
      </c>
      <c r="J11" s="5">
        <v>135</v>
      </c>
      <c r="K11" s="5">
        <f>J11*E11</f>
        <v>135</v>
      </c>
      <c r="L11" s="18">
        <f t="shared" si="0"/>
        <v>135</v>
      </c>
    </row>
    <row r="12" spans="1:12" ht="45" x14ac:dyDescent="0.25">
      <c r="A12" s="6">
        <v>11</v>
      </c>
      <c r="B12" s="11" t="s">
        <v>34</v>
      </c>
      <c r="C12" s="11" t="s">
        <v>57</v>
      </c>
      <c r="D12" s="6" t="s">
        <v>3</v>
      </c>
      <c r="E12" s="6">
        <v>2</v>
      </c>
      <c r="F12" s="8" t="s">
        <v>35</v>
      </c>
      <c r="G12" s="9">
        <v>449</v>
      </c>
      <c r="H12" s="9">
        <f>G12*E12</f>
        <v>898</v>
      </c>
      <c r="I12" s="8" t="s">
        <v>36</v>
      </c>
      <c r="J12" s="5">
        <v>240.99</v>
      </c>
      <c r="K12" s="5">
        <f>J12*E12</f>
        <v>481.98</v>
      </c>
      <c r="L12" s="18">
        <f t="shared" si="0"/>
        <v>689.99</v>
      </c>
    </row>
    <row r="13" spans="1:12" ht="60.75" thickBot="1" x14ac:dyDescent="0.3">
      <c r="A13" s="6">
        <v>12</v>
      </c>
      <c r="B13" s="6" t="s">
        <v>37</v>
      </c>
      <c r="C13" s="11" t="s">
        <v>58</v>
      </c>
      <c r="D13" s="6" t="s">
        <v>3</v>
      </c>
      <c r="E13" s="6">
        <v>2</v>
      </c>
      <c r="F13" s="8" t="s">
        <v>38</v>
      </c>
      <c r="G13" s="9">
        <v>200.9</v>
      </c>
      <c r="H13" s="9">
        <f>G13*E13</f>
        <v>401.8</v>
      </c>
      <c r="I13" s="8" t="s">
        <v>39</v>
      </c>
      <c r="J13" s="10">
        <v>229.9</v>
      </c>
      <c r="K13" s="5">
        <f>J13*E13</f>
        <v>459.8</v>
      </c>
      <c r="L13" s="19">
        <f t="shared" si="0"/>
        <v>430.8</v>
      </c>
    </row>
    <row r="14" spans="1:12" ht="19.5" thickBot="1" x14ac:dyDescent="0.35">
      <c r="B14" s="2"/>
      <c r="C14" s="2"/>
      <c r="D14" s="3"/>
      <c r="E14" s="3"/>
      <c r="F14" s="3"/>
      <c r="L14" s="20">
        <f>SUM(L2:L13)</f>
        <v>6213.0050000000001</v>
      </c>
    </row>
    <row r="17" spans="5:5" x14ac:dyDescent="0.25">
      <c r="E17" s="1"/>
    </row>
  </sheetData>
  <hyperlinks>
    <hyperlink ref="F2" r:id="rId1" xr:uid="{E99F01AF-1058-453E-A6B2-26FB5BC78588}"/>
    <hyperlink ref="F3" r:id="rId2" xr:uid="{46701C68-868C-4745-B2D2-DB24C11BA8D1}"/>
    <hyperlink ref="F4" r:id="rId3" xr:uid="{B47D8713-B5A4-4DF1-8C8E-0C119A408802}"/>
    <hyperlink ref="F5" r:id="rId4" xr:uid="{B7352A40-D96C-4BB0-B2B8-071D0D238074}"/>
    <hyperlink ref="F6" r:id="rId5" location="specifikacia/" xr:uid="{8D9A08B3-61B2-4420-B1B5-5FDCB147C7D9}"/>
    <hyperlink ref="F7" r:id="rId6" location="prehlad/" xr:uid="{C7AA239A-4364-496E-97EA-7ADA7327E086}"/>
    <hyperlink ref="F8" r:id="rId7" xr:uid="{F769755E-FA86-4183-B240-F541E59791D5}"/>
    <hyperlink ref="F9" r:id="rId8" xr:uid="{61014111-5AE7-4AFF-8532-E16B2913CADC}"/>
    <hyperlink ref="F10" r:id="rId9" xr:uid="{AF1DF7E8-DAD9-4018-A49E-75E389A31AFE}"/>
    <hyperlink ref="F12" r:id="rId10" xr:uid="{C71B9642-4015-4560-ABB4-5A291239E0A9}"/>
    <hyperlink ref="F11" r:id="rId11" location="ref" xr:uid="{B5E07A6D-5CAA-4F8D-9423-AC3F1D45E926}"/>
    <hyperlink ref="F13" r:id="rId12" xr:uid="{F2481C2A-ECDA-458C-A42E-E01D047C3616}"/>
    <hyperlink ref="I2" r:id="rId13" xr:uid="{FEC36EDC-5FB8-439A-8FC1-170379E9D0A9}"/>
    <hyperlink ref="I3" r:id="rId14" location="6009973S" xr:uid="{230BB3A0-2758-4507-B737-9EE7D37B5EAC}"/>
    <hyperlink ref="I4" r:id="rId15" xr:uid="{9BED4475-08E9-41A2-A06D-D26B7C72A6A1}"/>
    <hyperlink ref="I5" r:id="rId16" xr:uid="{BD4AECDB-0460-4EE0-9A28-33E52B1D5027}"/>
    <hyperlink ref="I6" r:id="rId17" xr:uid="{00E9E0ED-F9D0-413B-B9CD-8F37C97FF7F1}"/>
    <hyperlink ref="I7" r:id="rId18" xr:uid="{D88A662C-C31D-4183-A68B-0F9E928D2E69}"/>
    <hyperlink ref="I8" r:id="rId19" xr:uid="{D21F555B-D37B-43E5-9A74-BF2F1E1B5720}"/>
    <hyperlink ref="I9" r:id="rId20" xr:uid="{12DEF9BF-96C5-457D-ADFD-8E1D5C80B4FF}"/>
    <hyperlink ref="I10" r:id="rId21" xr:uid="{2CF279F1-2B19-4FBE-AE16-172927D48966}"/>
    <hyperlink ref="I12" r:id="rId22" xr:uid="{5AD4DC64-2462-48EB-9A67-295FE97645B2}"/>
    <hyperlink ref="I13" r:id="rId23" xr:uid="{A3333FAB-7083-47C6-8ADC-55B69BD0F918}"/>
  </hyperlinks>
  <pageMargins left="0.7" right="0.7" top="0.75" bottom="0.75" header="0.3" footer="0.3"/>
  <pageSetup paperSize="9"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Drobný majetok do 1700 €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PC6</dc:creator>
  <cp:keywords/>
  <dc:description/>
  <cp:lastModifiedBy>Lucia Gabríny</cp:lastModifiedBy>
  <cp:revision/>
  <dcterms:created xsi:type="dcterms:W3CDTF">2023-07-31T12:34:42Z</dcterms:created>
  <dcterms:modified xsi:type="dcterms:W3CDTF">2023-07-31T12:59:15Z</dcterms:modified>
  <cp:category/>
  <cp:contentStatus/>
</cp:coreProperties>
</file>