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defaultThemeVersion="124226"/>
  <mc:AlternateContent xmlns:mc="http://schemas.openxmlformats.org/markup-compatibility/2006">
    <mc:Choice Requires="x15">
      <x15ac:absPath xmlns:x15ac="http://schemas.microsoft.com/office/spreadsheetml/2010/11/ac" url="C:\D\KAPUŠANY\Súťažné podklady\"/>
    </mc:Choice>
  </mc:AlternateContent>
  <xr:revisionPtr revIDLastSave="0" documentId="13_ncr:1_{EC8DB6F3-DE6B-41DA-BD9D-DD38A94C183A}" xr6:coauthVersionLast="43" xr6:coauthVersionMax="43" xr10:uidLastSave="{00000000-0000-0000-0000-000000000000}"/>
  <bookViews>
    <workbookView xWindow="-11430" yWindow="1635" windowWidth="23040" windowHeight="14850" tabRatio="888" xr2:uid="{00000000-000D-0000-FFFF-FFFF00000000}"/>
  </bookViews>
  <sheets>
    <sheet name="Rozpis Tech a tech vybav - IKT" sheetId="18" r:id="rId1"/>
  </sheet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20" i="18" l="1"/>
  <c r="G20" i="18" s="1"/>
  <c r="F19" i="18"/>
  <c r="G19" i="18" s="1"/>
  <c r="F18" i="18"/>
  <c r="G18" i="18" s="1"/>
  <c r="F17" i="18"/>
  <c r="G17" i="18" s="1"/>
  <c r="F16" i="18"/>
  <c r="G16" i="18" s="1"/>
  <c r="F15" i="18"/>
  <c r="G15" i="18" s="1"/>
  <c r="F14" i="18"/>
  <c r="G14" i="18" s="1"/>
  <c r="F13" i="18"/>
  <c r="G13" i="18" s="1"/>
  <c r="F12" i="18"/>
  <c r="G12" i="18" s="1"/>
  <c r="F11" i="18"/>
  <c r="G11" i="18" s="1"/>
  <c r="F10" i="18"/>
  <c r="G10" i="18" s="1"/>
  <c r="F9" i="18"/>
  <c r="G9" i="18" s="1"/>
  <c r="F8" i="18"/>
  <c r="G8" i="18" s="1"/>
  <c r="G21" i="18" l="1"/>
</calcChain>
</file>

<file path=xl/sharedStrings.xml><?xml version="1.0" encoding="utf-8"?>
<sst xmlns="http://schemas.openxmlformats.org/spreadsheetml/2006/main" count="94" uniqueCount="82">
  <si>
    <t>sada</t>
  </si>
  <si>
    <t xml:space="preserve">Identifikačné údaje: </t>
  </si>
  <si>
    <t>Obchodné meno:</t>
  </si>
  <si>
    <t>Adresa:</t>
  </si>
  <si>
    <t>IČO:</t>
  </si>
  <si>
    <t xml:space="preserve">Platca DPH: </t>
  </si>
  <si>
    <t>Merná jednotka</t>
  </si>
  <si>
    <t>Cena celkom bez DPH v Eur</t>
  </si>
  <si>
    <t>Požadované množstvo</t>
  </si>
  <si>
    <t>Cena celkom s DPH v Eur</t>
  </si>
  <si>
    <t>Cena za MJ bez DPH v Eur</t>
  </si>
  <si>
    <t>Označ.</t>
  </si>
  <si>
    <t>Požadovaná špecifikácia predmetu zákazky</t>
  </si>
  <si>
    <t>2-1</t>
  </si>
  <si>
    <t>Interaktívna tabuľa + dataprojektor s krátkou projekčnou vzdialenosťou</t>
  </si>
  <si>
    <t>Minimálna požadovaná špecifikácia ovládaná perom alebo prstom min šesť žiakov súčasne, 4:3 pomer strán, rozmery tabule 178x138cm, uhl. 206cm, príslušenstvo: 4 interaktívne perá (s možnosťou magnetického uchytenia na pravej strane tabule) s ukazovadlom, slovenská lokalizácia SW tabule, slovenská lokalizácia pomocníka, funkcia rozpoznávania rukopisu so Slovenskou diakritikou, rozpoznávanie geometrických tvarov, Spolupráca s vyzualizérom, Možnosť upraviť si ovládaci panel softvéru presne podľa vlastných špecifikácií, možnosť uložiť si svoje nastavenia softvéru pod vlastné meno, súčasťou montážna sada na stenu, Pripojenie k PC/NB pomocou USB káblu, Možnosť bezdrôtového prenosu, Rozlíšenie 32000x32000 bodov, Podpora OS Windows, Mac, Linux. Projektor s krátkou proj. Vzdiaľ. svietivosť min 3200 ansi, výdrž lampy min 10000 hod., technológia DLP, rozlíšenie XGA, maximálne podporované rozlíšenie WUXGA,  zabudovaný reproduktor, Kontrastný pomer  min 15000:1, Projekčná vzdialenosť 54 - 154cm, Vertikálna korekcia obrazu min +/-40 stupňov, Hmotnosť max 2,6Kg, Rozmery max 333x244x108mm, Hlúčnosť max 28dB (ECO), Pripojenie pomocou VGA, HDMI, S-Video, RS-232, Požadujeme aby bolo servisné stredisko výrobcu na Slovensku.</t>
  </si>
  <si>
    <t>2-2</t>
  </si>
  <si>
    <t>Prevedenie All in One, CPU min. 4850 bodov v CPU benchmark, min. i3, RAM min. 4GB DDR4-2400, min. 1 slot volny, moznost rozsirit na min. 16GB, HDD min. 128GB SSD NVMe M.2 TLC, MECHANIKA min. DVD+-RW v tele AIO, OBRAZOVKA min. 21.5" FHD 1080p, 176°/176°, 720p webkamera, PORTY min. 4x USB 2.0 + min. 2x USB 3.1, RJ45,, HDMI, min. 6-v-1 citacka pam. kariet, KOMUNIKACIA min. Gigabit ethernet + min. 11ac wifi + bluetooth 4.0
PERIFERIE min. USB SK klavesnica + USB opticka mys od rovnakeho vyrobcu ako AIO
BEZPECNOST min. vypinanie jednotlivych USB portov v BIOSE + USB smart ochrana (nastavenie v BIOSe, aby pri starte PC boli zakazane vsetky USB periferie - HDD, atd. okrem USB mysi a USB klavesnice)
INE podpora VESA 100mmm, moznost naklonu obrazovky -5°/+65°, zdroj max. 90W s ucinnostou min. 88%, drivery dostupne na of. stranke vyrobcu + v predinstalovanej aplikacii od vyrobcu AIO, vyhlasenie o zhode od vyrobcu PC
OS min. Microsoft Windows 10 64bit SK, ZARUKA min. 1 rok na mieste u zakaznika</t>
  </si>
  <si>
    <t>2-3</t>
  </si>
  <si>
    <t>2-4</t>
  </si>
  <si>
    <t>Sada softérov k interaktívnemu projektoru má pozostávať z 2 programov pre vytváranie a zdieľanie interaktívnych prezentácií s databázou animácií a obrázkov vo vysokom rozlíšení. Zdieľanie interaktívnych prezentácií má byť okamžité a na strane žiakov si nemá vyžadovať  inštaláciu žiadneho dodatočnéo softvéru</t>
  </si>
  <si>
    <t>2-5</t>
  </si>
  <si>
    <t>prevedenie All in One, CPU min. 2500 bodov v CPU benchmark, min. Celeron
RAM min. 4GB DDR4-2400, min. 1 slot volny, moznost rozsirit na min. 16GB
HDD min. 500GB 7200rpm, MECHANIKA min. DVD+-RW v tele AIO, OBRAZOVKA min. 21.5" FHD 1080p, 176°/176°, 720p webkamera, PORTY min. 4x USB 2.0 + min. 2x USB 3.1, RJ45, HDMI, min. 6-v-1 citacka pam. kariet, KOMUNIKACIA min. Gigabit ethernet + min. 11ac wifi + bluetooth 4.0, PERIFERIE min. USB SK klavesnica + USB opticka mys od rovnakeho vyrobcu ako AIO, BEZPECNOST min. vypinanie jednotlivych USB portov v BIOSE + USB smart ochrana (nastavenie v BIOSe, aby pri starte PC boli zakazane vsetky USB periferie - HDD, atd. okrem USB mysi a USB klavesnice), INE podpora VESA 100mmm, moznost naklonu obrazovky -5°/+65°, zdroj max. 90W s ucinnostou min. 88%, drivery dostupne na of. stranke vyrobcu + v predinstalovanej aplikacii od vyrobcu AIO, vyhlasenie o zhode od vyrobcu PC, OS min. Microsoft Windows 10 Pro 64bit SK, ZARUKA min. 1 rok na mieste u zakaznika</t>
  </si>
  <si>
    <t>2-6</t>
  </si>
  <si>
    <t>CPU min Intel Atom, RAM min 2GB DDR3, ULOZISKO min. 32GB, KOMUNIKACIA wifi bgn 802.11, PORTY micro USB + HDMI, OS min Windows 8.1, PERIFERIE bezdtrotova klavesnica + mys, bezdrotovy bluetooth reproduktor, monitor min 21.5", FHD, odozva max 5ms, jas min. 200 cd/m2, VGA  + HDMI konektory</t>
  </si>
  <si>
    <t>2-7</t>
  </si>
  <si>
    <t>CPU min. 3500 bodov v CPU benchmark, min. i3, RAM min. 4GB DDR4-2133, min. 1 slot volny, moznost rozsirit na min. 12GB, HDD min. 256GB SSD M.2, MECHANIKA min. DVD+-RW v tele notebooku, OBRAZOVKA 15.6" FHD 1080p, 220 nitov, 720p webkamera, PORTY min. 2x USB 3.0, RJ45, HDMI, min. 4-v-1 citacka pam. kariet, KOMUNIKACIA min. Gigabit ethernet + min. 11ac wifi + bluetooth 4.1, BEZPECNOST min. integrovany TPM 2.0 cip, BATERIA min 2 clanky min 30Wh s vydrzou min 5 hodin v uspornom rezime, OS min. Microsoft Windows 10 64bit SK, ZARUKA min. 2 roky v servisnom stredisku, Atramentová tlačiareň multifunkčná, A4, tlačiareň/skener/kopírka/fax, ESAT 9,7 obr. za minútu čiernobielo, 5,5 obr. za minútu farebne, 4800 x 1200 dpi, LCD, automatický podávač (ADF), AirPrint, USB, WiFi</t>
  </si>
  <si>
    <t>2-8</t>
  </si>
  <si>
    <t>3D tlačiareň, softvér</t>
  </si>
  <si>
    <t>Oblasť tlače (minimálna) :  min. 150x150x150 mm, tlačová hlava single s možnosťou tvorby podper, presnosť tlače 0,1mm, hrúbka tlačovej vrstvy 0,05mm, rýchlosť tlače 90mm/s, výmenná tryska priemer 0,4mm , tlačová podložka sklenená alebo sklokeramická , odoberateľná, pripojenie k dátovému zdroju RJ-45 (Ethernet), tlačový  priestor úplne uzamykateľný -  to je  tlačový priestor aj zásobník s fillamentom, bezpečnostne prvky zakryté, tlačiareň so zámkami na dverách, snímač tlačovej podložky, dostupnosť vnútorného priestoru po zadaní prihlasovacích údajov. Zdroj tlačiarne úplne zakrytý, funkcia  overovania totožnosti: užívateľ (tlač), administrátor (výmena  fillamentov, nastavenie tlačiarne), monitoring 3D tlače(odosielanie e-mailu pri dokončení prace 3D tlačiarne), Záruka: 2 roky</t>
  </si>
  <si>
    <t>2-9</t>
  </si>
  <si>
    <t>Server s procesorom min. 3GHz, RAM 8GB, HDD min 2TB, Microsoft Windows licencovaný softvér pre všetky zariadenia v učebni púripojené na server, Switch umožňujúci pripojiť všetky zariadenia v učebni na server s min. parametrami 10/100/1000M RJ45, kompletná kabeláž pre pripojenie všetkých zariadení v učebni k serveru</t>
  </si>
  <si>
    <t>2-10</t>
  </si>
  <si>
    <t xml:space="preserve">Operačný systém pre školský server s licenciami pre  učiteľský PC a  žiacke stanice, kancelársky balík pre učiteľské a žiacke stanice , e-learning softvér umožňujúci  kresliť, vkladať niekoľko typov interaktívnych obsahov (3D, video, audio, flash, atď.) do kníh a pracovných zošitov programu. </t>
  </si>
  <si>
    <t>2-11</t>
  </si>
  <si>
    <t>CPU min. Pentium, RAM min. 4GB DDR4-2400, moznost rozsirit na min. 8GB, HDD min. 128GB SSD, MECHANIKA min. DVD+-RW v tele notebooku, OBRAZOVKA 15.6" HD, 220 nitov, 720p webkamera, PORTY min. 1x USB 3.0 + 1x USB 2.0, RJ45, HDMI, min. 4-v-1 citacka pam. kariet
KOMUNIKACIA min. Gigabit ethernet + min. 11ac wifi + bluetooth 4.1, BEZPECNOST min. integrovany TPM 2.0 cip, BATERIA min 2 clanky min 30Wh s vydrzou min 5 hodin v uspornom rezime, OS min. Microsoft Windows 10 64bit SK, VAHA max 1.9 kg, ZARUKA min. 2 roky v servisnom stredisku</t>
  </si>
  <si>
    <t>2-12</t>
  </si>
  <si>
    <t>CPU min. 7500 bodov v CPU benchmark, min. i5, RAM min. 8GB DDR4-2400, moznost rozsirit na min. 20GB, HDD min. 256GB SSD M.2, MECHANIKA min. DVD+-RW v tele notebooku, OBRAZOVKA 15.6" FHD 1080p, 220 nitov, 720p webkamera, PORTY min. 2x USB 3.0 + 1x USB-C, RJ45, VGA + HDMI, min. 4-v-1 citacka pam. kariet, KOMUNIKACIA min. Gigabit ethernet + min. 11ac wifi + bluetooth 4.1, BEZPECNOST min. integrovany TPM 2.0 cip, KLAVESNICA podsvietena SK/CZ, BATERIA min 2 clanky min 30Wh s vydrzou min 5 hodin v uspornom rezime, OS min. Microsoft Windows 10 Pro 64bit SK, VAHA max 2.2kg, ZARUKA min. 2 roky v servisnom stredisku</t>
  </si>
  <si>
    <t>2-13</t>
  </si>
  <si>
    <t>2-14</t>
  </si>
  <si>
    <t>Žiacka stanica: bez pohyblivých častí, pripojenie a pripravenie do prevádzky bez potreby inštalácie software (Plug and Play), možnosť pripojenia monitoru cez VGA, HDMI, alebo DP konektor, možnosť pripojenia klávesnice cez USB alebo VGA konektory, pripojenie slúchadiel cez 3,5 mm audio jack, RJ11 alebo USB konektor, pripojenie k riadiacej jednotke cez RJ45 konektor, napájanie cez RJ45 konektor (PoE), zapínanie a vypínanie na diaľku z riadiacej jednotky cez RJ45 konektor, Náhlavová súprava:, slúchadlá na obe uši úplne prekrývajúce ušnice s pevne pripojeným mikrofónom, odstup šumu min. 80 dB (pre mikrofón slúchadlá, aj celý prenosový systém), citlivosť min. 125Hz - 10.0kHz ≥ 100dB/1mW, LCD panel s podstavcom, uhol vertikálneho nastavenia min. od  -5°do 25°, uhlopriečka min. 500 mm (495 mm), konektory kompatibilné s príslušnými konektormi žiackeho terminálu, certifikát Green Compliance</t>
  </si>
  <si>
    <t>2-15</t>
  </si>
  <si>
    <t>Slúži na multiplikáciu a prenos audio a video signálu a dát z učiteľského pracoviska na žiacke pracoviská a externé zariadenia (napr. videoprojektor) a na sprostredkovanie vzájomnej komunikácie medzi učiteľom a žiakom prostredníctvom náhlavových súprav, pripojenie a pripravenie do prevádzky bez potreby inštalácie software (Plug and Play), min. 16 konektorov RJ45 s napájaním (PoE) pre pripojenie žiackych terminálov, min. 2x vstupný VGA, HDMI, alebo DP konektor, min. 3x výstupný VGA, HDMI, alebo DP konektor, min. 3x vstupný 3,5 mm audio jack konektor, min. 5x výstupný 3,5 mm audio jack, RJ11 alebo USB konektor, min. 2x USB konektor, možnosť pripojenia záznamového dátového zariadenia (NAS) cez samostatný RJ45 konektor, vzorkovanie audio signálu 44.1Khz/16bit, prenos audiosignálu s oneskorením (latenciou)  max. 1ms, spracovanie videosignálu minimálne v HD rozlíšení (1366x768/50 Hz) , prenos videosignálu s oneskorením (latenciou) max. 1ms, Riadiaci software: systém komunikuje v slovenskom a anglickom jazyku pre učebňu angličtiny resp. v slovenskom a nemeckom pre učebňu nemčiny), učiteľ môže smerovať audiosignál zo svojho pracoviska na konkrétne žiacke pracovisko, alebo na všetky súčasne, viesť rozhovor s konkrétnym žiakom, alebo so všetkými súčasne, smerovať videosignál na všetky žiacke pracoviská a súčasne doplnkový videosignál na externé zariadenie (napr. videoprojektor), zdieľať so žiackymi pracoviskami svoju obrazovku, sledovať prácu konkrétneho žiaka a jeho obrazovku, rozdeliť žiakov do ľubovoľných skupín, v ktorých môžu vzájomne komunikovať, so žiackymi pracoviskami komunikovať písomne, môže im zasielať textové úlohy, žiak môže pracovať písomne na svojom pracovisku a odoslať výsledok v textovej forme na učiteľské pracovisko, učiteľ má možnosť okamžitého vyhodnotenia poradia odpovedí z jednotlivých žiackych pracovísk, učiteľ a žiak možu kedykoľvek zaznamenať svoj hlas a opakovane ho prehrať, audiosignál z vybraných pracovísk je možné zaznamenávať na externé záznamové zariadenie, žiak môže sťahovať na svoju obrazovku učebné texty</t>
  </si>
  <si>
    <t>2-16</t>
  </si>
  <si>
    <t>2-17</t>
  </si>
  <si>
    <t>prevedenie All in One, CPU min. 2500 bodov v CPU benchmark, min. Celeron, RAM min. 4GB DDR4-2400, min. 1 slot volny, moznost rozsirit na min. 16GB, HDD min. 500GB 7200rpm, MECHANIKA min. DVD+-RW v tele AIO, OBRAZOVKA min. 21.5" FHD 1080p, 176°/176°, 720p webkamera, PORTY min. 4x USB 2.0 + min. 2x USB 3.1, RJ45, HDMI, min. 6-v-1 citacka pam. kariet, KOMUNIKACIA min. Gigabit ethernet + min. 11ac wifi + bluetooth 4.0, PERIFERIE min. USB SK klavesnica + USB opticka mys od rovnakeho vyrobcu ako AIO, BEZPECNOST min. vypinanie jednotlivych USB portov v BIOSE + USB smart ochrana (nastavenie v BIOSe, aby pri starte PC boli zakazane vsetky USB periferie - HDD, atd. okrem USB mysi a USB klavesnice)
INE podpora VESA 100mmm, moznost naklonu obrazovky -5°/+65°, zdroj max. 90W s, ucinnostou min. 88%, drivery dostupne na of. stranke vyrobcu + v predinstalovanej aplikacii od vyrobcu AIO, vyhlasenie o zhode od vyrobcu PC, OS min. Microsoft Windows 10 Pro 64bit SK, ZARUKA min. 1 rok na mieste u zakaznika</t>
  </si>
  <si>
    <t>2-18</t>
  </si>
  <si>
    <t>2-19</t>
  </si>
  <si>
    <t>multidotykovy displej min. 10.1", IPS, 1280x800 bodov, pamat RAM min 1GB LPDDR3, vnutorne ulozisko min. 16GB, moznost rozsirit o microSD kartu s kapacitou az do 128GB, bateria s kapacitou min. 7000 mAh, vydrz min 13 hodin, komunikacia: wifi ac/b/g/n, bluetooth 4.0, GPS, kamera: min 5MP predna kamera + min 8MP zadna, senzory: G-senzor, konektivita: 3.5mm audio jack, microUSB, vaha max 510g, stereo reproduktory na prednej strane tabletu, Dolby Atmos, operacny system min. Android vo verzii min. 6, zaruka min. 2 roky v servisnom stredisku</t>
  </si>
  <si>
    <t>2-20</t>
  </si>
  <si>
    <t>Minimálna špecifikácia -  knižničný SW pre obsluhu, evidenciu a vyhodnocovanie zápožičiek a prácu knihovníka</t>
  </si>
  <si>
    <t>2-21</t>
  </si>
  <si>
    <t>2-22</t>
  </si>
  <si>
    <t>Technológia tlače atramentová, formát A4, tlač, kopírka, skener, fax, pripojenie na LAN aj cez WiFi, dotykový displej, 2 zásobníky papiera.</t>
  </si>
  <si>
    <t>2-23</t>
  </si>
  <si>
    <t>2-24</t>
  </si>
  <si>
    <t>Stolný DVD prehrávač, podporované formáty SVCD, DivX, MP3, WMA-CD, MPEG-4, JPEG</t>
  </si>
  <si>
    <t>2-25</t>
  </si>
  <si>
    <t xml:space="preserve">Minimálna špecifikácia - Projektor – DLP, 3D, nat. XGA 1024×768, max. WUXGA 1920×1200 (16 : 10), 3300 lm, 15000 : 1, HDMI, S-Video, D-Sub, USB, RS232, repro 2W </t>
  </si>
  <si>
    <t>2-26</t>
  </si>
  <si>
    <t>Plátno, uhlopriečka min 100“, svetelná odrazivosť, 1.0, tmavé okraje 2,5cm, diaľkové ovládanie, pomer 4:3</t>
  </si>
  <si>
    <t>Príloha č. 5-2 Výpočet zmluvnej ceny /cenový formulár pre časť 2</t>
  </si>
  <si>
    <t xml:space="preserve">Dátum, meno a podpis oprávnenej osoby </t>
  </si>
  <si>
    <t>Interaktívny projektor + držiak + projekčná tabuľa + montážna sada</t>
  </si>
  <si>
    <t>ks</t>
  </si>
  <si>
    <t>Softvér k interaktívnemu projektoru</t>
  </si>
  <si>
    <t>Zázemie pre učiteľov (2ks notebook + multifunkčná tlačiareň</t>
  </si>
  <si>
    <t>Školský server, kabeláž, softvér - Učebňa IKT</t>
  </si>
  <si>
    <t>Operačný systém, balík MS Office, ďalší e-learning softvér - učebňa IKT</t>
  </si>
  <si>
    <t>Notebook set pre žiaka</t>
  </si>
  <si>
    <t>Notebook set pre učiteľa</t>
  </si>
  <si>
    <t>Učiteľské PC</t>
  </si>
  <si>
    <t>Žiacka stanica</t>
  </si>
  <si>
    <t>Digitálne jazykové laboratórium, elektronická jednotka na prenos a konverziu signálu, zariadenie na prenos zvuku, slúchadlá, komunikačné zariadenie, riadiaci software</t>
  </si>
  <si>
    <t>PC SET pre učiteľa (notebook + aplikačný software)/ PC SET pre učiteľa (PC + softvér)</t>
  </si>
  <si>
    <t>Verejný obstarávateľ:</t>
  </si>
  <si>
    <t>Predmet zákazky:</t>
  </si>
  <si>
    <t>SPOLU - Technické a technologické vybavenie - IKT:</t>
  </si>
  <si>
    <t>Časť 2:  Technické a technologické vybavenie - IKT</t>
  </si>
  <si>
    <t>Časť 2: Technické a technologické vybavenie - IKT</t>
  </si>
  <si>
    <t>Obec Kapušany</t>
  </si>
  <si>
    <t>Zlepšenie kľúčových kompetencií žiakov Základnej školy s materskou školou Kapušany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</si>
</sst>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sz val="11"/>
      <name val="Calibri"/>
      <family val="2"/>
      <charset val="238"/>
      <scheme val="minor"/>
    </font>
    <font>
      <b/>
      <sz val="12"/>
      <color rgb="FFFF0000"/>
      <name val="Calibri"/>
      <family val="2"/>
      <charset val="238"/>
      <scheme val="minor"/>
    </font>
    <font>
      <sz val="10"/>
      <color theme="1"/>
      <name val="Calibri"/>
      <family val="2"/>
      <charset val="238"/>
      <scheme val="minor"/>
    </font>
    <font>
      <sz val="10"/>
      <name val="Arial"/>
      <family val="2"/>
      <charset val="238"/>
    </font>
    <font>
      <sz val="12"/>
      <color theme="1"/>
      <name val="Calibri"/>
      <family val="2"/>
      <charset val="238"/>
      <scheme val="minor"/>
    </font>
    <font>
      <b/>
      <sz val="11"/>
      <color rgb="FFFF000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1"/>
      <name val="Calibri"/>
      <family val="2"/>
      <charset val="238"/>
      <scheme val="minor"/>
    </font>
    <font>
      <sz val="8"/>
      <name val="Calibri"/>
      <family val="2"/>
      <charset val="238"/>
      <scheme val="minor"/>
    </font>
    <font>
      <b/>
      <sz val="10"/>
      <name val="Calibri"/>
      <family val="2"/>
      <charset val="238"/>
      <scheme val="minor"/>
    </font>
    <font>
      <sz val="10"/>
      <name val="Calibri"/>
      <family val="2"/>
      <charset val="238"/>
      <scheme val="minor"/>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rgb="FF00B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cellStyleXfs>
  <cellXfs count="79">
    <xf numFmtId="0" fontId="0" fillId="0" borderId="0" xfId="0"/>
    <xf numFmtId="0" fontId="3" fillId="0" borderId="1"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7" fillId="0" borderId="0" xfId="0" applyFont="1"/>
    <xf numFmtId="4" fontId="3" fillId="0" borderId="1" xfId="0" applyNumberFormat="1" applyFont="1" applyBorder="1" applyAlignment="1" applyProtection="1">
      <alignment vertical="center" wrapText="1"/>
    </xf>
    <xf numFmtId="4" fontId="9" fillId="0" borderId="0" xfId="0" applyNumberFormat="1" applyFont="1"/>
    <xf numFmtId="0" fontId="3" fillId="0" borderId="1" xfId="0" applyFont="1" applyFill="1" applyBorder="1" applyAlignment="1" applyProtection="1">
      <alignment horizontal="left" vertical="top" wrapText="1"/>
      <protection locked="0"/>
    </xf>
    <xf numFmtId="0" fontId="3" fillId="2" borderId="1" xfId="0" applyFont="1" applyFill="1" applyBorder="1" applyAlignment="1" applyProtection="1">
      <alignment horizontal="center" vertical="top" wrapText="1"/>
      <protection locked="0"/>
    </xf>
    <xf numFmtId="0" fontId="2" fillId="3" borderId="0" xfId="0" applyFont="1" applyFill="1" applyBorder="1" applyAlignment="1" applyProtection="1">
      <alignment horizontal="left" vertical="top" wrapText="1"/>
      <protection locked="0"/>
    </xf>
    <xf numFmtId="0" fontId="3" fillId="3" borderId="0" xfId="0" applyFont="1" applyFill="1" applyBorder="1" applyAlignment="1" applyProtection="1">
      <alignment horizontal="center" vertical="center" wrapText="1"/>
      <protection locked="0"/>
    </xf>
    <xf numFmtId="4" fontId="6" fillId="3" borderId="0" xfId="0" applyNumberFormat="1" applyFont="1" applyFill="1" applyBorder="1" applyAlignment="1" applyProtection="1">
      <alignment horizontal="right" vertical="center" wrapText="1"/>
      <protection locked="0"/>
    </xf>
    <xf numFmtId="4" fontId="2" fillId="3" borderId="0" xfId="0" applyNumberFormat="1" applyFont="1" applyFill="1" applyBorder="1" applyAlignment="1" applyProtection="1">
      <alignment horizontal="right" vertical="center"/>
      <protection locked="0"/>
    </xf>
    <xf numFmtId="0" fontId="2" fillId="3" borderId="0" xfId="0" applyFont="1" applyFill="1" applyBorder="1" applyAlignment="1" applyProtection="1">
      <alignment horizontal="left" vertical="center" wrapText="1"/>
      <protection locked="0"/>
    </xf>
    <xf numFmtId="0" fontId="0" fillId="3" borderId="0" xfId="0" applyFont="1" applyFill="1" applyBorder="1" applyProtection="1">
      <protection locked="0"/>
    </xf>
    <xf numFmtId="4" fontId="10" fillId="3" borderId="0" xfId="0" applyNumberFormat="1" applyFont="1" applyFill="1" applyBorder="1" applyAlignment="1" applyProtection="1">
      <alignment vertical="center"/>
      <protection locked="0"/>
    </xf>
    <xf numFmtId="4" fontId="2" fillId="3" borderId="0" xfId="0" applyNumberFormat="1" applyFont="1" applyFill="1" applyBorder="1" applyAlignment="1" applyProtection="1">
      <alignment horizontal="right" vertical="center"/>
    </xf>
    <xf numFmtId="4" fontId="4" fillId="2" borderId="1" xfId="0" applyNumberFormat="1" applyFont="1" applyFill="1" applyBorder="1" applyAlignment="1" applyProtection="1">
      <alignment horizontal="center" vertical="top" wrapText="1"/>
      <protection locked="0"/>
    </xf>
    <xf numFmtId="0" fontId="2" fillId="3" borderId="0" xfId="0" applyFont="1" applyFill="1" applyBorder="1" applyAlignment="1" applyProtection="1">
      <alignment horizontal="center" vertical="center" wrapText="1"/>
      <protection locked="0"/>
    </xf>
    <xf numFmtId="4" fontId="2" fillId="3" borderId="0" xfId="0" applyNumberFormat="1" applyFont="1" applyFill="1" applyBorder="1" applyAlignment="1" applyProtection="1">
      <alignment horizontal="center" vertical="center" wrapText="1"/>
    </xf>
    <xf numFmtId="4" fontId="10" fillId="3" borderId="0" xfId="0" applyNumberFormat="1" applyFont="1" applyFill="1" applyBorder="1" applyAlignment="1" applyProtection="1">
      <alignment vertical="center"/>
    </xf>
    <xf numFmtId="49" fontId="0" fillId="0" borderId="0" xfId="0" applyNumberFormat="1" applyFont="1" applyAlignment="1">
      <alignment vertical="top"/>
    </xf>
    <xf numFmtId="0" fontId="0" fillId="0" borderId="0" xfId="0" applyFont="1" applyAlignment="1"/>
    <xf numFmtId="0" fontId="0" fillId="0" borderId="0" xfId="0" applyFont="1"/>
    <xf numFmtId="49" fontId="0" fillId="3" borderId="0" xfId="0" applyNumberFormat="1" applyFont="1" applyFill="1" applyBorder="1" applyAlignment="1">
      <alignment vertical="top"/>
    </xf>
    <xf numFmtId="0" fontId="12" fillId="3" borderId="5" xfId="0" applyFont="1" applyFill="1" applyBorder="1" applyAlignment="1">
      <alignment horizontal="left" vertical="center" wrapText="1"/>
    </xf>
    <xf numFmtId="4" fontId="13" fillId="3" borderId="5" xfId="0" applyNumberFormat="1" applyFont="1" applyFill="1" applyBorder="1" applyAlignment="1">
      <alignment horizontal="left" vertical="center" wrapText="1"/>
    </xf>
    <xf numFmtId="0" fontId="0" fillId="3" borderId="0" xfId="0" applyFont="1" applyFill="1" applyBorder="1" applyAlignment="1"/>
    <xf numFmtId="0" fontId="0" fillId="3" borderId="0" xfId="0" applyFont="1" applyFill="1" applyBorder="1"/>
    <xf numFmtId="0" fontId="14" fillId="0" borderId="4" xfId="0" applyFont="1" applyBorder="1" applyAlignment="1">
      <alignment horizontal="left" vertical="top" wrapText="1"/>
    </xf>
    <xf numFmtId="0" fontId="7" fillId="0" borderId="0" xfId="0" applyFont="1" applyAlignment="1"/>
    <xf numFmtId="49" fontId="1" fillId="2" borderId="2" xfId="0" applyNumberFormat="1" applyFont="1" applyFill="1" applyBorder="1" applyAlignment="1" applyProtection="1">
      <alignment vertical="center" wrapText="1"/>
      <protection locked="0"/>
    </xf>
    <xf numFmtId="0" fontId="1" fillId="2" borderId="2"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top" wrapText="1"/>
      <protection locked="0"/>
    </xf>
    <xf numFmtId="4" fontId="9" fillId="4" borderId="1" xfId="0" applyNumberFormat="1" applyFont="1" applyFill="1" applyBorder="1" applyAlignment="1" applyProtection="1">
      <alignment horizontal="center" vertical="top" wrapText="1"/>
      <protection locked="0"/>
    </xf>
    <xf numFmtId="0" fontId="4" fillId="2" borderId="1" xfId="0" applyFont="1" applyFill="1" applyBorder="1" applyAlignment="1" applyProtection="1">
      <alignment horizontal="center" vertical="center"/>
      <protection locked="0"/>
    </xf>
    <xf numFmtId="0" fontId="0" fillId="0" borderId="0" xfId="0" applyFont="1" applyAlignment="1">
      <alignment vertical="top"/>
    </xf>
    <xf numFmtId="49" fontId="0" fillId="0" borderId="1" xfId="0" applyNumberFormat="1" applyBorder="1" applyAlignment="1">
      <alignment vertical="top"/>
    </xf>
    <xf numFmtId="0" fontId="3" fillId="0" borderId="3" xfId="0" applyFont="1" applyBorder="1" applyAlignment="1" applyProtection="1">
      <alignment horizontal="center" vertical="center" wrapText="1"/>
      <protection locked="0"/>
    </xf>
    <xf numFmtId="0" fontId="3" fillId="4" borderId="3" xfId="0" applyFont="1" applyFill="1" applyBorder="1" applyAlignment="1" applyProtection="1">
      <alignment horizontal="center" vertical="center" wrapText="1"/>
      <protection locked="0"/>
    </xf>
    <xf numFmtId="4" fontId="9" fillId="4" borderId="3" xfId="0" applyNumberFormat="1" applyFont="1" applyFill="1" applyBorder="1" applyAlignment="1" applyProtection="1">
      <alignment horizontal="right" vertical="center"/>
    </xf>
    <xf numFmtId="4" fontId="3" fillId="0" borderId="3" xfId="0" applyNumberFormat="1" applyFont="1" applyBorder="1" applyAlignment="1" applyProtection="1">
      <alignment vertical="center" wrapText="1"/>
    </xf>
    <xf numFmtId="4" fontId="3" fillId="0" borderId="3" xfId="0" applyNumberFormat="1" applyFont="1" applyFill="1" applyBorder="1" applyAlignment="1" applyProtection="1">
      <alignment vertical="center"/>
    </xf>
    <xf numFmtId="0" fontId="15" fillId="0" borderId="0" xfId="0" applyFont="1" applyAlignment="1">
      <alignment vertical="top"/>
    </xf>
    <xf numFmtId="0" fontId="3" fillId="4" borderId="1" xfId="0" applyFont="1" applyFill="1" applyBorder="1" applyAlignment="1" applyProtection="1">
      <alignment horizontal="center" vertical="center" wrapText="1"/>
      <protection locked="0"/>
    </xf>
    <xf numFmtId="4" fontId="9" fillId="4" borderId="1" xfId="0" applyNumberFormat="1" applyFont="1" applyFill="1" applyBorder="1" applyAlignment="1" applyProtection="1">
      <alignment horizontal="right" vertical="center"/>
    </xf>
    <xf numFmtId="4" fontId="3" fillId="0" borderId="1" xfId="0" applyNumberFormat="1" applyFont="1" applyFill="1" applyBorder="1" applyAlignment="1" applyProtection="1">
      <alignment vertical="center"/>
    </xf>
    <xf numFmtId="0" fontId="4" fillId="0" borderId="1" xfId="0" applyFont="1" applyFill="1" applyBorder="1" applyAlignment="1" applyProtection="1">
      <alignment horizontal="left" vertical="top" wrapText="1"/>
      <protection locked="0"/>
    </xf>
    <xf numFmtId="49" fontId="0" fillId="0" borderId="0" xfId="0" applyNumberFormat="1" applyFont="1" applyBorder="1" applyAlignment="1">
      <alignment vertical="top"/>
    </xf>
    <xf numFmtId="49" fontId="0" fillId="3" borderId="0" xfId="0" applyNumberFormat="1" applyFont="1" applyFill="1" applyAlignment="1">
      <alignment vertical="top"/>
    </xf>
    <xf numFmtId="4" fontId="3" fillId="3" borderId="0" xfId="0" applyNumberFormat="1" applyFont="1" applyFill="1" applyBorder="1" applyAlignment="1" applyProtection="1">
      <alignment horizontal="center" vertical="center" wrapText="1"/>
      <protection locked="0"/>
    </xf>
    <xf numFmtId="0" fontId="0" fillId="3" borderId="0" xfId="0" applyFont="1" applyFill="1" applyAlignment="1"/>
    <xf numFmtId="0" fontId="0" fillId="3" borderId="0" xfId="0" applyFont="1" applyFill="1"/>
    <xf numFmtId="4" fontId="9" fillId="3" borderId="0" xfId="0" applyNumberFormat="1" applyFont="1" applyFill="1" applyBorder="1" applyProtection="1">
      <protection locked="0"/>
    </xf>
    <xf numFmtId="0" fontId="16" fillId="3" borderId="7" xfId="0" applyFont="1" applyFill="1" applyBorder="1" applyAlignment="1">
      <alignment vertical="top" wrapText="1"/>
    </xf>
    <xf numFmtId="0" fontId="0" fillId="3" borderId="8" xfId="0" applyFont="1" applyFill="1" applyBorder="1"/>
    <xf numFmtId="4" fontId="9" fillId="3" borderId="8" xfId="0" applyNumberFormat="1" applyFont="1" applyFill="1" applyBorder="1"/>
    <xf numFmtId="4" fontId="9" fillId="3" borderId="9" xfId="0" applyNumberFormat="1" applyFont="1" applyFill="1" applyBorder="1"/>
    <xf numFmtId="0" fontId="0" fillId="0" borderId="0" xfId="0" applyFont="1" applyAlignment="1">
      <alignment vertical="top" wrapText="1"/>
    </xf>
    <xf numFmtId="4" fontId="0" fillId="0" borderId="0" xfId="0" applyNumberFormat="1" applyFont="1"/>
    <xf numFmtId="0" fontId="2" fillId="5" borderId="1" xfId="0" applyFont="1" applyFill="1" applyBorder="1" applyAlignment="1" applyProtection="1">
      <alignment horizontal="left" vertical="top" wrapText="1"/>
      <protection locked="0"/>
    </xf>
    <xf numFmtId="0" fontId="3" fillId="5" borderId="1" xfId="0" applyFont="1" applyFill="1" applyBorder="1" applyAlignment="1" applyProtection="1">
      <alignment horizontal="center" vertical="center" wrapText="1"/>
      <protection locked="0"/>
    </xf>
    <xf numFmtId="4" fontId="3" fillId="5" borderId="1" xfId="0" applyNumberFormat="1" applyFont="1" applyFill="1" applyBorder="1" applyAlignment="1" applyProtection="1">
      <alignment horizontal="center" vertical="center" wrapText="1"/>
      <protection locked="0"/>
    </xf>
    <xf numFmtId="4" fontId="6" fillId="5" borderId="1" xfId="0" applyNumberFormat="1" applyFont="1" applyFill="1" applyBorder="1" applyAlignment="1" applyProtection="1">
      <alignment horizontal="right" vertical="center" wrapText="1"/>
      <protection locked="0"/>
    </xf>
    <xf numFmtId="4" fontId="2" fillId="5" borderId="1" xfId="0" applyNumberFormat="1" applyFont="1" applyFill="1" applyBorder="1" applyAlignment="1" applyProtection="1">
      <alignment horizontal="right" vertical="center"/>
    </xf>
    <xf numFmtId="0" fontId="17" fillId="3" borderId="10" xfId="0" applyFont="1" applyFill="1" applyBorder="1" applyAlignment="1">
      <alignment horizontal="left" vertical="top" wrapText="1"/>
    </xf>
    <xf numFmtId="0" fontId="17" fillId="3" borderId="0" xfId="0" applyFont="1" applyFill="1" applyBorder="1" applyAlignment="1">
      <alignment horizontal="left" vertical="top" wrapText="1"/>
    </xf>
    <xf numFmtId="0" fontId="17" fillId="3" borderId="11" xfId="0" applyFont="1" applyFill="1" applyBorder="1" applyAlignment="1">
      <alignment horizontal="left" vertical="top" wrapText="1"/>
    </xf>
    <xf numFmtId="0" fontId="0" fillId="3" borderId="10"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1" xfId="0" applyFont="1" applyFill="1" applyBorder="1" applyAlignment="1">
      <alignment horizontal="left" vertical="top" wrapText="1"/>
    </xf>
    <xf numFmtId="0" fontId="16" fillId="3" borderId="12" xfId="0" applyFont="1" applyFill="1" applyBorder="1" applyAlignment="1">
      <alignment horizontal="left" vertical="top" wrapText="1"/>
    </xf>
    <xf numFmtId="0" fontId="16" fillId="3" borderId="13" xfId="0" applyFont="1" applyFill="1" applyBorder="1" applyAlignment="1">
      <alignment horizontal="left" vertical="top" wrapText="1"/>
    </xf>
    <xf numFmtId="0" fontId="16" fillId="3" borderId="14" xfId="0" applyFont="1" applyFill="1" applyBorder="1" applyAlignment="1">
      <alignment horizontal="left" vertical="top" wrapText="1"/>
    </xf>
    <xf numFmtId="0" fontId="11" fillId="0" borderId="13" xfId="0" applyFont="1" applyBorder="1" applyAlignment="1">
      <alignment horizontal="left" vertical="center" wrapText="1"/>
    </xf>
    <xf numFmtId="0" fontId="12" fillId="5" borderId="4" xfId="0" applyFont="1" applyFill="1" applyBorder="1" applyAlignment="1">
      <alignment horizontal="left" vertical="top" wrapText="1"/>
    </xf>
    <xf numFmtId="0" fontId="12" fillId="5" borderId="5" xfId="0" applyFont="1" applyFill="1" applyBorder="1" applyAlignment="1">
      <alignment horizontal="left" vertical="top" wrapText="1"/>
    </xf>
    <xf numFmtId="0" fontId="12" fillId="5" borderId="6" xfId="0" applyFont="1" applyFill="1" applyBorder="1" applyAlignment="1">
      <alignment horizontal="left" vertical="top" wrapText="1"/>
    </xf>
    <xf numFmtId="0" fontId="14" fillId="0" borderId="1" xfId="0" applyFont="1" applyBorder="1" applyAlignment="1">
      <alignment horizontal="left"/>
    </xf>
    <xf numFmtId="0" fontId="14" fillId="0" borderId="1" xfId="0" applyFont="1" applyBorder="1" applyAlignment="1">
      <alignment horizontal="left" wrapText="1"/>
    </xf>
  </cellXfs>
  <cellStyles count="2">
    <cellStyle name="Normálna" xfId="0" builtinId="0"/>
    <cellStyle name="Normálna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4"/>
  <sheetViews>
    <sheetView tabSelected="1" zoomScaleNormal="100" zoomScalePageLayoutView="70" workbookViewId="0">
      <selection activeCell="C8" sqref="C8"/>
    </sheetView>
  </sheetViews>
  <sheetFormatPr defaultColWidth="9.140625" defaultRowHeight="15.75" x14ac:dyDescent="0.25"/>
  <cols>
    <col min="1" max="1" width="6.5703125" style="20" customWidth="1"/>
    <col min="2" max="2" width="52.7109375" style="57" customWidth="1"/>
    <col min="3" max="3" width="9.140625" style="22" customWidth="1"/>
    <col min="4" max="4" width="11.42578125" style="22" customWidth="1"/>
    <col min="5" max="5" width="14.7109375" style="5" customWidth="1"/>
    <col min="6" max="7" width="14.7109375" style="58" customWidth="1"/>
    <col min="8" max="8" width="60" style="21" hidden="1" customWidth="1"/>
    <col min="9" max="16384" width="9.140625" style="22"/>
  </cols>
  <sheetData>
    <row r="1" spans="1:8" ht="37.5" customHeight="1" x14ac:dyDescent="0.25">
      <c r="B1" s="73" t="s">
        <v>61</v>
      </c>
      <c r="C1" s="73"/>
      <c r="D1" s="73"/>
      <c r="E1" s="73"/>
      <c r="F1" s="73"/>
      <c r="G1" s="73"/>
    </row>
    <row r="2" spans="1:8" ht="21.95" customHeight="1" x14ac:dyDescent="0.25">
      <c r="B2" s="74" t="s">
        <v>79</v>
      </c>
      <c r="C2" s="75"/>
      <c r="D2" s="75"/>
      <c r="E2" s="75"/>
      <c r="F2" s="75"/>
      <c r="G2" s="76"/>
    </row>
    <row r="3" spans="1:8" s="27" customFormat="1" ht="10.5" customHeight="1" x14ac:dyDescent="0.25">
      <c r="A3" s="23"/>
      <c r="B3" s="24"/>
      <c r="C3" s="24"/>
      <c r="D3" s="24"/>
      <c r="E3" s="25"/>
      <c r="F3" s="24"/>
      <c r="G3" s="24"/>
      <c r="H3" s="26"/>
    </row>
    <row r="4" spans="1:8" s="3" customFormat="1" ht="15" customHeight="1" x14ac:dyDescent="0.25">
      <c r="A4" s="20"/>
      <c r="B4" s="28" t="s">
        <v>75</v>
      </c>
      <c r="C4" s="77" t="s">
        <v>80</v>
      </c>
      <c r="D4" s="77"/>
      <c r="E4" s="77"/>
      <c r="F4" s="77"/>
      <c r="G4" s="77"/>
      <c r="H4" s="29"/>
    </row>
    <row r="5" spans="1:8" s="3" customFormat="1" ht="31.5" customHeight="1" x14ac:dyDescent="0.25">
      <c r="A5" s="20"/>
      <c r="B5" s="28" t="s">
        <v>76</v>
      </c>
      <c r="C5" s="78" t="s">
        <v>81</v>
      </c>
      <c r="D5" s="78"/>
      <c r="E5" s="78"/>
      <c r="F5" s="78"/>
      <c r="G5" s="78"/>
      <c r="H5" s="29"/>
    </row>
    <row r="6" spans="1:8" s="27" customFormat="1" ht="10.5" customHeight="1" x14ac:dyDescent="0.25">
      <c r="A6" s="23"/>
      <c r="B6" s="24"/>
      <c r="C6" s="24"/>
      <c r="D6" s="24"/>
      <c r="E6" s="25"/>
      <c r="F6" s="24"/>
      <c r="G6" s="24"/>
      <c r="H6" s="26"/>
    </row>
    <row r="7" spans="1:8" s="35" customFormat="1" ht="33" customHeight="1" x14ac:dyDescent="0.25">
      <c r="A7" s="30" t="s">
        <v>11</v>
      </c>
      <c r="B7" s="31" t="s">
        <v>78</v>
      </c>
      <c r="C7" s="7" t="s">
        <v>6</v>
      </c>
      <c r="D7" s="32" t="s">
        <v>8</v>
      </c>
      <c r="E7" s="33" t="s">
        <v>10</v>
      </c>
      <c r="F7" s="16" t="s">
        <v>7</v>
      </c>
      <c r="G7" s="16" t="s">
        <v>9</v>
      </c>
      <c r="H7" s="34" t="s">
        <v>12</v>
      </c>
    </row>
    <row r="8" spans="1:8" ht="31.5" x14ac:dyDescent="0.25">
      <c r="A8" s="36" t="s">
        <v>13</v>
      </c>
      <c r="B8" s="6" t="s">
        <v>14</v>
      </c>
      <c r="C8" s="37" t="s">
        <v>0</v>
      </c>
      <c r="D8" s="38">
        <v>2</v>
      </c>
      <c r="E8" s="39"/>
      <c r="F8" s="40">
        <f>D8*E8</f>
        <v>0</v>
      </c>
      <c r="G8" s="41">
        <f>F8*1.2</f>
        <v>0</v>
      </c>
      <c r="H8" s="42" t="s">
        <v>15</v>
      </c>
    </row>
    <row r="9" spans="1:8" ht="31.5" x14ac:dyDescent="0.25">
      <c r="A9" s="36" t="s">
        <v>16</v>
      </c>
      <c r="B9" s="6" t="s">
        <v>74</v>
      </c>
      <c r="C9" s="1" t="s">
        <v>0</v>
      </c>
      <c r="D9" s="43">
        <v>2</v>
      </c>
      <c r="E9" s="44"/>
      <c r="F9" s="4">
        <f t="shared" ref="F9:F20" si="0">D9*E9</f>
        <v>0</v>
      </c>
      <c r="G9" s="45">
        <f t="shared" ref="G9:G20" si="1">F9*1.2</f>
        <v>0</v>
      </c>
      <c r="H9" s="42" t="s">
        <v>17</v>
      </c>
    </row>
    <row r="10" spans="1:8" ht="31.5" x14ac:dyDescent="0.25">
      <c r="A10" s="36" t="s">
        <v>18</v>
      </c>
      <c r="B10" s="6" t="s">
        <v>63</v>
      </c>
      <c r="C10" s="1" t="s">
        <v>64</v>
      </c>
      <c r="D10" s="43">
        <v>2</v>
      </c>
      <c r="E10" s="44"/>
      <c r="F10" s="4">
        <f t="shared" si="0"/>
        <v>0</v>
      </c>
      <c r="G10" s="45">
        <f t="shared" si="1"/>
        <v>0</v>
      </c>
      <c r="H10" s="42" t="s">
        <v>20</v>
      </c>
    </row>
    <row r="11" spans="1:8" x14ac:dyDescent="0.25">
      <c r="A11" s="36" t="s">
        <v>19</v>
      </c>
      <c r="B11" s="6" t="s">
        <v>65</v>
      </c>
      <c r="C11" s="1" t="s">
        <v>64</v>
      </c>
      <c r="D11" s="43">
        <v>2</v>
      </c>
      <c r="E11" s="44"/>
      <c r="F11" s="4">
        <f t="shared" si="0"/>
        <v>0</v>
      </c>
      <c r="G11" s="45">
        <f t="shared" si="1"/>
        <v>0</v>
      </c>
      <c r="H11" s="42" t="s">
        <v>22</v>
      </c>
    </row>
    <row r="12" spans="1:8" ht="31.5" x14ac:dyDescent="0.25">
      <c r="A12" s="36" t="s">
        <v>21</v>
      </c>
      <c r="B12" s="6" t="s">
        <v>66</v>
      </c>
      <c r="C12" s="1" t="s">
        <v>0</v>
      </c>
      <c r="D12" s="43">
        <v>1</v>
      </c>
      <c r="E12" s="44"/>
      <c r="F12" s="4">
        <f t="shared" si="0"/>
        <v>0</v>
      </c>
      <c r="G12" s="45">
        <f t="shared" si="1"/>
        <v>0</v>
      </c>
      <c r="H12" s="42" t="s">
        <v>24</v>
      </c>
    </row>
    <row r="13" spans="1:8" x14ac:dyDescent="0.25">
      <c r="A13" s="36" t="s">
        <v>23</v>
      </c>
      <c r="B13" s="6" t="s">
        <v>28</v>
      </c>
      <c r="C13" s="1" t="s">
        <v>64</v>
      </c>
      <c r="D13" s="43">
        <v>1</v>
      </c>
      <c r="E13" s="44"/>
      <c r="F13" s="4">
        <f t="shared" si="0"/>
        <v>0</v>
      </c>
      <c r="G13" s="45">
        <f t="shared" si="1"/>
        <v>0</v>
      </c>
      <c r="H13" s="42" t="s">
        <v>26</v>
      </c>
    </row>
    <row r="14" spans="1:8" x14ac:dyDescent="0.25">
      <c r="A14" s="36" t="s">
        <v>25</v>
      </c>
      <c r="B14" s="46" t="s">
        <v>67</v>
      </c>
      <c r="C14" s="2" t="s">
        <v>0</v>
      </c>
      <c r="D14" s="43">
        <v>1</v>
      </c>
      <c r="E14" s="44"/>
      <c r="F14" s="4">
        <f t="shared" si="0"/>
        <v>0</v>
      </c>
      <c r="G14" s="45">
        <f t="shared" si="1"/>
        <v>0</v>
      </c>
      <c r="H14" s="42" t="s">
        <v>29</v>
      </c>
    </row>
    <row r="15" spans="1:8" ht="31.5" x14ac:dyDescent="0.25">
      <c r="A15" s="36" t="s">
        <v>27</v>
      </c>
      <c r="B15" s="6" t="s">
        <v>68</v>
      </c>
      <c r="C15" s="1" t="s">
        <v>0</v>
      </c>
      <c r="D15" s="43">
        <v>1</v>
      </c>
      <c r="E15" s="44"/>
      <c r="F15" s="4">
        <f t="shared" si="0"/>
        <v>0</v>
      </c>
      <c r="G15" s="45">
        <f t="shared" si="1"/>
        <v>0</v>
      </c>
      <c r="H15" s="42" t="s">
        <v>31</v>
      </c>
    </row>
    <row r="16" spans="1:8" x14ac:dyDescent="0.25">
      <c r="A16" s="36" t="s">
        <v>30</v>
      </c>
      <c r="B16" s="46" t="s">
        <v>69</v>
      </c>
      <c r="C16" s="1" t="s">
        <v>0</v>
      </c>
      <c r="D16" s="43">
        <v>17</v>
      </c>
      <c r="E16" s="44"/>
      <c r="F16" s="4">
        <f t="shared" si="0"/>
        <v>0</v>
      </c>
      <c r="G16" s="45">
        <f t="shared" si="1"/>
        <v>0</v>
      </c>
      <c r="H16" s="42" t="s">
        <v>33</v>
      </c>
    </row>
    <row r="17" spans="1:8" x14ac:dyDescent="0.25">
      <c r="A17" s="36" t="s">
        <v>32</v>
      </c>
      <c r="B17" s="6" t="s">
        <v>70</v>
      </c>
      <c r="C17" s="1" t="s">
        <v>0</v>
      </c>
      <c r="D17" s="43">
        <v>1</v>
      </c>
      <c r="E17" s="44"/>
      <c r="F17" s="4">
        <f t="shared" si="0"/>
        <v>0</v>
      </c>
      <c r="G17" s="45">
        <f t="shared" si="1"/>
        <v>0</v>
      </c>
      <c r="H17" s="42" t="s">
        <v>35</v>
      </c>
    </row>
    <row r="18" spans="1:8" x14ac:dyDescent="0.25">
      <c r="A18" s="36" t="s">
        <v>34</v>
      </c>
      <c r="B18" s="6" t="s">
        <v>71</v>
      </c>
      <c r="C18" s="1" t="s">
        <v>0</v>
      </c>
      <c r="D18" s="43">
        <v>1</v>
      </c>
      <c r="E18" s="44"/>
      <c r="F18" s="4">
        <f t="shared" si="0"/>
        <v>0</v>
      </c>
      <c r="G18" s="45">
        <f t="shared" si="1"/>
        <v>0</v>
      </c>
      <c r="H18" s="42" t="s">
        <v>37</v>
      </c>
    </row>
    <row r="19" spans="1:8" ht="63" x14ac:dyDescent="0.25">
      <c r="A19" s="36" t="s">
        <v>36</v>
      </c>
      <c r="B19" s="6" t="s">
        <v>73</v>
      </c>
      <c r="C19" s="1" t="s">
        <v>64</v>
      </c>
      <c r="D19" s="43">
        <v>1</v>
      </c>
      <c r="E19" s="44"/>
      <c r="F19" s="4">
        <f t="shared" si="0"/>
        <v>0</v>
      </c>
      <c r="G19" s="45">
        <f t="shared" si="1"/>
        <v>0</v>
      </c>
      <c r="H19" s="42" t="s">
        <v>40</v>
      </c>
    </row>
    <row r="20" spans="1:8" x14ac:dyDescent="0.25">
      <c r="A20" s="36" t="s">
        <v>38</v>
      </c>
      <c r="B20" s="6" t="s">
        <v>72</v>
      </c>
      <c r="C20" s="2" t="s">
        <v>0</v>
      </c>
      <c r="D20" s="43">
        <v>16</v>
      </c>
      <c r="E20" s="44"/>
      <c r="F20" s="4">
        <f t="shared" si="0"/>
        <v>0</v>
      </c>
      <c r="G20" s="45">
        <f t="shared" si="1"/>
        <v>0</v>
      </c>
      <c r="H20" s="42" t="s">
        <v>42</v>
      </c>
    </row>
    <row r="21" spans="1:8" x14ac:dyDescent="0.25">
      <c r="A21" s="36" t="s">
        <v>39</v>
      </c>
      <c r="B21" s="59" t="s">
        <v>77</v>
      </c>
      <c r="C21" s="60"/>
      <c r="D21" s="60"/>
      <c r="E21" s="61"/>
      <c r="F21" s="62"/>
      <c r="G21" s="63">
        <f>SUM(G8:G20)</f>
        <v>0</v>
      </c>
      <c r="H21" s="42" t="s">
        <v>45</v>
      </c>
    </row>
    <row r="22" spans="1:8" x14ac:dyDescent="0.25">
      <c r="A22" s="36" t="s">
        <v>41</v>
      </c>
      <c r="B22" s="8"/>
      <c r="C22" s="9"/>
      <c r="D22" s="9"/>
      <c r="E22" s="49"/>
      <c r="F22" s="10"/>
      <c r="G22" s="11"/>
      <c r="H22" s="42" t="s">
        <v>45</v>
      </c>
    </row>
    <row r="23" spans="1:8" x14ac:dyDescent="0.25">
      <c r="A23" s="36" t="s">
        <v>43</v>
      </c>
      <c r="B23" s="12"/>
      <c r="C23" s="17"/>
      <c r="D23" s="17"/>
      <c r="E23" s="18"/>
      <c r="F23" s="19"/>
      <c r="G23" s="19"/>
      <c r="H23" s="42" t="s">
        <v>48</v>
      </c>
    </row>
    <row r="24" spans="1:8" x14ac:dyDescent="0.25">
      <c r="A24" s="36" t="s">
        <v>44</v>
      </c>
      <c r="B24" s="12"/>
      <c r="C24" s="13"/>
      <c r="D24" s="13"/>
      <c r="E24" s="52"/>
      <c r="F24" s="14"/>
      <c r="G24" s="15"/>
      <c r="H24" s="42" t="s">
        <v>50</v>
      </c>
    </row>
    <row r="25" spans="1:8" x14ac:dyDescent="0.25">
      <c r="A25" s="36" t="s">
        <v>46</v>
      </c>
      <c r="B25" s="53" t="s">
        <v>1</v>
      </c>
      <c r="C25" s="54"/>
      <c r="D25" s="54"/>
      <c r="E25" s="55"/>
      <c r="F25" s="55"/>
      <c r="G25" s="56"/>
      <c r="H25" s="42" t="s">
        <v>53</v>
      </c>
    </row>
    <row r="26" spans="1:8" ht="15" x14ac:dyDescent="0.25">
      <c r="A26" s="36" t="s">
        <v>47</v>
      </c>
      <c r="B26" s="64" t="s">
        <v>2</v>
      </c>
      <c r="C26" s="65"/>
      <c r="D26" s="65"/>
      <c r="E26" s="65"/>
      <c r="F26" s="65"/>
      <c r="G26" s="66"/>
      <c r="H26" s="42" t="s">
        <v>56</v>
      </c>
    </row>
    <row r="27" spans="1:8" ht="15" x14ac:dyDescent="0.25">
      <c r="A27" s="36" t="s">
        <v>49</v>
      </c>
      <c r="B27" s="64" t="s">
        <v>3</v>
      </c>
      <c r="C27" s="65"/>
      <c r="D27" s="65"/>
      <c r="E27" s="65"/>
      <c r="F27" s="65"/>
      <c r="G27" s="66"/>
      <c r="H27" s="42" t="s">
        <v>58</v>
      </c>
    </row>
    <row r="28" spans="1:8" ht="15" x14ac:dyDescent="0.25">
      <c r="A28" s="36" t="s">
        <v>51</v>
      </c>
      <c r="B28" s="64" t="s">
        <v>4</v>
      </c>
      <c r="C28" s="65"/>
      <c r="D28" s="65"/>
      <c r="E28" s="65"/>
      <c r="F28" s="65"/>
      <c r="G28" s="66"/>
      <c r="H28" s="42" t="s">
        <v>60</v>
      </c>
    </row>
    <row r="29" spans="1:8" ht="15" x14ac:dyDescent="0.25">
      <c r="A29" s="36" t="s">
        <v>52</v>
      </c>
      <c r="B29" s="64" t="s">
        <v>5</v>
      </c>
      <c r="C29" s="65"/>
      <c r="D29" s="65"/>
      <c r="E29" s="65"/>
      <c r="F29" s="65"/>
      <c r="G29" s="66"/>
      <c r="H29" s="42"/>
    </row>
    <row r="30" spans="1:8" ht="15" x14ac:dyDescent="0.25">
      <c r="A30" s="36" t="s">
        <v>54</v>
      </c>
      <c r="B30" s="67"/>
      <c r="C30" s="68"/>
      <c r="D30" s="68"/>
      <c r="E30" s="68"/>
      <c r="F30" s="68"/>
      <c r="G30" s="69"/>
      <c r="H30" s="42"/>
    </row>
    <row r="31" spans="1:8" ht="15" x14ac:dyDescent="0.25">
      <c r="A31" s="36" t="s">
        <v>55</v>
      </c>
      <c r="B31" s="70" t="s">
        <v>62</v>
      </c>
      <c r="C31" s="71"/>
      <c r="D31" s="71"/>
      <c r="E31" s="71"/>
      <c r="F31" s="71"/>
      <c r="G31" s="72"/>
      <c r="H31" s="42"/>
    </row>
    <row r="32" spans="1:8" x14ac:dyDescent="0.25">
      <c r="A32" s="36" t="s">
        <v>57</v>
      </c>
      <c r="H32" s="42"/>
    </row>
    <row r="33" spans="1:8" x14ac:dyDescent="0.25">
      <c r="A33" s="36" t="s">
        <v>59</v>
      </c>
      <c r="H33" s="42"/>
    </row>
    <row r="34" spans="1:8" x14ac:dyDescent="0.25">
      <c r="A34" s="47"/>
    </row>
    <row r="35" spans="1:8" s="51" customFormat="1" x14ac:dyDescent="0.25">
      <c r="A35" s="48"/>
      <c r="B35" s="57"/>
      <c r="C35" s="22"/>
      <c r="D35" s="22"/>
      <c r="E35" s="5"/>
      <c r="F35" s="58"/>
      <c r="G35" s="58"/>
      <c r="H35" s="50"/>
    </row>
    <row r="36" spans="1:8" x14ac:dyDescent="0.25">
      <c r="A36" s="48"/>
    </row>
    <row r="37" spans="1:8" s="51" customFormat="1" x14ac:dyDescent="0.25">
      <c r="A37" s="48"/>
      <c r="B37" s="57"/>
      <c r="C37" s="22"/>
      <c r="D37" s="22"/>
      <c r="E37" s="5"/>
      <c r="F37" s="58"/>
      <c r="G37" s="58"/>
      <c r="H37" s="50"/>
    </row>
    <row r="38" spans="1:8" x14ac:dyDescent="0.25">
      <c r="A38" s="48"/>
    </row>
    <row r="39" spans="1:8" ht="15.75" customHeight="1" x14ac:dyDescent="0.25">
      <c r="A39" s="48"/>
    </row>
    <row r="40" spans="1:8" ht="15.75" customHeight="1" x14ac:dyDescent="0.25">
      <c r="A40" s="48"/>
    </row>
    <row r="41" spans="1:8" ht="15.75" customHeight="1" x14ac:dyDescent="0.25">
      <c r="A41" s="48"/>
    </row>
    <row r="42" spans="1:8" ht="15.75" customHeight="1" x14ac:dyDescent="0.25">
      <c r="A42" s="48"/>
    </row>
    <row r="43" spans="1:8" ht="15.75" customHeight="1" x14ac:dyDescent="0.25">
      <c r="A43" s="48"/>
    </row>
    <row r="44" spans="1:8" ht="15.75" customHeight="1" x14ac:dyDescent="0.25">
      <c r="A44" s="48"/>
    </row>
  </sheetData>
  <mergeCells count="10">
    <mergeCell ref="B1:G1"/>
    <mergeCell ref="B2:G2"/>
    <mergeCell ref="C4:G4"/>
    <mergeCell ref="C5:G5"/>
    <mergeCell ref="B26:G26"/>
    <mergeCell ref="B29:G29"/>
    <mergeCell ref="B30:G30"/>
    <mergeCell ref="B31:G31"/>
    <mergeCell ref="B27:G27"/>
    <mergeCell ref="B28:G28"/>
  </mergeCells>
  <pageMargins left="0.86614173228346458" right="0.47244094488188981" top="0.44" bottom="0.57999999999999996" header="0.31496062992125984" footer="0.18"/>
  <pageSetup paperSize="9" scale="7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Rozpis Tech a tech vybav - IKT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Iveta</dc:creator>
  <cp:lastModifiedBy>annaj</cp:lastModifiedBy>
  <cp:lastPrinted>2018-07-17T12:50:53Z</cp:lastPrinted>
  <dcterms:created xsi:type="dcterms:W3CDTF">2014-09-17T15:52:29Z</dcterms:created>
  <dcterms:modified xsi:type="dcterms:W3CDTF">2019-07-09T12:24:10Z</dcterms:modified>
</cp:coreProperties>
</file>