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Hluchanie prebierky 2023\SEVER\12 Stará Bystrica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ponuka'!$A$1:$N$29</definedName>
  </definedNames>
  <calcPr calcId="162913"/>
</workbook>
</file>

<file path=xl/calcChain.xml><?xml version="1.0" encoding="utf-8"?>
<calcChain xmlns="http://schemas.openxmlformats.org/spreadsheetml/2006/main">
  <c r="N12" i="1" l="1"/>
  <c r="N14" i="1" s="1"/>
  <c r="L14" i="1" l="1"/>
  <c r="O12" i="1" l="1"/>
  <c r="O14" i="1" l="1"/>
  <c r="N16" i="1"/>
  <c r="N15" i="1" s="1"/>
</calcChain>
</file>

<file path=xl/sharedStrings.xml><?xml version="1.0" encoding="utf-8"?>
<sst xmlns="http://schemas.openxmlformats.org/spreadsheetml/2006/main" count="80" uniqueCount="78">
  <si>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</si>
  <si>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</si>
  <si>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</si>
  <si>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</si>
  <si>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</si>
  <si>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</si>
  <si>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</si>
  <si>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</si>
  <si>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</si>
  <si>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</si>
  <si>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</si>
  <si>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</si>
  <si>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</si>
  <si>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</si>
  <si>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</si>
  <si>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</si>
  <si>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</si>
  <si>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</si>
  <si>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</si>
  <si>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</si>
  <si>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</si>
  <si>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</si>
  <si>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</si>
  <si>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</si>
  <si>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</si>
  <si>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</si>
  <si>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</si>
  <si>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</si>
  <si>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</si>
  <si>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</si>
  <si>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</si>
  <si>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</si>
  <si>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</si>
  <si>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</si>
  <si>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</si>
  <si>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</si>
  <si>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</si>
  <si>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</si>
  <si>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</si>
  <si>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</si>
  <si>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príloha č. 5 Zmluvy o poskytnutí služieb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</si>
  <si>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</si>
  <si>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</si>
  <si>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</si>
  <si>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</si>
  <si>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</si>
  <si>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</si>
  <si>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</si>
  <si>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</si>
  <si>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</si>
  <si>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</si>
  <si>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</si>
  <si>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</si>
  <si>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</si>
  <si>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</si>
  <si>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</si>
  <si>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</si>
  <si>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</si>
  <si>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</si>
  <si>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</si>
  <si>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</si>
  <si>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</si>
  <si>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</si>
  <si>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</si>
  <si>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Májov</t>
  </si>
  <si>
    <t>1,2,4a,4d,6,7</t>
  </si>
  <si>
    <t>VÚ-50r.</t>
  </si>
  <si>
    <t>5149a2</t>
  </si>
  <si>
    <t>110/1510</t>
  </si>
  <si>
    <t>Zlepšenie stavu lesných porastov pre hlucháňa na OZ Sever (kód projektu 085BB550001)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</si>
  <si>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</si>
  <si>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</si>
  <si>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</si>
  <si>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</si>
  <si>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LESY SR š.p.  organizačná zložka  OZ Sever</t>
  </si>
  <si>
    <t>Lesnícke služby v ťažbovom procese na zlepšenie biotopov pre hlucháňa hôrneho pre OZ Sever, LS Stará Bystrica - výzva č. 12/2023</t>
  </si>
  <si>
    <t>Zmluva č. DNS-H/12/23/09/08</t>
  </si>
  <si>
    <t>Celková cena za realizáciu predmetu zákazky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</si>
</sst>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33" xfId="0" applyFont="1" applyFill="1" applyBorder="1" applyAlignment="1" applyProtection="1">
      <alignment horizontal="left" vertical="center" wrapText="1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9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8" fillId="3" borderId="0" xfId="0" applyFont="1" applyFill="1"/>
    <xf numFmtId="0" fontId="8" fillId="3" borderId="22" xfId="0" applyFont="1" applyFill="1" applyBorder="1" applyProtection="1"/>
    <xf numFmtId="0" fontId="4" fillId="3" borderId="6" xfId="0" applyFont="1" applyFill="1" applyBorder="1" applyAlignment="1" applyProtection="1">
      <alignment vertical="center"/>
    </xf>
    <xf numFmtId="4" fontId="4" fillId="3" borderId="18" xfId="0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left" vertical="center"/>
    </xf>
    <xf numFmtId="0" fontId="3" fillId="3" borderId="36" xfId="0" applyFont="1" applyFill="1" applyBorder="1" applyAlignment="1" applyProtection="1">
      <alignment horizontal="left" vertical="center"/>
    </xf>
    <xf numFmtId="3" fontId="3" fillId="3" borderId="33" xfId="0" applyNumberFormat="1" applyFont="1" applyFill="1" applyBorder="1" applyAlignment="1" applyProtection="1">
      <alignment horizontal="left" vertical="center"/>
    </xf>
    <xf numFmtId="0" fontId="3" fillId="3" borderId="33" xfId="0" applyFont="1" applyFill="1" applyBorder="1" applyAlignment="1" applyProtection="1">
      <alignment horizontal="left" vertical="center"/>
    </xf>
    <xf numFmtId="0" fontId="3" fillId="3" borderId="39" xfId="0" applyFont="1" applyFill="1" applyBorder="1" applyAlignment="1" applyProtection="1">
      <alignment horizontal="left" vertical="center"/>
    </xf>
    <xf numFmtId="4" fontId="4" fillId="3" borderId="9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3" fillId="3" borderId="37" xfId="0" applyFont="1" applyFill="1" applyBorder="1" applyAlignment="1" applyProtection="1">
      <alignment horizontal="left" vertical="center"/>
    </xf>
    <xf numFmtId="0" fontId="8" fillId="3" borderId="38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12" fillId="3" borderId="0" xfId="0" applyFont="1" applyFill="1" applyAlignment="1" applyProtection="1">
      <alignment horizontal="left"/>
    </xf>
    <xf numFmtId="0" fontId="13" fillId="4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27" xfId="0" applyFont="1" applyFill="1" applyBorder="1" applyAlignment="1">
      <alignment horizontal="left"/>
    </xf>
    <xf numFmtId="0" fontId="3" fillId="0" borderId="0" xfId="0" applyFont="1" applyFill="1" applyAlignment="1"/>
    <xf numFmtId="0" fontId="14" fillId="3" borderId="0" xfId="0" applyFont="1" applyFill="1" applyProtection="1"/>
    <xf numFmtId="0" fontId="4" fillId="3" borderId="1" xfId="0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4" fillId="4" borderId="11" xfId="0" applyFont="1" applyFill="1" applyBorder="1" applyAlignment="1" applyProtection="1">
      <alignment horizontal="center"/>
    </xf>
    <xf numFmtId="0" fontId="4" fillId="4" borderId="35" xfId="0" applyFont="1" applyFill="1" applyBorder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vertical="center" wrapText="1"/>
    </xf>
    <xf numFmtId="4" fontId="15" fillId="5" borderId="25" xfId="0" applyNumberFormat="1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view="pageBreakPreview" zoomScale="85" zoomScaleNormal="100" zoomScaleSheetLayoutView="85" workbookViewId="0">
      <selection activeCell="L14" sqref="L14"/>
    </sheetView>
  </sheetViews>
  <sheetFormatPr defaultRowHeight="14.25" x14ac:dyDescent="0.2"/>
  <cols>
    <col min="1" max="1" width="13.7109375" style="19" customWidth="1"/>
    <col min="2" max="2" width="12" style="19" customWidth="1"/>
    <col min="3" max="3" width="14.85546875" style="19" customWidth="1"/>
    <col min="4" max="4" width="19.5703125" style="19" customWidth="1"/>
    <col min="5" max="6" width="9.140625" style="19"/>
    <col min="7" max="7" width="11.85546875" style="19" customWidth="1"/>
    <col min="8" max="9" width="9.140625" style="19"/>
    <col min="10" max="10" width="11.85546875" style="19" customWidth="1"/>
    <col min="11" max="11" width="17" style="19" customWidth="1"/>
    <col min="12" max="12" width="16.140625" style="19" customWidth="1"/>
    <col min="13" max="13" width="20.85546875" style="19" customWidth="1"/>
    <col min="14" max="14" width="19.42578125" style="19" customWidth="1"/>
    <col min="15" max="15" width="14.5703125" style="19" customWidth="1"/>
    <col min="16" max="16" width="9.42578125" style="19" bestFit="1" customWidth="1"/>
    <col min="17" max="16384" width="9.140625" style="19"/>
  </cols>
  <sheetData>
    <row r="1" spans="1:15" ht="19.5" customHeight="1" x14ac:dyDescent="0.2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9" t="s">
        <v>29</v>
      </c>
      <c r="N1" s="8"/>
    </row>
    <row r="2" spans="1:15" ht="13.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M2" s="9" t="s">
        <v>40</v>
      </c>
      <c r="N2" s="8"/>
    </row>
    <row r="3" spans="1:15" ht="18" customHeight="1" x14ac:dyDescent="0.25">
      <c r="A3" s="90" t="s">
        <v>70</v>
      </c>
      <c r="B3" s="90"/>
      <c r="C3" s="91" t="s">
        <v>75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8" customHeight="1" x14ac:dyDescent="0.2">
      <c r="A4" s="92" t="s">
        <v>71</v>
      </c>
      <c r="B4" s="92"/>
      <c r="C4" s="92" t="s">
        <v>72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x14ac:dyDescent="0.2">
      <c r="A5" s="93" t="s">
        <v>73</v>
      </c>
      <c r="B5" s="93"/>
      <c r="C5" s="94" t="s">
        <v>69</v>
      </c>
      <c r="D5" s="94"/>
      <c r="E5" s="94"/>
      <c r="F5" s="94"/>
      <c r="G5" s="94"/>
      <c r="H5" s="94"/>
      <c r="I5" s="95"/>
      <c r="J5" s="95"/>
      <c r="K5" s="95"/>
      <c r="L5" s="95"/>
      <c r="M5" s="95"/>
      <c r="N5" s="95"/>
      <c r="O5" s="95"/>
    </row>
    <row r="6" spans="1:15" ht="15" x14ac:dyDescent="0.25">
      <c r="A6" s="96" t="s">
        <v>0</v>
      </c>
      <c r="B6" s="97" t="s">
        <v>74</v>
      </c>
      <c r="C6" s="97"/>
      <c r="D6" s="97"/>
      <c r="E6" s="97"/>
      <c r="F6" s="97"/>
      <c r="G6" s="97"/>
      <c r="H6" s="98"/>
      <c r="I6" s="99"/>
      <c r="J6" s="99"/>
      <c r="K6" s="100"/>
      <c r="L6" s="99"/>
      <c r="M6" s="99"/>
      <c r="N6" s="99"/>
      <c r="O6" s="99"/>
    </row>
    <row r="7" spans="1:15" ht="6" customHeight="1" thickBot="1" x14ac:dyDescent="0.3">
      <c r="A7" s="101"/>
      <c r="B7" s="102"/>
      <c r="C7" s="102"/>
      <c r="D7" s="102"/>
      <c r="E7" s="102"/>
      <c r="F7" s="102"/>
      <c r="G7" s="102"/>
      <c r="H7" s="98"/>
      <c r="I7" s="99"/>
      <c r="J7" s="99"/>
      <c r="K7" s="99"/>
      <c r="L7" s="99"/>
      <c r="M7" s="99"/>
      <c r="N7" s="99"/>
      <c r="O7" s="99"/>
    </row>
    <row r="8" spans="1:15" ht="16.5" customHeight="1" thickBot="1" x14ac:dyDescent="0.3">
      <c r="A8" s="103" t="s">
        <v>76</v>
      </c>
      <c r="B8" s="104"/>
      <c r="C8" s="105"/>
      <c r="D8" s="106"/>
      <c r="E8" s="106"/>
      <c r="F8" s="106"/>
      <c r="G8" s="106"/>
      <c r="H8" s="98"/>
      <c r="I8" s="99"/>
      <c r="J8" s="99"/>
      <c r="K8" s="99"/>
      <c r="L8" s="99"/>
      <c r="M8" s="99"/>
      <c r="N8" s="99"/>
      <c r="O8" s="99"/>
    </row>
    <row r="9" spans="1:15" ht="21" customHeight="1" thickBot="1" x14ac:dyDescent="0.25">
      <c r="A9" s="49" t="s">
        <v>5</v>
      </c>
      <c r="B9" s="49" t="s">
        <v>1</v>
      </c>
      <c r="C9" s="51" t="s">
        <v>43</v>
      </c>
      <c r="D9" s="52"/>
      <c r="E9" s="53" t="s">
        <v>2</v>
      </c>
      <c r="F9" s="54"/>
      <c r="G9" s="55"/>
      <c r="H9" s="39" t="s">
        <v>3</v>
      </c>
      <c r="I9" s="42" t="s">
        <v>33</v>
      </c>
      <c r="J9" s="44" t="s">
        <v>34</v>
      </c>
      <c r="K9" s="47" t="s">
        <v>58</v>
      </c>
      <c r="L9" s="42" t="s">
        <v>55</v>
      </c>
      <c r="M9" s="107" t="s">
        <v>62</v>
      </c>
      <c r="N9" s="42" t="s">
        <v>60</v>
      </c>
    </row>
    <row r="10" spans="1:15" ht="21.75" customHeight="1" x14ac:dyDescent="0.2">
      <c r="A10" s="50"/>
      <c r="B10" s="50"/>
      <c r="C10" s="85" t="s">
        <v>28</v>
      </c>
      <c r="D10" s="86"/>
      <c r="E10" s="85" t="s">
        <v>30</v>
      </c>
      <c r="F10" s="43" t="s">
        <v>31</v>
      </c>
      <c r="G10" s="42" t="s">
        <v>32</v>
      </c>
      <c r="H10" s="40"/>
      <c r="I10" s="43"/>
      <c r="J10" s="45"/>
      <c r="K10" s="48"/>
      <c r="L10" s="43"/>
      <c r="M10" s="108"/>
      <c r="N10" s="50"/>
    </row>
    <row r="11" spans="1:15" ht="50.25" customHeight="1" thickBot="1" x14ac:dyDescent="0.25">
      <c r="A11" s="50"/>
      <c r="B11" s="50"/>
      <c r="C11" s="85"/>
      <c r="D11" s="86"/>
      <c r="E11" s="85"/>
      <c r="F11" s="43"/>
      <c r="G11" s="43"/>
      <c r="H11" s="41"/>
      <c r="I11" s="43"/>
      <c r="J11" s="46"/>
      <c r="K11" s="48"/>
      <c r="L11" s="79"/>
      <c r="M11" s="108"/>
      <c r="N11" s="84"/>
    </row>
    <row r="12" spans="1:15" ht="34.5" customHeight="1" thickBot="1" x14ac:dyDescent="0.25">
      <c r="A12" s="31" t="s">
        <v>64</v>
      </c>
      <c r="B12" s="17" t="s">
        <v>67</v>
      </c>
      <c r="C12" s="37" t="s">
        <v>65</v>
      </c>
      <c r="D12" s="38"/>
      <c r="E12" s="32">
        <v>217</v>
      </c>
      <c r="F12" s="32"/>
      <c r="G12" s="17">
        <v>217</v>
      </c>
      <c r="H12" s="33" t="s">
        <v>66</v>
      </c>
      <c r="I12" s="17">
        <v>47</v>
      </c>
      <c r="J12" s="17">
        <v>0.19</v>
      </c>
      <c r="K12" s="34" t="s">
        <v>68</v>
      </c>
      <c r="L12" s="35">
        <v>9398.27</v>
      </c>
      <c r="M12" s="21"/>
      <c r="N12" s="18">
        <f>SUM(M12*G12)</f>
        <v>0</v>
      </c>
      <c r="O12" s="20" t="str">
        <f t="shared" ref="O12" si="0">IF( N12=0," ", IF(100-((L12/N12)*100)&gt;20,"viac ako 20%",0))</f>
        <v xml:space="preserve"> </v>
      </c>
    </row>
    <row r="13" spans="1:15" ht="15" thickBot="1" x14ac:dyDescent="0.25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3"/>
      <c r="O13" s="20"/>
    </row>
    <row r="14" spans="1:15" ht="60.75" customHeight="1" thickBot="1" x14ac:dyDescent="0.25">
      <c r="A14" s="24"/>
      <c r="B14" s="25"/>
      <c r="C14" s="25"/>
      <c r="D14" s="25"/>
      <c r="E14" s="25"/>
      <c r="F14" s="25"/>
      <c r="G14" s="25"/>
      <c r="H14" s="25"/>
      <c r="I14" s="25"/>
      <c r="J14" s="80" t="s">
        <v>7</v>
      </c>
      <c r="K14" s="80"/>
      <c r="L14" s="26">
        <f>SUM(L12:L12)</f>
        <v>9398.27</v>
      </c>
      <c r="M14" s="109" t="s">
        <v>77</v>
      </c>
      <c r="N14" s="110">
        <f>SUM(N12)</f>
        <v>0</v>
      </c>
      <c r="O14" s="20" t="str">
        <f>IF(N14&gt;L14,"prekročená cena","nižšia ako stanovená")</f>
        <v>nižšia ako stanovená</v>
      </c>
    </row>
    <row r="15" spans="1:15" ht="15" thickBot="1" x14ac:dyDescent="0.2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5"/>
      <c r="M15" s="27" t="s">
        <v>8</v>
      </c>
      <c r="N15" s="28">
        <f>N16-N14</f>
        <v>0</v>
      </c>
    </row>
    <row r="16" spans="1:15" ht="15" thickBot="1" x14ac:dyDescent="0.25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8"/>
      <c r="M16" s="27" t="s">
        <v>9</v>
      </c>
      <c r="N16" s="28">
        <f>IF("nie"=MID(H24,1,3),N14,(N14*1.2))</f>
        <v>0</v>
      </c>
    </row>
    <row r="17" spans="1:14" x14ac:dyDescent="0.2">
      <c r="A17" s="61"/>
      <c r="B17" s="61"/>
      <c r="C17" s="61"/>
      <c r="D17" s="10"/>
      <c r="E17" s="10"/>
      <c r="F17" s="10"/>
      <c r="G17" s="10"/>
      <c r="H17" s="10"/>
      <c r="I17" s="10" t="s">
        <v>39</v>
      </c>
      <c r="J17" s="10"/>
      <c r="K17" s="10"/>
      <c r="L17" s="10"/>
      <c r="M17" s="10"/>
      <c r="N17" s="10"/>
    </row>
    <row r="18" spans="1:14" ht="15" x14ac:dyDescent="0.2">
      <c r="A18" s="72" t="s">
        <v>57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ht="25.5" customHeight="1" x14ac:dyDescent="0.2">
      <c r="A19" s="30" t="s">
        <v>37</v>
      </c>
      <c r="B19" s="15"/>
      <c r="C19" s="15"/>
      <c r="D19" s="15"/>
      <c r="E19" s="15"/>
      <c r="F19" s="15"/>
      <c r="G19" s="14" t="s">
        <v>36</v>
      </c>
      <c r="H19" s="15"/>
      <c r="I19" s="15"/>
      <c r="J19" s="11"/>
      <c r="K19" s="11"/>
      <c r="L19" s="11"/>
      <c r="M19" s="11"/>
      <c r="N19" s="11"/>
    </row>
    <row r="20" spans="1:14" ht="15" customHeight="1" x14ac:dyDescent="0.2">
      <c r="A20" s="63" t="s">
        <v>59</v>
      </c>
      <c r="B20" s="64"/>
      <c r="C20" s="64"/>
      <c r="D20" s="64"/>
      <c r="E20" s="65"/>
      <c r="F20" s="62" t="s">
        <v>42</v>
      </c>
      <c r="G20" s="12" t="s">
        <v>10</v>
      </c>
      <c r="H20" s="56"/>
      <c r="I20" s="57"/>
      <c r="J20" s="57"/>
      <c r="K20" s="57"/>
      <c r="L20" s="57"/>
      <c r="M20" s="57"/>
      <c r="N20" s="58"/>
    </row>
    <row r="21" spans="1:14" x14ac:dyDescent="0.2">
      <c r="A21" s="66"/>
      <c r="B21" s="67"/>
      <c r="C21" s="67"/>
      <c r="D21" s="67"/>
      <c r="E21" s="68"/>
      <c r="F21" s="62"/>
      <c r="G21" s="12" t="s">
        <v>11</v>
      </c>
      <c r="H21" s="56"/>
      <c r="I21" s="57"/>
      <c r="J21" s="57"/>
      <c r="K21" s="57"/>
      <c r="L21" s="57"/>
      <c r="M21" s="57"/>
      <c r="N21" s="58"/>
    </row>
    <row r="22" spans="1:14" ht="18" customHeight="1" x14ac:dyDescent="0.2">
      <c r="A22" s="66"/>
      <c r="B22" s="67"/>
      <c r="C22" s="67"/>
      <c r="D22" s="67"/>
      <c r="E22" s="68"/>
      <c r="F22" s="62"/>
      <c r="G22" s="12" t="s">
        <v>12</v>
      </c>
      <c r="H22" s="56"/>
      <c r="I22" s="57"/>
      <c r="J22" s="57"/>
      <c r="K22" s="57"/>
      <c r="L22" s="57"/>
      <c r="M22" s="57"/>
      <c r="N22" s="58"/>
    </row>
    <row r="23" spans="1:14" x14ac:dyDescent="0.2">
      <c r="A23" s="66"/>
      <c r="B23" s="67"/>
      <c r="C23" s="67"/>
      <c r="D23" s="67"/>
      <c r="E23" s="68"/>
      <c r="F23" s="62"/>
      <c r="G23" s="12" t="s">
        <v>13</v>
      </c>
      <c r="H23" s="56"/>
      <c r="I23" s="57"/>
      <c r="J23" s="57"/>
      <c r="K23" s="57"/>
      <c r="L23" s="57"/>
      <c r="M23" s="57"/>
      <c r="N23" s="58"/>
    </row>
    <row r="24" spans="1:14" x14ac:dyDescent="0.2">
      <c r="A24" s="66"/>
      <c r="B24" s="67"/>
      <c r="C24" s="67"/>
      <c r="D24" s="67"/>
      <c r="E24" s="68"/>
      <c r="F24" s="62"/>
      <c r="G24" s="12" t="s">
        <v>14</v>
      </c>
      <c r="H24" s="56"/>
      <c r="I24" s="57"/>
      <c r="J24" s="57"/>
      <c r="K24" s="57"/>
      <c r="L24" s="57"/>
      <c r="M24" s="57"/>
      <c r="N24" s="58"/>
    </row>
    <row r="25" spans="1:14" x14ac:dyDescent="0.2">
      <c r="A25" s="66"/>
      <c r="B25" s="67"/>
      <c r="C25" s="67"/>
      <c r="D25" s="67"/>
      <c r="E25" s="68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">
      <c r="A26" s="66"/>
      <c r="B26" s="67"/>
      <c r="C26" s="67"/>
      <c r="D26" s="67"/>
      <c r="E26" s="68"/>
      <c r="F26" s="23"/>
      <c r="G26" s="23"/>
      <c r="H26" s="23"/>
      <c r="I26" s="23"/>
      <c r="J26" s="23"/>
      <c r="K26" s="23"/>
      <c r="L26" s="23"/>
      <c r="M26" s="23"/>
      <c r="N26" s="23"/>
    </row>
    <row r="27" spans="1:14" x14ac:dyDescent="0.2">
      <c r="A27" s="69"/>
      <c r="B27" s="70"/>
      <c r="C27" s="70"/>
      <c r="D27" s="70"/>
      <c r="E27" s="71"/>
      <c r="F27" s="11"/>
      <c r="G27" s="23"/>
      <c r="H27" s="22"/>
      <c r="I27" s="23"/>
      <c r="J27" s="23" t="s">
        <v>38</v>
      </c>
      <c r="K27" s="23"/>
      <c r="L27" s="59"/>
      <c r="M27" s="60"/>
      <c r="N27" s="23"/>
    </row>
    <row r="28" spans="1:14" x14ac:dyDescent="0.2">
      <c r="A28" s="11"/>
      <c r="B28" s="11"/>
      <c r="C28" s="11"/>
      <c r="D28" s="11"/>
      <c r="E28" s="11"/>
      <c r="F28" s="11"/>
      <c r="G28" s="23"/>
      <c r="H28" s="23"/>
      <c r="I28" s="23"/>
      <c r="J28" s="23"/>
      <c r="K28" s="23"/>
      <c r="L28" s="23"/>
      <c r="M28" s="23"/>
      <c r="N28" s="23"/>
    </row>
    <row r="29" spans="1:14" x14ac:dyDescent="0.2">
      <c r="A29" s="29"/>
      <c r="B29" s="29"/>
      <c r="C29" s="29"/>
      <c r="D29" s="29"/>
      <c r="E29" s="29"/>
      <c r="F29" s="29"/>
      <c r="G29" s="23"/>
      <c r="H29" s="23"/>
      <c r="I29" s="23"/>
      <c r="J29" s="23"/>
      <c r="K29" s="23"/>
      <c r="L29" s="23"/>
      <c r="M29" s="23"/>
      <c r="N29" s="23"/>
    </row>
  </sheetData>
  <mergeCells count="38">
    <mergeCell ref="C3:O3"/>
    <mergeCell ref="C4:O4"/>
    <mergeCell ref="A5:B5"/>
    <mergeCell ref="B6:G6"/>
    <mergeCell ref="B7:G7"/>
    <mergeCell ref="A4:B4"/>
    <mergeCell ref="N9:N11"/>
    <mergeCell ref="C10:D11"/>
    <mergeCell ref="E10:E11"/>
    <mergeCell ref="F10:F11"/>
    <mergeCell ref="G10:G11"/>
    <mergeCell ref="A9:A11"/>
    <mergeCell ref="A8:B8"/>
    <mergeCell ref="A15:L16"/>
    <mergeCell ref="L9:L11"/>
    <mergeCell ref="M9:M11"/>
    <mergeCell ref="J14:K14"/>
    <mergeCell ref="A13:N13"/>
    <mergeCell ref="H24:N24"/>
    <mergeCell ref="L27:M27"/>
    <mergeCell ref="A17:C17"/>
    <mergeCell ref="F20:F24"/>
    <mergeCell ref="H20:N20"/>
    <mergeCell ref="H21:N21"/>
    <mergeCell ref="H22:N22"/>
    <mergeCell ref="H23:N23"/>
    <mergeCell ref="A20:E27"/>
    <mergeCell ref="A18:N18"/>
    <mergeCell ref="A1:L1"/>
    <mergeCell ref="C12:D12"/>
    <mergeCell ref="H9:H11"/>
    <mergeCell ref="I9:I11"/>
    <mergeCell ref="J9:J11"/>
    <mergeCell ref="K9:K11"/>
    <mergeCell ref="B9:B11"/>
    <mergeCell ref="C9:D9"/>
    <mergeCell ref="E9:G9"/>
    <mergeCell ref="A3:B3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15</v>
      </c>
      <c r="B1" s="88" t="s">
        <v>25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25">
      <c r="A2" s="2" t="s">
        <v>16</v>
      </c>
      <c r="B2" s="87" t="s">
        <v>44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x14ac:dyDescent="0.25">
      <c r="A3" s="2" t="s">
        <v>5</v>
      </c>
      <c r="B3" s="87" t="s">
        <v>45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x14ac:dyDescent="0.25">
      <c r="A4" s="2" t="s">
        <v>1</v>
      </c>
      <c r="B4" s="87" t="s">
        <v>17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x14ac:dyDescent="0.25">
      <c r="A5" s="2" t="s">
        <v>6</v>
      </c>
      <c r="B5" s="87" t="s">
        <v>46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 x14ac:dyDescent="0.25">
      <c r="A6" s="3" t="s">
        <v>48</v>
      </c>
      <c r="B6" s="87" t="s">
        <v>47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4" x14ac:dyDescent="0.25">
      <c r="A7" s="3" t="s">
        <v>49</v>
      </c>
      <c r="B7" s="87" t="s">
        <v>50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x14ac:dyDescent="0.25">
      <c r="A8" s="4" t="s">
        <v>18</v>
      </c>
      <c r="B8" s="87" t="s">
        <v>51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4" x14ac:dyDescent="0.25">
      <c r="A9" s="5" t="s">
        <v>19</v>
      </c>
      <c r="B9" s="87" t="s">
        <v>52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1:14" x14ac:dyDescent="0.25">
      <c r="A10" s="4" t="s">
        <v>41</v>
      </c>
      <c r="B10" s="87" t="s">
        <v>63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1:14" ht="16.5" customHeight="1" x14ac:dyDescent="0.25">
      <c r="A11" s="4" t="s">
        <v>4</v>
      </c>
      <c r="B11" s="87" t="s">
        <v>26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</row>
    <row r="12" spans="1:14" x14ac:dyDescent="0.25">
      <c r="A12" s="4" t="s">
        <v>20</v>
      </c>
      <c r="B12" s="87" t="s">
        <v>21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</row>
    <row r="13" spans="1:14" ht="16.5" customHeight="1" x14ac:dyDescent="0.25">
      <c r="A13" s="6" t="s">
        <v>61</v>
      </c>
      <c r="B13" s="87" t="s">
        <v>22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</row>
    <row r="14" spans="1:14" x14ac:dyDescent="0.25">
      <c r="A14" s="6" t="s">
        <v>23</v>
      </c>
      <c r="B14" s="87" t="s">
        <v>53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4" x14ac:dyDescent="0.25">
      <c r="A15" s="7" t="s">
        <v>24</v>
      </c>
      <c r="B15" s="87" t="s">
        <v>54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ht="45" x14ac:dyDescent="0.25">
      <c r="A16" s="13" t="s">
        <v>27</v>
      </c>
      <c r="B16" s="89" t="s">
        <v>56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2020-12-16T07:24:06Z</cp:lastPrinted>
  <dcterms:created xsi:type="dcterms:W3CDTF">2012-08-13T12:29:09Z</dcterms:created>
  <dcterms:modified xsi:type="dcterms:W3CDTF">2023-08-08T07:18:18Z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