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3 - IT HW a podpora/Nákup monitorov/"/>
    </mc:Choice>
  </mc:AlternateContent>
  <xr:revisionPtr revIDLastSave="525" documentId="8_{A02A8444-0E53-434F-95DF-ECB42809E776}" xr6:coauthVersionLast="47" xr6:coauthVersionMax="47" xr10:uidLastSave="{FA1D1852-BE3A-474D-B3EA-CA58884D7C2A}"/>
  <bookViews>
    <workbookView xWindow="-28920" yWindow="-120" windowWidth="29040" windowHeight="15840" xr2:uid="{8ADAEE77-0290-444B-BDD3-3B6153AC1597}"/>
  </bookViews>
  <sheets>
    <sheet name="Návrh na plnenie kritérií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'Návrh na plnenie kritérií'!$A$2:$G$32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6" l="1"/>
  <c r="F26" i="6" s="1"/>
  <c r="E25" i="6"/>
  <c r="F25" i="6" s="1"/>
  <c r="E23" i="6"/>
  <c r="F23" i="6" s="1"/>
  <c r="E21" i="6"/>
  <c r="F21" i="6"/>
  <c r="F27" i="6" l="1"/>
  <c r="C28" i="6"/>
</calcChain>
</file>

<file path=xl/sharedStrings.xml><?xml version="1.0" encoding="utf-8"?>
<sst xmlns="http://schemas.openxmlformats.org/spreadsheetml/2006/main" count="64" uniqueCount="62">
  <si>
    <t xml:space="preserve">Obchodné meno uchádzača: </t>
  </si>
  <si>
    <t xml:space="preserve">Sídlo uchádzača: </t>
  </si>
  <si>
    <t>IČO:</t>
  </si>
  <si>
    <t>IČ DPH:</t>
  </si>
  <si>
    <t>Som platcom DPH</t>
  </si>
  <si>
    <t>Maximálna hodnota</t>
  </si>
  <si>
    <t>Minimálna hodnota</t>
  </si>
  <si>
    <t>Váha kritéria (%)</t>
  </si>
  <si>
    <t>Logika kritéria</t>
  </si>
  <si>
    <t>čím menej, tým lepšie</t>
  </si>
  <si>
    <t>Názov položky</t>
  </si>
  <si>
    <t>Počet kusov</t>
  </si>
  <si>
    <t>Suma v EUR bez DPH za 1 kus</t>
  </si>
  <si>
    <t>Suma v EUR s DPH na všetky kusy</t>
  </si>
  <si>
    <t>Výška DPH na 1 kus</t>
  </si>
  <si>
    <t>Spolu</t>
  </si>
  <si>
    <t>Počet bodov v danom kritériu: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</si>
  <si>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</si>
  <si>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</si>
  <si>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</si>
  <si>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</si>
  <si>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</si>
  <si>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</si>
  <si>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</si>
  <si>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</si>
  <si>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</si>
  <si>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</si>
  <si>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</si>
  <si>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</si>
  <si>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</si>
  <si>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</si>
  <si>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</si>
  <si>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</si>
  <si>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</si>
  <si>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</si>
  <si>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</si>
  <si>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</si>
  <si>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</si>
  <si>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</si>
  <si>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</si>
  <si>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</si>
  <si>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</si>
  <si>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</si>
  <si>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</si>
  <si>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</si>
  <si>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</si>
  <si>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</si>
  <si>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</si>
  <si>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</si>
  <si>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</si>
  <si>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</si>
  <si>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</si>
  <si>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</si>
  <si>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</si>
  <si>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t>Malý/Stredný podnik</t>
  </si>
  <si>
    <t>Kritérium : Cena v EUR s DPH za celý predmet zákazky</t>
  </si>
  <si>
    <t>alebo alternatíva</t>
  </si>
  <si>
    <t>Príloha č. 2 - Návrh na plnenie kritérií v rámci DNS "IT HW a podpora" v zákazke „Nákup 50 ks monitorov"</t>
  </si>
  <si>
    <t>Monitory so zabudovanou dokovacou stanicou</t>
  </si>
  <si>
    <t>Dokovacie stanice</t>
  </si>
  <si>
    <t xml:space="preserve">Monitory </t>
  </si>
  <si>
    <t xml:space="preserve">Predložením tejto ponuky čestne vyhlasujem, že postupujem v súlade s etickým kódexom uchádzača vydaným Úradom pre verejné obstarávanie: https://www.uvo.gov.sk/zaujemca-uchadzac/eticky-kodex-zaujemcu-uchadzaca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</si>
</sst>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5" borderId="14" xfId="2" applyFont="1" applyFill="1" applyBorder="1" applyAlignment="1" applyProtection="1">
      <alignment horizontal="center" vertical="center"/>
      <protection locked="0"/>
    </xf>
    <xf numFmtId="0" fontId="11" fillId="5" borderId="29" xfId="2" applyFont="1" applyFill="1" applyBorder="1" applyAlignment="1" applyProtection="1">
      <alignment horizontal="center" vertical="center"/>
      <protection locked="0"/>
    </xf>
    <xf numFmtId="0" fontId="11" fillId="0" borderId="17" xfId="2" applyFont="1" applyFill="1" applyBorder="1" applyAlignment="1" applyProtection="1">
      <alignment vertical="center" wrapText="1"/>
    </xf>
    <xf numFmtId="0" fontId="11" fillId="0" borderId="23" xfId="2" applyFont="1" applyFill="1" applyBorder="1" applyAlignment="1" applyProtection="1">
      <alignment vertical="center" wrapText="1"/>
    </xf>
    <xf numFmtId="2" fontId="0" fillId="0" borderId="0" xfId="0" applyNumberFormat="1" applyAlignment="1">
      <alignment wrapText="1"/>
    </xf>
    <xf numFmtId="0" fontId="11" fillId="0" borderId="20" xfId="2" applyFont="1" applyFill="1" applyBorder="1" applyAlignment="1" applyProtection="1">
      <alignment vertical="center" wrapText="1"/>
    </xf>
    <xf numFmtId="0" fontId="3" fillId="5" borderId="10" xfId="2" applyFont="1" applyFill="1" applyBorder="1" applyProtection="1"/>
    <xf numFmtId="0" fontId="3" fillId="5" borderId="13" xfId="2" applyFont="1" applyFill="1" applyBorder="1" applyProtection="1"/>
    <xf numFmtId="0" fontId="12" fillId="0" borderId="14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2" fontId="11" fillId="0" borderId="14" xfId="2" applyNumberFormat="1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wrapText="1"/>
    </xf>
    <xf numFmtId="0" fontId="11" fillId="0" borderId="14" xfId="2" applyFont="1" applyFill="1" applyBorder="1" applyAlignment="1" applyProtection="1">
      <alignment horizontal="center"/>
    </xf>
    <xf numFmtId="0" fontId="11" fillId="0" borderId="29" xfId="2" applyFont="1" applyFill="1" applyBorder="1" applyAlignment="1" applyProtection="1">
      <alignment horizontal="center" wrapText="1"/>
    </xf>
    <xf numFmtId="0" fontId="11" fillId="0" borderId="29" xfId="2" applyFont="1" applyFill="1" applyBorder="1" applyAlignment="1" applyProtection="1">
      <alignment horizont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6" borderId="25" xfId="2" applyFont="1" applyFill="1" applyBorder="1" applyAlignment="1" applyProtection="1">
      <alignment horizontal="center" vertical="center"/>
    </xf>
    <xf numFmtId="0" fontId="13" fillId="0" borderId="25" xfId="2" applyFont="1" applyFill="1" applyBorder="1" applyAlignment="1" applyProtection="1">
      <alignment horizontal="center" wrapText="1"/>
    </xf>
    <xf numFmtId="0" fontId="13" fillId="0" borderId="15" xfId="2" applyFont="1" applyFill="1" applyBorder="1" applyProtection="1"/>
    <xf numFmtId="164" fontId="13" fillId="0" borderId="16" xfId="2" applyNumberFormat="1" applyFont="1" applyFill="1" applyBorder="1" applyAlignment="1" applyProtection="1">
      <alignment horizontal="right" vertical="center"/>
    </xf>
    <xf numFmtId="164" fontId="13" fillId="0" borderId="5" xfId="2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4" fillId="0" borderId="0" xfId="1" applyFill="1" applyBorder="1" applyAlignment="1" applyProtection="1">
      <alignment horizont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 applyProtection="1">
      <alignment horizontal="center"/>
    </xf>
    <xf numFmtId="0" fontId="0" fillId="5" borderId="18" xfId="3" applyFont="1" applyFill="1" applyBorder="1" applyAlignment="1" applyProtection="1">
      <alignment horizontal="left" vertical="center" wrapText="1"/>
      <protection locked="0"/>
    </xf>
    <xf numFmtId="0" fontId="1" fillId="5" borderId="18" xfId="3" applyFill="1" applyBorder="1" applyAlignment="1" applyProtection="1">
      <alignment horizontal="left" vertical="center" wrapText="1"/>
      <protection locked="0"/>
    </xf>
    <xf numFmtId="0" fontId="1" fillId="5" borderId="19" xfId="3" applyFill="1" applyBorder="1" applyAlignment="1" applyProtection="1">
      <alignment horizontal="left" vertical="center" wrapText="1"/>
      <protection locked="0"/>
    </xf>
    <xf numFmtId="0" fontId="1" fillId="5" borderId="14" xfId="3" applyFill="1" applyBorder="1" applyAlignment="1" applyProtection="1">
      <alignment horizontal="left" vertical="center" wrapText="1"/>
      <protection locked="0"/>
    </xf>
    <xf numFmtId="0" fontId="1" fillId="5" borderId="24" xfId="3" applyFill="1" applyBorder="1" applyAlignment="1" applyProtection="1">
      <alignment horizontal="left" vertical="center" wrapText="1"/>
      <protection locked="0"/>
    </xf>
    <xf numFmtId="0" fontId="0" fillId="5" borderId="14" xfId="3" applyFont="1" applyFill="1" applyBorder="1" applyAlignment="1" applyProtection="1">
      <alignment horizontal="left" vertical="center" wrapText="1"/>
      <protection locked="0"/>
    </xf>
    <xf numFmtId="0" fontId="0" fillId="5" borderId="21" xfId="3" applyFont="1" applyFill="1" applyBorder="1" applyAlignment="1" applyProtection="1">
      <alignment vertical="center" wrapText="1"/>
      <protection locked="0"/>
    </xf>
    <xf numFmtId="0" fontId="1" fillId="5" borderId="21" xfId="3" applyFill="1" applyBorder="1" applyAlignment="1" applyProtection="1">
      <alignment vertical="center" wrapText="1"/>
      <protection locked="0"/>
    </xf>
    <xf numFmtId="0" fontId="0" fillId="5" borderId="21" xfId="0" applyFill="1" applyBorder="1" applyAlignment="1" applyProtection="1">
      <alignment vertical="center" wrapText="1"/>
      <protection locked="0"/>
    </xf>
    <xf numFmtId="0" fontId="0" fillId="5" borderId="22" xfId="0" applyFill="1" applyBorder="1" applyAlignment="1" applyProtection="1">
      <alignment vertical="center" wrapText="1"/>
      <protection locked="0"/>
    </xf>
    <xf numFmtId="0" fontId="0" fillId="5" borderId="14" xfId="0" applyFill="1" applyBorder="1" applyAlignment="1" applyProtection="1">
      <alignment horizontal="left" vertical="center" wrapText="1"/>
      <protection locked="0"/>
    </xf>
    <xf numFmtId="0" fontId="0" fillId="5" borderId="24" xfId="0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center"/>
    </xf>
    <xf numFmtId="0" fontId="9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vertical="center" wrapText="1"/>
    </xf>
    <xf numFmtId="0" fontId="11" fillId="0" borderId="1" xfId="2" applyFont="1" applyFill="1" applyAlignment="1" applyProtection="1">
      <alignment vertical="center" wrapText="1"/>
    </xf>
    <xf numFmtId="0" fontId="11" fillId="0" borderId="9" xfId="2" applyFont="1" applyFill="1" applyBorder="1" applyAlignment="1" applyProtection="1">
      <alignment horizontal="left" vertical="center" wrapText="1"/>
    </xf>
    <xf numFmtId="0" fontId="11" fillId="0" borderId="1" xfId="2" applyFont="1" applyFill="1" applyAlignment="1" applyProtection="1">
      <alignment horizontal="left" vertical="center" wrapText="1"/>
    </xf>
    <xf numFmtId="0" fontId="11" fillId="0" borderId="11" xfId="2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0" fontId="9" fillId="0" borderId="14" xfId="2" applyFont="1" applyFill="1" applyBorder="1" applyAlignment="1" applyProtection="1">
      <alignment horizontal="center" vertical="center" wrapText="1"/>
    </xf>
    <xf numFmtId="0" fontId="10" fillId="0" borderId="14" xfId="2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vertical="center"/>
    </xf>
    <xf numFmtId="164" fontId="13" fillId="0" borderId="26" xfId="2" applyNumberFormat="1" applyFont="1" applyFill="1" applyBorder="1" applyAlignment="1" applyProtection="1">
      <alignment horizontal="right" vertical="center"/>
    </xf>
    <xf numFmtId="164" fontId="13" fillId="0" borderId="27" xfId="2" applyNumberFormat="1" applyFont="1" applyFill="1" applyBorder="1" applyAlignment="1" applyProtection="1">
      <alignment horizontal="right" vertical="center"/>
    </xf>
    <xf numFmtId="164" fontId="13" fillId="0" borderId="28" xfId="2" applyNumberFormat="1" applyFont="1" applyFill="1" applyBorder="1" applyAlignment="1" applyProtection="1">
      <alignment horizontal="right" vertical="center"/>
    </xf>
    <xf numFmtId="0" fontId="14" fillId="0" borderId="30" xfId="2" applyFont="1" applyFill="1" applyBorder="1" applyAlignment="1" applyProtection="1">
      <alignment horizontal="center" vertical="center"/>
    </xf>
    <xf numFmtId="0" fontId="14" fillId="0" borderId="31" xfId="2" applyFont="1" applyFill="1" applyBorder="1" applyAlignment="1" applyProtection="1">
      <alignment horizontal="center" vertical="center"/>
    </xf>
    <xf numFmtId="0" fontId="14" fillId="0" borderId="32" xfId="2" applyFont="1" applyFill="1" applyBorder="1" applyAlignment="1" applyProtection="1">
      <alignment horizontal="center" vertical="center"/>
    </xf>
    <xf numFmtId="0" fontId="12" fillId="5" borderId="17" xfId="2" applyFont="1" applyFill="1" applyBorder="1" applyAlignment="1" applyProtection="1">
      <alignment horizontal="left"/>
      <protection locked="0"/>
    </xf>
    <xf numFmtId="0" fontId="12" fillId="5" borderId="20" xfId="2" applyFont="1" applyFill="1" applyBorder="1" applyAlignment="1" applyProtection="1">
      <alignment horizontal="left"/>
      <protection locked="0"/>
    </xf>
    <xf numFmtId="0" fontId="12" fillId="5" borderId="18" xfId="2" applyFont="1" applyFill="1" applyBorder="1" applyAlignment="1" applyProtection="1">
      <alignment horizontal="left"/>
      <protection locked="0"/>
    </xf>
    <xf numFmtId="0" fontId="12" fillId="5" borderId="21" xfId="2" applyFont="1" applyFill="1" applyBorder="1" applyAlignment="1" applyProtection="1">
      <alignment horizontal="left"/>
      <protection locked="0"/>
    </xf>
    <xf numFmtId="0" fontId="12" fillId="5" borderId="18" xfId="2" applyFont="1" applyFill="1" applyBorder="1" applyAlignment="1" applyProtection="1">
      <alignment horizontal="center"/>
      <protection locked="0"/>
    </xf>
    <xf numFmtId="0" fontId="12" fillId="5" borderId="19" xfId="2" applyFont="1" applyFill="1" applyBorder="1" applyAlignment="1" applyProtection="1">
      <alignment horizontal="center"/>
      <protection locked="0"/>
    </xf>
    <xf numFmtId="0" fontId="12" fillId="5" borderId="21" xfId="2" applyFont="1" applyFill="1" applyBorder="1" applyAlignment="1" applyProtection="1">
      <alignment horizontal="center"/>
      <protection locked="0"/>
    </xf>
    <xf numFmtId="0" fontId="12" fillId="5" borderId="22" xfId="2" applyFont="1" applyFill="1" applyBorder="1" applyAlignment="1" applyProtection="1">
      <alignment horizontal="center"/>
      <protection locked="0"/>
    </xf>
    <xf numFmtId="164" fontId="13" fillId="0" borderId="16" xfId="2" applyNumberFormat="1" applyFont="1" applyFill="1" applyBorder="1" applyAlignment="1" applyProtection="1">
      <alignment horizontal="right" vertical="center"/>
    </xf>
    <xf numFmtId="164" fontId="13" fillId="0" borderId="15" xfId="2" applyNumberFormat="1" applyFont="1" applyFill="1" applyBorder="1" applyAlignment="1" applyProtection="1">
      <alignment horizontal="right" vertical="center"/>
    </xf>
    <xf numFmtId="0" fontId="15" fillId="0" borderId="14" xfId="2" applyFont="1" applyFill="1" applyBorder="1" applyAlignment="1" applyProtection="1">
      <alignment horizontal="center" wrapText="1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7</xdr:col>
          <xdr:colOff>200025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7</xdr:col>
          <xdr:colOff>190500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190500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1936750</xdr:colOff>
          <xdr:row>16</xdr:row>
          <xdr:rowOff>0</xdr:rowOff>
        </xdr:from>
        <xdr:to>
          <xdr:col>7</xdr:col>
          <xdr:colOff>276225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6"/>
  <sheetViews>
    <sheetView tabSelected="1" topLeftCell="A22" zoomScaleNormal="100" zoomScaleSheetLayoutView="115" workbookViewId="0">
      <selection activeCell="D26" sqref="D26"/>
    </sheetView>
  </sheetViews>
  <sheetFormatPr defaultRowHeight="14.5" x14ac:dyDescent="0.35"/>
  <cols>
    <col min="1" max="1" width="3.1796875" customWidth="1"/>
    <col min="2" max="2" width="23" customWidth="1"/>
    <col min="3" max="3" width="7.453125" customWidth="1"/>
    <col min="4" max="4" width="22.36328125" customWidth="1"/>
    <col min="5" max="5" width="19.08984375" customWidth="1"/>
    <col min="6" max="6" width="22.54296875" customWidth="1"/>
    <col min="7" max="7" width="3" customWidth="1"/>
  </cols>
  <sheetData>
    <row r="1" spans="1:10" ht="15" thickBot="1" x14ac:dyDescent="0.4">
      <c r="A1" s="34"/>
      <c r="B1" s="35"/>
      <c r="C1" s="35"/>
      <c r="D1" s="35"/>
      <c r="E1" s="35"/>
      <c r="F1" s="35"/>
      <c r="G1" s="34"/>
    </row>
    <row r="2" spans="1:10" ht="45.75" customHeight="1" thickBot="1" x14ac:dyDescent="0.4">
      <c r="A2" s="34"/>
      <c r="B2" s="36" t="s">
        <v>57</v>
      </c>
      <c r="C2" s="37"/>
      <c r="D2" s="37"/>
      <c r="E2" s="37"/>
      <c r="F2" s="38"/>
      <c r="G2" s="34"/>
    </row>
    <row r="3" spans="1:10" ht="15" thickBot="1" x14ac:dyDescent="0.4">
      <c r="A3" s="34"/>
      <c r="B3" s="39"/>
      <c r="C3" s="39"/>
      <c r="D3" s="39"/>
      <c r="E3" s="39"/>
      <c r="F3" s="39"/>
      <c r="G3" s="34"/>
    </row>
    <row r="4" spans="1:10" ht="29" x14ac:dyDescent="0.35">
      <c r="A4" s="34"/>
      <c r="B4" s="14" t="s">
        <v>0</v>
      </c>
      <c r="C4" s="40"/>
      <c r="D4" s="41"/>
      <c r="E4" s="41"/>
      <c r="F4" s="42"/>
      <c r="G4" s="34"/>
    </row>
    <row r="5" spans="1:10" x14ac:dyDescent="0.35">
      <c r="A5" s="34"/>
      <c r="B5" s="15" t="s">
        <v>1</v>
      </c>
      <c r="C5" s="43"/>
      <c r="D5" s="43"/>
      <c r="E5" s="43"/>
      <c r="F5" s="44"/>
      <c r="G5" s="34"/>
      <c r="H5" s="16"/>
      <c r="I5" s="16"/>
      <c r="J5" s="16"/>
    </row>
    <row r="6" spans="1:10" x14ac:dyDescent="0.35">
      <c r="A6" s="34"/>
      <c r="B6" s="15" t="s">
        <v>17</v>
      </c>
      <c r="C6" s="43"/>
      <c r="D6" s="43"/>
      <c r="E6" s="43"/>
      <c r="F6" s="44"/>
      <c r="G6" s="34"/>
    </row>
    <row r="7" spans="1:10" x14ac:dyDescent="0.35">
      <c r="A7" s="34"/>
      <c r="B7" s="15" t="s">
        <v>2</v>
      </c>
      <c r="C7" s="45"/>
      <c r="D7" s="43"/>
      <c r="E7" s="43"/>
      <c r="F7" s="44"/>
      <c r="G7" s="34"/>
    </row>
    <row r="8" spans="1:10" x14ac:dyDescent="0.35">
      <c r="A8" s="34"/>
      <c r="B8" s="15" t="s">
        <v>3</v>
      </c>
      <c r="C8" s="43"/>
      <c r="D8" s="43"/>
      <c r="E8" s="43"/>
      <c r="F8" s="44"/>
      <c r="G8" s="34"/>
    </row>
    <row r="9" spans="1:10" x14ac:dyDescent="0.35">
      <c r="A9" s="34"/>
      <c r="B9" s="15" t="s">
        <v>54</v>
      </c>
      <c r="C9" s="43"/>
      <c r="D9" s="50"/>
      <c r="E9" s="50"/>
      <c r="F9" s="51"/>
      <c r="G9" s="34"/>
    </row>
    <row r="10" spans="1:10" x14ac:dyDescent="0.35">
      <c r="A10" s="34"/>
      <c r="B10" s="15" t="s">
        <v>49</v>
      </c>
      <c r="C10" s="43"/>
      <c r="D10" s="43"/>
      <c r="E10" s="43"/>
      <c r="F10" s="44"/>
      <c r="G10" s="34"/>
    </row>
    <row r="11" spans="1:10" ht="15.75" customHeight="1" thickBot="1" x14ac:dyDescent="0.4">
      <c r="A11" s="34"/>
      <c r="B11" s="17" t="s">
        <v>50</v>
      </c>
      <c r="C11" s="46" t="s">
        <v>4</v>
      </c>
      <c r="D11" s="47"/>
      <c r="E11" s="48"/>
      <c r="F11" s="49"/>
      <c r="G11" s="34"/>
    </row>
    <row r="12" spans="1:10" ht="15" thickBot="1" x14ac:dyDescent="0.4">
      <c r="A12" s="34"/>
      <c r="B12" s="39"/>
      <c r="C12" s="39"/>
      <c r="D12" s="39"/>
      <c r="E12" s="39"/>
      <c r="F12" s="39"/>
      <c r="G12" s="34"/>
    </row>
    <row r="13" spans="1:10" ht="30" customHeight="1" x14ac:dyDescent="0.35">
      <c r="A13" s="34"/>
      <c r="B13" s="53" t="s">
        <v>21</v>
      </c>
      <c r="C13" s="54"/>
      <c r="D13" s="54"/>
      <c r="E13" s="54"/>
      <c r="F13" s="55"/>
      <c r="G13" s="34"/>
    </row>
    <row r="14" spans="1:10" ht="45" customHeight="1" x14ac:dyDescent="0.35">
      <c r="A14" s="34"/>
      <c r="B14" s="56" t="s">
        <v>51</v>
      </c>
      <c r="C14" s="57"/>
      <c r="D14" s="57"/>
      <c r="E14" s="57"/>
      <c r="F14" s="18"/>
      <c r="G14" s="34"/>
    </row>
    <row r="15" spans="1:10" ht="45" customHeight="1" x14ac:dyDescent="0.35">
      <c r="A15" s="34"/>
      <c r="B15" s="56" t="s">
        <v>52</v>
      </c>
      <c r="C15" s="57"/>
      <c r="D15" s="57"/>
      <c r="E15" s="57"/>
      <c r="F15" s="18"/>
      <c r="G15" s="34"/>
    </row>
    <row r="16" spans="1:10" ht="45" customHeight="1" x14ac:dyDescent="0.35">
      <c r="A16" s="34"/>
      <c r="B16" s="58" t="s">
        <v>53</v>
      </c>
      <c r="C16" s="59"/>
      <c r="D16" s="59"/>
      <c r="E16" s="59"/>
      <c r="F16" s="18"/>
      <c r="G16" s="34"/>
    </row>
    <row r="17" spans="1:7" ht="56.5" customHeight="1" thickBot="1" x14ac:dyDescent="0.4">
      <c r="A17" s="34"/>
      <c r="B17" s="60" t="s">
        <v>61</v>
      </c>
      <c r="C17" s="61"/>
      <c r="D17" s="61"/>
      <c r="E17" s="61"/>
      <c r="F17" s="19"/>
      <c r="G17" s="34"/>
    </row>
    <row r="18" spans="1:7" x14ac:dyDescent="0.35">
      <c r="A18" s="34"/>
      <c r="B18" s="39"/>
      <c r="C18" s="39"/>
      <c r="D18" s="39"/>
      <c r="E18" s="39"/>
      <c r="F18" s="39"/>
      <c r="G18" s="34"/>
    </row>
    <row r="19" spans="1:7" ht="19" customHeight="1" x14ac:dyDescent="0.35">
      <c r="A19" s="34"/>
      <c r="B19" s="62" t="s">
        <v>55</v>
      </c>
      <c r="C19" s="63"/>
      <c r="D19" s="63"/>
      <c r="E19" s="63"/>
      <c r="F19" s="63"/>
      <c r="G19" s="34"/>
    </row>
    <row r="20" spans="1:7" ht="15" customHeight="1" x14ac:dyDescent="0.35">
      <c r="A20" s="34"/>
      <c r="B20" s="20" t="s">
        <v>8</v>
      </c>
      <c r="C20" s="52" t="s">
        <v>7</v>
      </c>
      <c r="D20" s="52"/>
      <c r="E20" s="20" t="s">
        <v>6</v>
      </c>
      <c r="F20" s="20" t="s">
        <v>5</v>
      </c>
      <c r="G20" s="34"/>
    </row>
    <row r="21" spans="1:7" x14ac:dyDescent="0.35">
      <c r="A21" s="34"/>
      <c r="B21" s="21" t="s">
        <v>9</v>
      </c>
      <c r="C21" s="64">
        <v>100</v>
      </c>
      <c r="D21" s="64"/>
      <c r="E21" s="22" t="str">
        <f>IF(C21=100,"neuplatňuje sa","sem doplň minimum")</f>
        <v>neuplatňuje sa</v>
      </c>
      <c r="F21" s="22" t="str">
        <f>IF(C21=100,"neuplatňuje sa","sem doplň maximum")</f>
        <v>neuplatňuje sa</v>
      </c>
      <c r="G21" s="34"/>
    </row>
    <row r="22" spans="1:7" ht="29" x14ac:dyDescent="0.35">
      <c r="A22" s="34"/>
      <c r="B22" s="23" t="s">
        <v>10</v>
      </c>
      <c r="C22" s="23" t="s">
        <v>11</v>
      </c>
      <c r="D22" s="23" t="s">
        <v>12</v>
      </c>
      <c r="E22" s="23" t="s">
        <v>14</v>
      </c>
      <c r="F22" s="23" t="s">
        <v>13</v>
      </c>
      <c r="G22" s="34"/>
    </row>
    <row r="23" spans="1:7" ht="48" customHeight="1" x14ac:dyDescent="0.35">
      <c r="A23" s="34"/>
      <c r="B23" s="24" t="s">
        <v>58</v>
      </c>
      <c r="C23" s="25">
        <v>50</v>
      </c>
      <c r="D23" s="12"/>
      <c r="E23" s="21">
        <f>IF(C$11="Som platcom DPH",D23*0.2,0)</f>
        <v>0</v>
      </c>
      <c r="F23" s="21">
        <f>SUM(D23+E23)*C23</f>
        <v>0</v>
      </c>
      <c r="G23" s="34"/>
    </row>
    <row r="24" spans="1:7" ht="20" customHeight="1" x14ac:dyDescent="0.45">
      <c r="A24" s="34"/>
      <c r="B24" s="81" t="s">
        <v>56</v>
      </c>
      <c r="C24" s="81"/>
      <c r="D24" s="81"/>
      <c r="E24" s="81"/>
      <c r="F24" s="81"/>
      <c r="G24" s="34"/>
    </row>
    <row r="25" spans="1:7" ht="30" customHeight="1" x14ac:dyDescent="0.35">
      <c r="A25" s="34"/>
      <c r="B25" s="24" t="s">
        <v>60</v>
      </c>
      <c r="C25" s="25">
        <v>50</v>
      </c>
      <c r="D25" s="12"/>
      <c r="E25" s="21">
        <f>IF(C$11="Som platcom DPH",D25*0.2,0)</f>
        <v>0</v>
      </c>
      <c r="F25" s="21">
        <f>SUM(D25+E25)*C25</f>
        <v>0</v>
      </c>
      <c r="G25" s="34"/>
    </row>
    <row r="26" spans="1:7" ht="30" customHeight="1" thickBot="1" x14ac:dyDescent="0.4">
      <c r="A26" s="34"/>
      <c r="B26" s="26" t="s">
        <v>59</v>
      </c>
      <c r="C26" s="27">
        <v>50</v>
      </c>
      <c r="D26" s="13"/>
      <c r="E26" s="28">
        <f>IF(C$11="Som platcom DPH",D26*0.2,0)</f>
        <v>0</v>
      </c>
      <c r="F26" s="28">
        <f>SUM(D26+E26)*C26</f>
        <v>0</v>
      </c>
      <c r="G26" s="34"/>
    </row>
    <row r="27" spans="1:7" ht="27" customHeight="1" thickBot="1" x14ac:dyDescent="0.4">
      <c r="A27" s="34"/>
      <c r="B27" s="68" t="s">
        <v>15</v>
      </c>
      <c r="C27" s="69"/>
      <c r="D27" s="69"/>
      <c r="E27" s="70"/>
      <c r="F27" s="29">
        <f>IF(F23=0,SUM(F25:F26),F23)</f>
        <v>0</v>
      </c>
      <c r="G27" s="34"/>
    </row>
    <row r="28" spans="1:7" ht="37.5" thickBot="1" x14ac:dyDescent="0.5">
      <c r="A28" s="34"/>
      <c r="B28" s="30" t="s">
        <v>16</v>
      </c>
      <c r="C28" s="65" t="str">
        <f>IF(C21=100,"Toto je jediné kritérium a prepočet na body sa preto neuplatňuje",IF(B21="čím menej, tým lepšie",(C21*(F21-F27)/(F21-E21)),(C21*(F27-E21)/(F21-E21))))</f>
        <v>Toto je jediné kritérium a prepočet na body sa preto neuplatňuje</v>
      </c>
      <c r="D28" s="66"/>
      <c r="E28" s="66"/>
      <c r="F28" s="67"/>
      <c r="G28" s="34"/>
    </row>
    <row r="29" spans="1:7" ht="19" thickBot="1" x14ac:dyDescent="0.5">
      <c r="A29" s="34"/>
      <c r="B29" s="31"/>
      <c r="C29" s="79"/>
      <c r="D29" s="80"/>
      <c r="E29" s="33"/>
      <c r="F29" s="32"/>
      <c r="G29" s="34"/>
    </row>
    <row r="30" spans="1:7" x14ac:dyDescent="0.35">
      <c r="A30" s="34"/>
      <c r="B30" s="71" t="s">
        <v>18</v>
      </c>
      <c r="C30" s="73" t="s">
        <v>19</v>
      </c>
      <c r="D30" s="73"/>
      <c r="E30" s="75" t="s">
        <v>20</v>
      </c>
      <c r="F30" s="76"/>
      <c r="G30" s="34"/>
    </row>
    <row r="31" spans="1:7" ht="15" thickBot="1" x14ac:dyDescent="0.4">
      <c r="A31" s="34"/>
      <c r="B31" s="72"/>
      <c r="C31" s="74"/>
      <c r="D31" s="74"/>
      <c r="E31" s="77"/>
      <c r="F31" s="78"/>
      <c r="G31" s="34"/>
    </row>
    <row r="32" spans="1:7" x14ac:dyDescent="0.35">
      <c r="A32" s="34"/>
      <c r="B32" s="34"/>
      <c r="C32" s="34"/>
      <c r="D32" s="34"/>
      <c r="E32" s="34"/>
      <c r="F32" s="34"/>
      <c r="G32" s="34"/>
    </row>
    <row r="38" customFormat="1" ht="21" customHeight="1" x14ac:dyDescent="0.35"/>
    <row r="40" customFormat="1" ht="32.25" customHeight="1" x14ac:dyDescent="0.35"/>
    <row r="42" customFormat="1" ht="15.75" customHeight="1" x14ac:dyDescent="0.35"/>
    <row r="43" customFormat="1" ht="15.75" customHeight="1" x14ac:dyDescent="0.35"/>
    <row r="45" customFormat="1" ht="21" customHeight="1" x14ac:dyDescent="0.35"/>
    <row r="46" customFormat="1" ht="30" customHeight="1" x14ac:dyDescent="0.35"/>
  </sheetData>
  <sheetProtection algorithmName="SHA-512" hashValue="Tq7C4vcotw6coOIH4q/D3ck6UIKVXrwe17yyQQp928CSFlJJZl4AdtAgidH5rEs+WEb3z16OL68HvxIO3Wc9PA==" saltValue="IodCrmDtSfZnP8mYFUCNNA==" spinCount="100000" sheet="1" selectLockedCells="1"/>
  <mergeCells count="31">
    <mergeCell ref="B19:F19"/>
    <mergeCell ref="C21:D21"/>
    <mergeCell ref="C28:F28"/>
    <mergeCell ref="B32:F32"/>
    <mergeCell ref="B27:E27"/>
    <mergeCell ref="B30:B31"/>
    <mergeCell ref="C30:D31"/>
    <mergeCell ref="E30:F31"/>
    <mergeCell ref="C29:D29"/>
    <mergeCell ref="B24:F24"/>
    <mergeCell ref="B15:E15"/>
    <mergeCell ref="B16:E16"/>
    <mergeCell ref="B17:E17"/>
    <mergeCell ref="B18:F18"/>
    <mergeCell ref="B14:E14"/>
    <mergeCell ref="A1:A32"/>
    <mergeCell ref="B1:F1"/>
    <mergeCell ref="G1:G32"/>
    <mergeCell ref="B2:F2"/>
    <mergeCell ref="B3:F3"/>
    <mergeCell ref="C4:F4"/>
    <mergeCell ref="C5:F5"/>
    <mergeCell ref="C6:F6"/>
    <mergeCell ref="C7:F7"/>
    <mergeCell ref="C8:F8"/>
    <mergeCell ref="C11:F11"/>
    <mergeCell ref="C9:F9"/>
    <mergeCell ref="C20:D20"/>
    <mergeCell ref="C10:F10"/>
    <mergeCell ref="B12:F12"/>
    <mergeCell ref="B13:F13"/>
  </mergeCells>
  <dataValidations count="3">
    <dataValidation type="list" allowBlank="1" showInputMessage="1" showErrorMessage="1" sqref="B21" xr:uid="{5948CF05-3BA4-4553-8731-E786943E8A1F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9:F9" xr:uid="{24F7EC91-5F01-4FA6-A644-DC32F746CB18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203200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7</xdr:col>
                    <xdr:colOff>190500</xdr:colOff>
                    <xdr:row>14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190500</xdr:colOff>
                    <xdr:row>15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4</xdr:col>
                    <xdr:colOff>1936750</xdr:colOff>
                    <xdr:row>16</xdr:row>
                    <xdr:rowOff>0</xdr:rowOff>
                  </from>
                  <to>
                    <xdr:col>7</xdr:col>
                    <xdr:colOff>279400</xdr:colOff>
                    <xdr:row>16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7" t="s">
        <v>31</v>
      </c>
    </row>
    <row r="5" spans="1:1" x14ac:dyDescent="0.35">
      <c r="A5" s="2"/>
    </row>
    <row r="6" spans="1:1" x14ac:dyDescent="0.35">
      <c r="A6" s="5" t="s">
        <v>23</v>
      </c>
    </row>
    <row r="7" spans="1:1" x14ac:dyDescent="0.35">
      <c r="A7" s="6"/>
    </row>
    <row r="8" spans="1:1" ht="60.75" customHeight="1" x14ac:dyDescent="0.35">
      <c r="A8" s="8" t="s">
        <v>33</v>
      </c>
    </row>
    <row r="9" spans="1:1" x14ac:dyDescent="0.35">
      <c r="A9" s="8"/>
    </row>
    <row r="10" spans="1:1" x14ac:dyDescent="0.35">
      <c r="A10" s="8" t="s">
        <v>34</v>
      </c>
    </row>
    <row r="11" spans="1:1" x14ac:dyDescent="0.35">
      <c r="A11" s="8" t="s">
        <v>35</v>
      </c>
    </row>
    <row r="12" spans="1:1" x14ac:dyDescent="0.35">
      <c r="A12" s="8" t="s">
        <v>36</v>
      </c>
    </row>
    <row r="13" spans="1:1" x14ac:dyDescent="0.35">
      <c r="A13" s="8" t="s">
        <v>37</v>
      </c>
    </row>
    <row r="14" spans="1:1" x14ac:dyDescent="0.35">
      <c r="A14" s="8" t="s">
        <v>38</v>
      </c>
    </row>
    <row r="15" spans="1:1" x14ac:dyDescent="0.35">
      <c r="A15" s="8" t="s">
        <v>39</v>
      </c>
    </row>
    <row r="16" spans="1:1" x14ac:dyDescent="0.35">
      <c r="A16" s="8" t="s">
        <v>40</v>
      </c>
    </row>
    <row r="17" spans="1:1" ht="29" x14ac:dyDescent="0.35">
      <c r="A17" s="8" t="s">
        <v>41</v>
      </c>
    </row>
    <row r="18" spans="1:1" x14ac:dyDescent="0.35">
      <c r="A18" s="8" t="s">
        <v>42</v>
      </c>
    </row>
    <row r="19" spans="1:1" x14ac:dyDescent="0.35">
      <c r="A19" s="8" t="s">
        <v>43</v>
      </c>
    </row>
    <row r="20" spans="1:1" x14ac:dyDescent="0.35">
      <c r="A20" s="8" t="s">
        <v>44</v>
      </c>
    </row>
    <row r="21" spans="1:1" ht="29" x14ac:dyDescent="0.35">
      <c r="A21" s="8" t="s">
        <v>45</v>
      </c>
    </row>
    <row r="22" spans="1:1" x14ac:dyDescent="0.35">
      <c r="A22" s="8" t="s">
        <v>46</v>
      </c>
    </row>
    <row r="23" spans="1:1" x14ac:dyDescent="0.35">
      <c r="A23" s="9"/>
    </row>
    <row r="24" spans="1:1" ht="58" x14ac:dyDescent="0.35">
      <c r="A24" s="8" t="s">
        <v>47</v>
      </c>
    </row>
    <row r="25" spans="1:1" ht="13.5" customHeight="1" x14ac:dyDescent="0.35">
      <c r="A25" s="8"/>
    </row>
    <row r="26" spans="1:1" ht="29" x14ac:dyDescent="0.35">
      <c r="A26" s="8" t="s">
        <v>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22</v>
      </c>
    </row>
    <row r="3" spans="1:1" x14ac:dyDescent="0.35">
      <c r="A3" s="2"/>
    </row>
    <row r="4" spans="1:1" x14ac:dyDescent="0.35">
      <c r="A4" s="8" t="s">
        <v>31</v>
      </c>
    </row>
    <row r="5" spans="1:1" x14ac:dyDescent="0.35">
      <c r="A5" s="9"/>
    </row>
    <row r="6" spans="1:1" x14ac:dyDescent="0.35">
      <c r="A6" s="11" t="s">
        <v>23</v>
      </c>
    </row>
    <row r="7" spans="1:1" x14ac:dyDescent="0.35">
      <c r="A7" s="8"/>
    </row>
    <row r="8" spans="1:1" ht="60.75" customHeight="1" x14ac:dyDescent="0.35">
      <c r="A8" s="8" t="s">
        <v>26</v>
      </c>
    </row>
    <row r="9" spans="1:1" x14ac:dyDescent="0.35">
      <c r="A9" s="8" t="s">
        <v>24</v>
      </c>
    </row>
    <row r="10" spans="1:1" x14ac:dyDescent="0.35">
      <c r="A10" s="10"/>
    </row>
    <row r="11" spans="1:1" ht="29" x14ac:dyDescent="0.35">
      <c r="A11" s="8" t="s">
        <v>28</v>
      </c>
    </row>
    <row r="12" spans="1:1" x14ac:dyDescent="0.35">
      <c r="A12" s="8"/>
    </row>
    <row r="13" spans="1:1" ht="29" x14ac:dyDescent="0.35">
      <c r="A13" s="8" t="s">
        <v>29</v>
      </c>
    </row>
    <row r="14" spans="1:1" x14ac:dyDescent="0.35">
      <c r="A14" s="8"/>
    </row>
    <row r="15" spans="1:1" ht="29" x14ac:dyDescent="0.35">
      <c r="A15" s="8" t="s">
        <v>30</v>
      </c>
    </row>
    <row r="16" spans="1:1" x14ac:dyDescent="0.35">
      <c r="A16" s="8"/>
    </row>
    <row r="17" spans="1:1" ht="58" x14ac:dyDescent="0.35">
      <c r="A17" s="8" t="s">
        <v>27</v>
      </c>
    </row>
    <row r="18" spans="1:1" x14ac:dyDescent="0.35">
      <c r="A18" s="8"/>
    </row>
    <row r="19" spans="1:1" ht="72.5" x14ac:dyDescent="0.35">
      <c r="A19" s="8" t="s">
        <v>25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7" ma:contentTypeDescription="Create a new document." ma:contentTypeScope="" ma:versionID="de45e791c8d1aca6363417f3553af6e3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29159af85edbff856bddc9b00c1498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8F306-3E44-432C-9946-90A7D8A35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bb3d1ceb-ec91-4593-ab49-8ce9533748d9"/>
    <ds:schemaRef ds:uri="http://purl.org/dc/terms/"/>
    <ds:schemaRef ds:uri="e4b31099-8163-4ac9-ab84-be06feeb7e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Návrh na plnenie kritérií</vt:lpstr>
      <vt:lpstr>Koneční užívatelia výhod</vt:lpstr>
      <vt:lpstr>Medzinárodné sankcie</vt:lpstr>
      <vt:lpstr>'Koneční užívatelia výhod'!Oblasť_tlače</vt:lpstr>
      <vt:lpstr>'Medzinárodné sankcie'!Oblasť_tlače</vt:lpstr>
      <vt:lpstr>'Návrh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cp:lastPrinted>2023-05-31T12:54:37Z</cp:lastPrinted>
  <dcterms:created xsi:type="dcterms:W3CDTF">2022-09-22T09:41:16Z</dcterms:created>
  <dcterms:modified xsi:type="dcterms:W3CDTF">2023-10-20T10:10:30Z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