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3\DNS-Ťažba\Vyzva 11_2023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ponuka'!$A$1:$P$34</definedName>
  </definedNames>
  <calcPr calcId="162913"/>
</workbook>
</file>

<file path=xl/calcChain.xml><?xml version="1.0" encoding="utf-8"?>
<calcChain xmlns="http://schemas.openxmlformats.org/spreadsheetml/2006/main">
  <c r="G12" i="1" l="1"/>
  <c r="N13" i="1" l="1"/>
  <c r="N14" i="1"/>
  <c r="N12" i="1"/>
  <c r="L19" i="1"/>
  <c r="N17" i="1" l="1"/>
  <c r="N16" i="1"/>
  <c r="N15" i="1"/>
  <c r="N19" i="1" l="1"/>
  <c r="N21" i="1" l="1"/>
  <c r="N20" i="1" s="1"/>
</calcChain>
</file>

<file path=xl/sharedStrings.xml><?xml version="1.0" encoding="utf-8"?>
<sst xmlns="http://schemas.openxmlformats.org/spreadsheetml/2006/main" count="78" uniqueCount="75">
  <si>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</si>
  <si>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</si>
  <si>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</si>
  <si>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</si>
  <si>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</si>
  <si>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</si>
  <si>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</si>
  <si>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</si>
  <si>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</si>
  <si>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</si>
  <si>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</si>
  <si>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</si>
  <si>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</si>
  <si>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</si>
  <si>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</si>
  <si>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</si>
  <si>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</si>
  <si>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</si>
  <si>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</si>
  <si>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</si>
  <si>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</si>
  <si>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</si>
  <si>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</si>
  <si>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</si>
  <si>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</si>
  <si>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</si>
  <si>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</si>
  <si>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</si>
  <si>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</si>
  <si>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</si>
  <si>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</si>
  <si>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</si>
  <si>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</si>
  <si>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</si>
  <si>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</si>
  <si>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</si>
  <si>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</si>
  <si>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</si>
  <si>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</si>
  <si>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</si>
  <si>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</si>
  <si>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</si>
  <si>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</si>
  <si>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</si>
  <si>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</si>
  <si>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</si>
  <si>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</si>
  <si>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</si>
  <si>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</si>
  <si>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</si>
  <si>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</si>
  <si>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</si>
  <si>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</si>
  <si>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</si>
  <si>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</si>
  <si>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</si>
  <si>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</si>
  <si>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</si>
  <si>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</si>
  <si>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</si>
  <si>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</si>
  <si>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</si>
  <si>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</si>
  <si>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</si>
  <si>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</si>
  <si>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</si>
  <si>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</si>
  <si>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</si>
  <si>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</si>
  <si>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 xml:space="preserve">Lesnícke služby v ťažbovom procese na OZ Tribeč , VC Topoľčianky </t>
  </si>
  <si>
    <t>LESY SR, š. p., organizačná zložka OZ Tribeč</t>
  </si>
  <si>
    <t>1,2,4a,7</t>
  </si>
  <si>
    <t>Rozsah zákazky a cenová ponuka dodávateľa november 2</t>
  </si>
  <si>
    <t>Dlhé diely</t>
  </si>
  <si>
    <t>1070 11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</si>
</sst>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4" fontId="4" fillId="3" borderId="32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45" xfId="0" applyFont="1" applyFill="1" applyBorder="1" applyAlignment="1" applyProtection="1">
      <alignment horizontal="left" vertical="center" wrapText="1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3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 wrapText="1"/>
    </xf>
    <xf numFmtId="3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26" xfId="0" applyFont="1" applyFill="1" applyBorder="1" applyAlignment="1" applyProtection="1">
      <alignment horizontal="left" vertical="center" wrapText="1"/>
    </xf>
    <xf numFmtId="3" fontId="3" fillId="3" borderId="26" xfId="0" applyNumberFormat="1" applyFont="1" applyFill="1" applyBorder="1" applyAlignment="1" applyProtection="1">
      <alignment horizontal="left" vertical="center"/>
    </xf>
    <xf numFmtId="0" fontId="3" fillId="3" borderId="42" xfId="0" applyFont="1" applyFill="1" applyBorder="1" applyAlignment="1" applyProtection="1">
      <alignment horizontal="left" vertical="center"/>
    </xf>
    <xf numFmtId="0" fontId="3" fillId="3" borderId="28" xfId="0" applyFont="1" applyFill="1" applyBorder="1" applyAlignment="1" applyProtection="1">
      <alignment horizontal="left" vertical="center"/>
    </xf>
    <xf numFmtId="0" fontId="3" fillId="3" borderId="29" xfId="0" applyFont="1" applyFill="1" applyBorder="1" applyAlignment="1" applyProtection="1">
      <alignment horizontal="left" vertical="center" wrapText="1"/>
    </xf>
    <xf numFmtId="3" fontId="3" fillId="3" borderId="29" xfId="0" applyNumberFormat="1" applyFont="1" applyFill="1" applyBorder="1" applyAlignment="1" applyProtection="1">
      <alignment horizontal="left" vertical="center"/>
    </xf>
    <xf numFmtId="0" fontId="3" fillId="3" borderId="29" xfId="0" applyFont="1" applyFill="1" applyBorder="1" applyAlignment="1" applyProtection="1">
      <alignment horizontal="left" vertical="center"/>
    </xf>
    <xf numFmtId="0" fontId="3" fillId="3" borderId="30" xfId="0" applyFont="1" applyFill="1" applyBorder="1" applyAlignment="1" applyProtection="1">
      <alignment horizontal="left" vertical="center"/>
    </xf>
    <xf numFmtId="4" fontId="4" fillId="3" borderId="10" xfId="0" applyNumberFormat="1" applyFont="1" applyFill="1" applyBorder="1" applyAlignment="1" applyProtection="1">
      <alignment horizontal="center" vertical="center"/>
    </xf>
    <xf numFmtId="4" fontId="4" fillId="3" borderId="27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38" xfId="0" applyNumberFormat="1" applyFont="1" applyFill="1" applyBorder="1" applyAlignment="1" applyProtection="1">
      <alignment horizontal="center" vertical="center"/>
      <protection locked="0"/>
    </xf>
    <xf numFmtId="2" fontId="4" fillId="2" borderId="44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36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7" xfId="0" applyNumberFormat="1" applyFont="1" applyFill="1" applyBorder="1" applyAlignment="1" applyProtection="1">
      <alignment horizontal="center" vertical="center"/>
    </xf>
    <xf numFmtId="14" fontId="4" fillId="3" borderId="15" xfId="0" applyNumberFormat="1" applyFont="1" applyFill="1" applyBorder="1" applyAlignment="1" applyProtection="1">
      <alignment horizontal="center" vertical="center"/>
    </xf>
    <xf numFmtId="14" fontId="4" fillId="3" borderId="32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49" fontId="3" fillId="3" borderId="26" xfId="0" applyNumberFormat="1" applyFont="1" applyFill="1" applyBorder="1" applyAlignment="1" applyProtection="1">
      <alignment horizontal="left" vertical="center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45" xfId="0" applyNumberFormat="1" applyFont="1" applyFill="1" applyBorder="1" applyAlignment="1" applyProtection="1">
      <alignment horizontal="left" vertical="center" wrapText="1"/>
    </xf>
    <xf numFmtId="0" fontId="1" fillId="3" borderId="0" xfId="0" applyFont="1" applyFill="1" applyAlignment="1" applyProtection="1">
      <alignment horizontal="center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left" vertical="center"/>
    </xf>
    <xf numFmtId="0" fontId="8" fillId="3" borderId="25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/>
    </xf>
    <xf numFmtId="0" fontId="4" fillId="3" borderId="18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5" xfId="0" applyFont="1" applyFill="1" applyBorder="1" applyAlignment="1" applyProtection="1">
      <alignment horizontal="left"/>
      <protection locked="0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39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40" xfId="0" applyFont="1" applyFill="1" applyBorder="1" applyAlignment="1">
      <alignment horizontal="center" vertical="top" wrapText="1"/>
    </xf>
    <xf numFmtId="0" fontId="8" fillId="3" borderId="37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41" xfId="0" applyFont="1" applyFill="1" applyBorder="1" applyAlignment="1">
      <alignment horizontal="center" vertical="top" wrapText="1"/>
    </xf>
    <xf numFmtId="0" fontId="8" fillId="3" borderId="42" xfId="0" applyFont="1" applyFill="1" applyBorder="1" applyAlignment="1">
      <alignment horizontal="center" vertical="top" wrapText="1"/>
    </xf>
    <xf numFmtId="0" fontId="8" fillId="3" borderId="38" xfId="0" applyFont="1" applyFill="1" applyBorder="1" applyAlignment="1">
      <alignment horizontal="center" vertical="top" wrapText="1"/>
    </xf>
    <xf numFmtId="0" fontId="8" fillId="3" borderId="43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8" fillId="0" borderId="11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3" fillId="3" borderId="30" xfId="0" applyFont="1" applyFill="1" applyBorder="1" applyAlignment="1" applyProtection="1">
      <alignment horizontal="left" vertical="center"/>
    </xf>
    <xf numFmtId="0" fontId="8" fillId="3" borderId="31" xfId="0" applyFont="1" applyFill="1" applyBorder="1" applyAlignment="1" applyProtection="1">
      <alignment horizontal="left" vertical="center"/>
    </xf>
    <xf numFmtId="0" fontId="6" fillId="3" borderId="33" xfId="0" applyFont="1" applyFill="1" applyBorder="1" applyAlignment="1" applyProtection="1">
      <alignment horizontal="left"/>
    </xf>
    <xf numFmtId="0" fontId="6" fillId="3" borderId="34" xfId="0" applyFont="1" applyFill="1" applyBorder="1" applyAlignment="1" applyProtection="1">
      <alignment horizontal="left"/>
    </xf>
    <xf numFmtId="0" fontId="6" fillId="3" borderId="1" xfId="0" applyFont="1" applyFill="1" applyBorder="1" applyAlignment="1">
      <alignment horizontal="left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38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="85" zoomScaleNormal="100" zoomScaleSheetLayoutView="85" workbookViewId="0">
      <selection activeCell="B12" sqref="B12"/>
    </sheetView>
  </sheetViews>
  <sheetFormatPr defaultRowHeight="14.25" x14ac:dyDescent="0.2"/>
  <cols>
    <col min="1" max="1" width="13.7109375" style="39" customWidth="1"/>
    <col min="2" max="2" width="12" style="39" customWidth="1"/>
    <col min="3" max="3" width="14.85546875" style="39" customWidth="1"/>
    <col min="4" max="4" width="19.5703125" style="39" customWidth="1"/>
    <col min="5" max="5" width="9.140625" style="39"/>
    <col min="6" max="6" width="10.28515625" style="39" customWidth="1"/>
    <col min="7" max="7" width="11.85546875" style="39" customWidth="1"/>
    <col min="8" max="9" width="9.140625" style="39"/>
    <col min="10" max="10" width="11.85546875" style="39" customWidth="1"/>
    <col min="11" max="11" width="17" style="39" customWidth="1"/>
    <col min="12" max="12" width="16.140625" style="39" customWidth="1"/>
    <col min="13" max="13" width="20.85546875" style="39" customWidth="1"/>
    <col min="14" max="14" width="19.42578125" style="39" customWidth="1"/>
    <col min="15" max="16" width="10.85546875" style="39" customWidth="1"/>
    <col min="17" max="16384" width="9.140625" style="39"/>
  </cols>
  <sheetData>
    <row r="1" spans="1:16" ht="19.5" customHeight="1" x14ac:dyDescent="0.25">
      <c r="A1" s="65" t="s">
        <v>72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N1" s="8"/>
      <c r="O1" s="8"/>
      <c r="P1" s="44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44" t="s">
        <v>68</v>
      </c>
    </row>
    <row r="3" spans="1:16" ht="18" customHeight="1" x14ac:dyDescent="0.25">
      <c r="A3" s="90" t="s">
        <v>0</v>
      </c>
      <c r="B3" s="90"/>
      <c r="C3" s="127" t="s">
        <v>69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0.5" customHeight="1" x14ac:dyDescent="0.2">
      <c r="A4" s="16"/>
      <c r="B4" s="16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  <c r="O4" s="59"/>
      <c r="P4" s="59"/>
    </row>
    <row r="5" spans="1:16" x14ac:dyDescent="0.2">
      <c r="A5" s="45"/>
      <c r="B5" s="45"/>
      <c r="C5" s="46"/>
      <c r="D5" s="46"/>
      <c r="E5" s="81"/>
      <c r="F5" s="81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5" x14ac:dyDescent="0.25">
      <c r="A6" s="90" t="s">
        <v>1</v>
      </c>
      <c r="B6" s="90"/>
      <c r="C6" s="90" t="s">
        <v>70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1:16" ht="6" customHeight="1" x14ac:dyDescent="0.2">
      <c r="A7" s="47"/>
      <c r="B7" s="82"/>
      <c r="C7" s="82"/>
      <c r="D7" s="82"/>
      <c r="E7" s="82"/>
      <c r="F7" s="82"/>
      <c r="G7" s="46"/>
      <c r="H7" s="45"/>
      <c r="I7" s="45"/>
      <c r="J7" s="45"/>
      <c r="K7" s="45"/>
      <c r="L7" s="45"/>
      <c r="M7" s="45"/>
      <c r="N7" s="45"/>
      <c r="O7" s="45"/>
      <c r="P7" s="45"/>
    </row>
    <row r="8" spans="1:16" ht="16.5" customHeight="1" thickBot="1" x14ac:dyDescent="0.3">
      <c r="A8" s="125" t="s">
        <v>59</v>
      </c>
      <c r="B8" s="126"/>
      <c r="C8" s="126"/>
      <c r="D8" s="126"/>
      <c r="E8" s="48"/>
      <c r="F8" s="48"/>
      <c r="G8" s="46"/>
      <c r="H8" s="45"/>
      <c r="I8" s="45"/>
      <c r="J8" s="45"/>
      <c r="K8" s="45"/>
      <c r="L8" s="45"/>
      <c r="M8" s="45"/>
      <c r="N8" s="45"/>
      <c r="O8" s="45"/>
      <c r="P8" s="45"/>
    </row>
    <row r="9" spans="1:16" ht="21" customHeight="1" thickBot="1" x14ac:dyDescent="0.25">
      <c r="A9" s="83" t="s">
        <v>6</v>
      </c>
      <c r="B9" s="83" t="s">
        <v>2</v>
      </c>
      <c r="C9" s="85" t="s">
        <v>43</v>
      </c>
      <c r="D9" s="86"/>
      <c r="E9" s="87" t="s">
        <v>3</v>
      </c>
      <c r="F9" s="88"/>
      <c r="G9" s="89"/>
      <c r="H9" s="71" t="s">
        <v>4</v>
      </c>
      <c r="I9" s="74" t="s">
        <v>35</v>
      </c>
      <c r="J9" s="76" t="s">
        <v>36</v>
      </c>
      <c r="K9" s="79" t="s">
        <v>58</v>
      </c>
      <c r="L9" s="74" t="s">
        <v>55</v>
      </c>
      <c r="M9" s="116" t="s">
        <v>63</v>
      </c>
      <c r="N9" s="74" t="s">
        <v>61</v>
      </c>
      <c r="O9" s="87" t="s">
        <v>65</v>
      </c>
      <c r="P9" s="89"/>
    </row>
    <row r="10" spans="1:16" ht="21.75" customHeight="1" x14ac:dyDescent="0.2">
      <c r="A10" s="84"/>
      <c r="B10" s="84"/>
      <c r="C10" s="128" t="s">
        <v>30</v>
      </c>
      <c r="D10" s="129"/>
      <c r="E10" s="128" t="s">
        <v>32</v>
      </c>
      <c r="F10" s="75" t="s">
        <v>33</v>
      </c>
      <c r="G10" s="74" t="s">
        <v>34</v>
      </c>
      <c r="H10" s="72"/>
      <c r="I10" s="75"/>
      <c r="J10" s="77"/>
      <c r="K10" s="80"/>
      <c r="L10" s="75"/>
      <c r="M10" s="117"/>
      <c r="N10" s="84"/>
      <c r="O10" s="54"/>
      <c r="P10" s="54"/>
    </row>
    <row r="11" spans="1:16" ht="50.25" customHeight="1" thickBot="1" x14ac:dyDescent="0.25">
      <c r="A11" s="91"/>
      <c r="B11" s="84"/>
      <c r="C11" s="128"/>
      <c r="D11" s="129"/>
      <c r="E11" s="128"/>
      <c r="F11" s="75"/>
      <c r="G11" s="75"/>
      <c r="H11" s="73"/>
      <c r="I11" s="75"/>
      <c r="J11" s="78"/>
      <c r="K11" s="80"/>
      <c r="L11" s="115"/>
      <c r="M11" s="117"/>
      <c r="N11" s="91"/>
      <c r="O11" s="53" t="s">
        <v>66</v>
      </c>
      <c r="P11" s="53" t="s">
        <v>67</v>
      </c>
    </row>
    <row r="12" spans="1:16" ht="15" thickBot="1" x14ac:dyDescent="0.25">
      <c r="A12" s="19" t="s">
        <v>73</v>
      </c>
      <c r="B12" s="20" t="s">
        <v>74</v>
      </c>
      <c r="C12" s="66" t="s">
        <v>71</v>
      </c>
      <c r="D12" s="67"/>
      <c r="E12" s="21"/>
      <c r="F12" s="21">
        <v>450.74</v>
      </c>
      <c r="G12" s="22">
        <f>SUM(E12,F12)</f>
        <v>450.74</v>
      </c>
      <c r="H12" s="21" t="s">
        <v>7</v>
      </c>
      <c r="I12" s="21">
        <v>20</v>
      </c>
      <c r="J12" s="21">
        <v>0.98</v>
      </c>
      <c r="K12" s="23">
        <v>300</v>
      </c>
      <c r="L12" s="37">
        <v>13.11</v>
      </c>
      <c r="M12" s="40"/>
      <c r="N12" s="38">
        <f t="shared" ref="N12:N17" si="0">SUM(M12*G12)</f>
        <v>0</v>
      </c>
      <c r="O12" s="55">
        <v>45231</v>
      </c>
      <c r="P12" s="55">
        <v>45275</v>
      </c>
    </row>
    <row r="13" spans="1:16" ht="15" thickBot="1" x14ac:dyDescent="0.25">
      <c r="A13" s="24"/>
      <c r="B13" s="25"/>
      <c r="C13" s="68"/>
      <c r="D13" s="69"/>
      <c r="E13" s="26"/>
      <c r="F13" s="63"/>
      <c r="G13" s="64"/>
      <c r="H13" s="21"/>
      <c r="I13" s="25"/>
      <c r="J13" s="25"/>
      <c r="K13" s="28"/>
      <c r="L13" s="17"/>
      <c r="M13" s="41"/>
      <c r="N13" s="17">
        <f t="shared" si="0"/>
        <v>0</v>
      </c>
      <c r="O13" s="55"/>
      <c r="P13" s="55"/>
    </row>
    <row r="14" spans="1:16" x14ac:dyDescent="0.2">
      <c r="A14" s="24"/>
      <c r="B14" s="29"/>
      <c r="C14" s="68"/>
      <c r="D14" s="69"/>
      <c r="E14" s="30"/>
      <c r="F14" s="62"/>
      <c r="G14" s="25"/>
      <c r="H14" s="21"/>
      <c r="I14" s="29"/>
      <c r="J14" s="29"/>
      <c r="K14" s="31"/>
      <c r="L14" s="17"/>
      <c r="M14" s="42"/>
      <c r="N14" s="17">
        <f t="shared" si="0"/>
        <v>0</v>
      </c>
      <c r="O14" s="55"/>
      <c r="P14" s="55"/>
    </row>
    <row r="15" spans="1:16" x14ac:dyDescent="0.2">
      <c r="A15" s="24"/>
      <c r="B15" s="25"/>
      <c r="C15" s="68"/>
      <c r="D15" s="70"/>
      <c r="E15" s="26"/>
      <c r="F15" s="26"/>
      <c r="G15" s="25"/>
      <c r="H15" s="27"/>
      <c r="I15" s="25"/>
      <c r="J15" s="25"/>
      <c r="K15" s="28"/>
      <c r="L15" s="17"/>
      <c r="M15" s="41"/>
      <c r="N15" s="17">
        <f t="shared" si="0"/>
        <v>0</v>
      </c>
      <c r="O15" s="56"/>
      <c r="P15" s="56"/>
    </row>
    <row r="16" spans="1:16" x14ac:dyDescent="0.2">
      <c r="A16" s="24"/>
      <c r="B16" s="25"/>
      <c r="C16" s="68"/>
      <c r="D16" s="70"/>
      <c r="E16" s="26"/>
      <c r="F16" s="26"/>
      <c r="G16" s="25"/>
      <c r="H16" s="27"/>
      <c r="I16" s="25"/>
      <c r="J16" s="25"/>
      <c r="K16" s="28"/>
      <c r="L16" s="17"/>
      <c r="M16" s="41"/>
      <c r="N16" s="17">
        <f t="shared" si="0"/>
        <v>0</v>
      </c>
      <c r="O16" s="56"/>
      <c r="P16" s="56"/>
    </row>
    <row r="17" spans="1:16" ht="15" thickBot="1" x14ac:dyDescent="0.25">
      <c r="A17" s="32"/>
      <c r="B17" s="33"/>
      <c r="C17" s="123"/>
      <c r="D17" s="124"/>
      <c r="E17" s="34"/>
      <c r="F17" s="34"/>
      <c r="G17" s="33"/>
      <c r="H17" s="35"/>
      <c r="I17" s="33"/>
      <c r="J17" s="33"/>
      <c r="K17" s="36"/>
      <c r="L17" s="18"/>
      <c r="M17" s="43"/>
      <c r="N17" s="18">
        <f t="shared" si="0"/>
        <v>0</v>
      </c>
      <c r="O17" s="57"/>
      <c r="P17" s="57"/>
    </row>
    <row r="18" spans="1:16" ht="15.75" customHeight="1" thickBot="1" x14ac:dyDescent="0.25">
      <c r="A18" s="11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</row>
    <row r="19" spans="1:16" ht="15.75" customHeight="1" thickBot="1" x14ac:dyDescent="0.25">
      <c r="A19" s="120" t="s">
        <v>8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2"/>
      <c r="L19" s="50">
        <f>SUM(L12:L17)</f>
        <v>13.11</v>
      </c>
      <c r="M19" s="49" t="s">
        <v>9</v>
      </c>
      <c r="N19" s="50">
        <f>SUM(N12:N17)</f>
        <v>0</v>
      </c>
      <c r="O19" s="60"/>
      <c r="P19" s="60"/>
    </row>
    <row r="20" spans="1:16" ht="15" thickBot="1" x14ac:dyDescent="0.25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1"/>
      <c r="M20" s="49" t="s">
        <v>10</v>
      </c>
      <c r="N20" s="50">
        <f>N21-N19</f>
        <v>0</v>
      </c>
      <c r="O20" s="60"/>
      <c r="P20" s="60"/>
    </row>
    <row r="21" spans="1:16" ht="15" thickBot="1" x14ac:dyDescent="0.25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4"/>
      <c r="M21" s="49" t="s">
        <v>11</v>
      </c>
      <c r="N21" s="50">
        <f>IF("nie"=MID(H29,1,3),N19,(N19*1.2))</f>
        <v>0</v>
      </c>
      <c r="O21" s="60"/>
      <c r="P21" s="60"/>
    </row>
    <row r="22" spans="1:16" x14ac:dyDescent="0.2">
      <c r="A22" s="97"/>
      <c r="B22" s="97"/>
      <c r="C22" s="97"/>
      <c r="D22" s="9"/>
      <c r="E22" s="9"/>
      <c r="F22" s="9"/>
      <c r="G22" s="9"/>
      <c r="H22" s="9"/>
      <c r="I22" s="9" t="s">
        <v>40</v>
      </c>
      <c r="J22" s="9"/>
      <c r="K22" s="9"/>
      <c r="L22" s="9"/>
      <c r="M22" s="9"/>
      <c r="N22" s="9"/>
      <c r="O22" s="9"/>
      <c r="P22" s="9"/>
    </row>
    <row r="23" spans="1:16" ht="15" x14ac:dyDescent="0.2">
      <c r="A23" s="108" t="s">
        <v>57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61"/>
      <c r="P23" s="61"/>
    </row>
    <row r="24" spans="1:16" ht="25.5" customHeight="1" x14ac:dyDescent="0.2">
      <c r="A24" s="52" t="s">
        <v>38</v>
      </c>
      <c r="B24" s="14"/>
      <c r="C24" s="14"/>
      <c r="D24" s="14"/>
      <c r="E24" s="14"/>
      <c r="F24" s="14"/>
      <c r="G24" s="13" t="s">
        <v>37</v>
      </c>
      <c r="H24" s="14"/>
      <c r="I24" s="14"/>
      <c r="J24" s="10"/>
      <c r="K24" s="10"/>
      <c r="L24" s="10"/>
      <c r="M24" s="10"/>
      <c r="N24" s="10"/>
      <c r="O24" s="10"/>
      <c r="P24" s="10"/>
    </row>
    <row r="25" spans="1:16" ht="15" customHeight="1" x14ac:dyDescent="0.2">
      <c r="A25" s="99" t="s">
        <v>60</v>
      </c>
      <c r="B25" s="100"/>
      <c r="C25" s="100"/>
      <c r="D25" s="100"/>
      <c r="E25" s="101"/>
      <c r="F25" s="98" t="s">
        <v>42</v>
      </c>
      <c r="G25" s="11" t="s">
        <v>12</v>
      </c>
      <c r="H25" s="92"/>
      <c r="I25" s="93"/>
      <c r="J25" s="93"/>
      <c r="K25" s="93"/>
      <c r="L25" s="93"/>
      <c r="M25" s="93"/>
      <c r="N25" s="94"/>
      <c r="O25" s="61"/>
      <c r="P25" s="61"/>
    </row>
    <row r="26" spans="1:16" x14ac:dyDescent="0.2">
      <c r="A26" s="102"/>
      <c r="B26" s="103"/>
      <c r="C26" s="103"/>
      <c r="D26" s="103"/>
      <c r="E26" s="104"/>
      <c r="F26" s="98"/>
      <c r="G26" s="11" t="s">
        <v>13</v>
      </c>
      <c r="H26" s="92"/>
      <c r="I26" s="93"/>
      <c r="J26" s="93"/>
      <c r="K26" s="93"/>
      <c r="L26" s="93"/>
      <c r="M26" s="93"/>
      <c r="N26" s="94"/>
      <c r="O26" s="61"/>
      <c r="P26" s="61"/>
    </row>
    <row r="27" spans="1:16" ht="18" customHeight="1" x14ac:dyDescent="0.2">
      <c r="A27" s="102"/>
      <c r="B27" s="103"/>
      <c r="C27" s="103"/>
      <c r="D27" s="103"/>
      <c r="E27" s="104"/>
      <c r="F27" s="98"/>
      <c r="G27" s="11" t="s">
        <v>14</v>
      </c>
      <c r="H27" s="92"/>
      <c r="I27" s="93"/>
      <c r="J27" s="93"/>
      <c r="K27" s="93"/>
      <c r="L27" s="93"/>
      <c r="M27" s="93"/>
      <c r="N27" s="94"/>
      <c r="O27" s="61"/>
      <c r="P27" s="61"/>
    </row>
    <row r="28" spans="1:16" x14ac:dyDescent="0.2">
      <c r="A28" s="102"/>
      <c r="B28" s="103"/>
      <c r="C28" s="103"/>
      <c r="D28" s="103"/>
      <c r="E28" s="104"/>
      <c r="F28" s="98"/>
      <c r="G28" s="11" t="s">
        <v>15</v>
      </c>
      <c r="H28" s="92"/>
      <c r="I28" s="93"/>
      <c r="J28" s="93"/>
      <c r="K28" s="93"/>
      <c r="L28" s="93"/>
      <c r="M28" s="93"/>
      <c r="N28" s="94"/>
      <c r="O28" s="61"/>
      <c r="P28" s="61"/>
    </row>
    <row r="29" spans="1:16" x14ac:dyDescent="0.2">
      <c r="A29" s="102"/>
      <c r="B29" s="103"/>
      <c r="C29" s="103"/>
      <c r="D29" s="103"/>
      <c r="E29" s="104"/>
      <c r="F29" s="98"/>
      <c r="G29" s="11" t="s">
        <v>16</v>
      </c>
      <c r="H29" s="92"/>
      <c r="I29" s="93"/>
      <c r="J29" s="93"/>
      <c r="K29" s="93"/>
      <c r="L29" s="93"/>
      <c r="M29" s="93"/>
      <c r="N29" s="94"/>
      <c r="O29" s="61"/>
      <c r="P29" s="61"/>
    </row>
    <row r="30" spans="1:16" x14ac:dyDescent="0.2">
      <c r="A30" s="102"/>
      <c r="B30" s="103"/>
      <c r="C30" s="103"/>
      <c r="D30" s="103"/>
      <c r="E30" s="104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x14ac:dyDescent="0.2">
      <c r="A31" s="102"/>
      <c r="B31" s="103"/>
      <c r="C31" s="103"/>
      <c r="D31" s="103"/>
      <c r="E31" s="104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">
      <c r="A32" s="105"/>
      <c r="B32" s="106"/>
      <c r="C32" s="106"/>
      <c r="D32" s="106"/>
      <c r="E32" s="107"/>
      <c r="F32" s="10"/>
      <c r="G32" s="48"/>
      <c r="H32" s="45"/>
      <c r="I32" s="48"/>
      <c r="J32" s="48" t="s">
        <v>39</v>
      </c>
      <c r="K32" s="48"/>
      <c r="L32" s="95"/>
      <c r="M32" s="96"/>
      <c r="N32" s="48"/>
      <c r="O32" s="48"/>
      <c r="P32" s="48"/>
    </row>
    <row r="33" spans="1:16" x14ac:dyDescent="0.2">
      <c r="A33" s="10"/>
      <c r="B33" s="10"/>
      <c r="C33" s="10"/>
      <c r="D33" s="10"/>
      <c r="E33" s="10"/>
      <c r="F33" s="10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">
      <c r="A34" s="51"/>
      <c r="B34" s="51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</row>
  </sheetData>
  <mergeCells count="43">
    <mergeCell ref="C3:P3"/>
    <mergeCell ref="C6:P6"/>
    <mergeCell ref="N9:N11"/>
    <mergeCell ref="C10:D11"/>
    <mergeCell ref="E10:E11"/>
    <mergeCell ref="F10:F11"/>
    <mergeCell ref="G10:G11"/>
    <mergeCell ref="A20:L21"/>
    <mergeCell ref="A6:B6"/>
    <mergeCell ref="L9:L11"/>
    <mergeCell ref="M9:M11"/>
    <mergeCell ref="A18:P18"/>
    <mergeCell ref="A19:K19"/>
    <mergeCell ref="C17:D17"/>
    <mergeCell ref="C16:D16"/>
    <mergeCell ref="A8:D8"/>
    <mergeCell ref="O9:P9"/>
    <mergeCell ref="H29:N29"/>
    <mergeCell ref="L32:M32"/>
    <mergeCell ref="A22:C22"/>
    <mergeCell ref="F25:F29"/>
    <mergeCell ref="H25:N25"/>
    <mergeCell ref="H26:N26"/>
    <mergeCell ref="H27:N27"/>
    <mergeCell ref="H28:N28"/>
    <mergeCell ref="A25:E32"/>
    <mergeCell ref="A23:N23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31" t="s">
        <v>27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x14ac:dyDescent="0.25">
      <c r="A2" s="2" t="s">
        <v>18</v>
      </c>
      <c r="B2" s="130" t="s">
        <v>44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x14ac:dyDescent="0.25">
      <c r="A3" s="2" t="s">
        <v>6</v>
      </c>
      <c r="B3" s="130" t="s">
        <v>45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x14ac:dyDescent="0.25">
      <c r="A4" s="2" t="s">
        <v>2</v>
      </c>
      <c r="B4" s="130" t="s">
        <v>19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x14ac:dyDescent="0.25">
      <c r="A5" s="2" t="s">
        <v>7</v>
      </c>
      <c r="B5" s="130" t="s">
        <v>46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4" x14ac:dyDescent="0.25">
      <c r="A6" s="3" t="s">
        <v>48</v>
      </c>
      <c r="B6" s="130" t="s">
        <v>47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1:14" x14ac:dyDescent="0.25">
      <c r="A7" s="3" t="s">
        <v>49</v>
      </c>
      <c r="B7" s="130" t="s">
        <v>50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</row>
    <row r="8" spans="1:14" x14ac:dyDescent="0.25">
      <c r="A8" s="4" t="s">
        <v>20</v>
      </c>
      <c r="B8" s="130" t="s">
        <v>51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</row>
    <row r="9" spans="1:14" x14ac:dyDescent="0.25">
      <c r="A9" s="5" t="s">
        <v>21</v>
      </c>
      <c r="B9" s="130" t="s">
        <v>52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</row>
    <row r="10" spans="1:14" x14ac:dyDescent="0.25">
      <c r="A10" s="4" t="s">
        <v>41</v>
      </c>
      <c r="B10" s="130" t="s">
        <v>64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14" ht="16.5" customHeight="1" x14ac:dyDescent="0.25">
      <c r="A11" s="4" t="s">
        <v>5</v>
      </c>
      <c r="B11" s="130" t="s">
        <v>28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</row>
    <row r="12" spans="1:14" x14ac:dyDescent="0.25">
      <c r="A12" s="4" t="s">
        <v>22</v>
      </c>
      <c r="B12" s="130" t="s">
        <v>23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</row>
    <row r="13" spans="1:14" ht="16.5" customHeight="1" x14ac:dyDescent="0.25">
      <c r="A13" s="6" t="s">
        <v>62</v>
      </c>
      <c r="B13" s="130" t="s">
        <v>24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</row>
    <row r="14" spans="1:14" x14ac:dyDescent="0.25">
      <c r="A14" s="6" t="s">
        <v>25</v>
      </c>
      <c r="B14" s="130" t="s">
        <v>53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</row>
    <row r="15" spans="1:14" x14ac:dyDescent="0.25">
      <c r="A15" s="7" t="s">
        <v>26</v>
      </c>
      <c r="B15" s="130" t="s">
        <v>54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</row>
    <row r="16" spans="1:14" ht="45" x14ac:dyDescent="0.25">
      <c r="A16" s="12" t="s">
        <v>29</v>
      </c>
      <c r="B16" s="132" t="s">
        <v>56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Filip.Danko</cp:lastModifiedBy>
  <cp:lastPrinted>2020-12-16T07:24:06Z</cp:lastPrinted>
  <dcterms:created xsi:type="dcterms:W3CDTF">2012-08-13T12:29:09Z</dcterms:created>
  <dcterms:modified xsi:type="dcterms:W3CDTF">2023-10-30T05:26:21Z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