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djl1534\"/>
    </mc:Choice>
  </mc:AlternateContent>
  <xr:revisionPtr revIDLastSave="0" documentId="13_ncr:1_{0F187FD4-C0F5-4A53-9033-B86294D7D6E6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86" i="3"/>
  <c r="F85" i="3"/>
  <c r="L83" i="3"/>
  <c r="K83" i="3"/>
  <c r="I83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2" i="3"/>
  <c r="K52" i="3"/>
  <c r="I52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<sst xmlns="http://schemas.openxmlformats.org/spreadsheetml/2006/main" count="235" uniqueCount="142">
  <si>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</si>
  <si>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</si>
  <si>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</si>
  <si>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</si>
  <si>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</si>
  <si>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</si>
  <si>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</si>
  <si>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</si>
  <si>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</si>
  <si>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</si>
  <si>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</si>
  <si>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</si>
  <si>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</si>
  <si>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</si>
  <si>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</si>
  <si>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</si>
  <si>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</si>
  <si>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</si>
  <si>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</si>
  <si>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</si>
  <si>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</si>
  <si>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</si>
  <si>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</si>
  <si>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</si>
  <si>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</si>
  <si>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</si>
  <si>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</si>
  <si>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</si>
  <si>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</si>
  <si>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</si>
  <si>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</si>
  <si>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</si>
  <si>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70</t>
  </si>
  <si>
    <t>WYK-PASCP</t>
  </si>
  <si>
    <t>Wyorywanie bruzd pługiem leśnym pod okapem</t>
  </si>
  <si>
    <t>100</t>
  </si>
  <si>
    <t>SADZ WIEL</t>
  </si>
  <si>
    <t>Sadzenie wielolatek z odkrytym systemem korzeniowym</t>
  </si>
  <si>
    <t>TSZT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</si>
  <si>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</si>
  <si>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</si>
  <si>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</si>
  <si>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</si>
  <si>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</si>
  <si>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</si>
  <si>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</si>
  <si>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</si>
  <si>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</si>
  <si>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</si>
  <si>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</si>
  <si>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</si>
  <si>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118</t>
  </si>
  <si>
    <t>OPR-CHWAS</t>
  </si>
  <si>
    <t>Chemiczne niszczenie chwastów opryskiwaczem ręcznym</t>
  </si>
  <si>
    <t>120</t>
  </si>
  <si>
    <t>CW-W</t>
  </si>
  <si>
    <t>Czyszczenia wczesne</t>
  </si>
  <si>
    <t>124</t>
  </si>
  <si>
    <t>CP-W</t>
  </si>
  <si>
    <t>Czyszczenia późne</t>
  </si>
  <si>
    <t>141</t>
  </si>
  <si>
    <t>SZUK-PĘDR</t>
  </si>
  <si>
    <t>Badanie zapędraczenia gleby - dół o objętości 0,5 m3</t>
  </si>
  <si>
    <t>SZT</t>
  </si>
  <si>
    <t>144</t>
  </si>
  <si>
    <t>SZUK-OWA2</t>
  </si>
  <si>
    <t>Próbne poszukiwania owadów w ściole metodą dwóch drzew próbnych</t>
  </si>
  <si>
    <t>145</t>
  </si>
  <si>
    <t>SMAR-PBIO</t>
  </si>
  <si>
    <t>Smarowanie pni biopreparatem</t>
  </si>
  <si>
    <t>153</t>
  </si>
  <si>
    <t>GRODZ-DEM</t>
  </si>
  <si>
    <t>Demontaż (likwidacja) ogrodzeń</t>
  </si>
  <si>
    <t>HM</t>
  </si>
  <si>
    <t>154</t>
  </si>
  <si>
    <t>K GRODZEŃ</t>
  </si>
  <si>
    <t>Naprawa (konserwacja) ogrodzeń upraw leśnych</t>
  </si>
  <si>
    <t>H</t>
  </si>
  <si>
    <t>157</t>
  </si>
  <si>
    <t>PORZ-STOS</t>
  </si>
  <si>
    <t>Wynoszenie i układanie pozostałości w stosy niewymiarowe</t>
  </si>
  <si>
    <t>M3P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</si>
  <si>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</si>
  <si>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</si>
  <si>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</si>
  <si>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</si>
  <si>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</si>
  <si>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</si>
  <si>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</si>
  <si>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</si>
  <si>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</si>
  <si>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</si>
  <si>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</si>
  <si>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</si>
  <si>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</si>
  <si>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</si>
  <si>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</si>
  <si>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</si>
  <si>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</si>
  <si>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</si>
  <si>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</si>
  <si>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</si>
  <si>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</si>
  <si>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</si>
  <si>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</si>
  <si>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</si>
  <si>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</si>
  <si>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</si>
  <si>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</si>
  <si>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</si>
  <si>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</si>
  <si>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</si>
  <si>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</si>
  <si>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</si>
  <si>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</si>
  <si>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</si>
  <si>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</si>
  <si>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</si>
  <si>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</si>
  <si>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</si>
  <si>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</si>
  <si>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</si>
  <si>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</si>
  <si>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</si>
  <si>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</si>
  <si>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</si>
  <si>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</si>
  <si>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</si>
  <si>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</si>
  <si>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3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</si>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</sst>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5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0" t="s">
        <v>127</v>
      </c>
      <c r="J2" s="10"/>
      <c r="K2" s="10"/>
      <c r="L2" s="10"/>
      <c r="M2" s="10"/>
      <c r="N2" s="10"/>
      <c r="O2" s="10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4"/>
      <c r="C4" s="14"/>
      <c r="D4" s="14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4"/>
      <c r="C6" s="14"/>
      <c r="D6" s="14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4"/>
      <c r="C8" s="14"/>
      <c r="D8" s="14"/>
    </row>
    <row r="9" spans="2:15" s="1" customFormat="1" ht="4.1500000000000004" customHeight="1" x14ac:dyDescent="0.2"/>
    <row r="10" spans="2:15" s="1" customFormat="1" ht="6.95" customHeight="1" x14ac:dyDescent="0.2">
      <c r="B10" s="16" t="s">
        <v>111</v>
      </c>
      <c r="C10" s="16"/>
      <c r="D10" s="16"/>
    </row>
    <row r="11" spans="2:15" s="1" customFormat="1" ht="12.4" customHeight="1" x14ac:dyDescent="0.2">
      <c r="B11" s="16"/>
      <c r="C11" s="16"/>
      <c r="D11" s="16"/>
      <c r="G11" s="38" t="s">
        <v>112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3" t="s">
        <v>128</v>
      </c>
      <c r="F14" s="13"/>
      <c r="G14" s="13"/>
    </row>
    <row r="15" spans="2:15" s="1" customFormat="1" ht="43.15" customHeight="1" x14ac:dyDescent="0.2"/>
    <row r="16" spans="2:15" s="1" customFormat="1" ht="20.65" customHeight="1" x14ac:dyDescent="0.2">
      <c r="B16" s="15" t="s">
        <v>113</v>
      </c>
      <c r="C16" s="15"/>
      <c r="D16" s="15"/>
      <c r="E16" s="15"/>
      <c r="F16" s="15"/>
      <c r="G16" s="15"/>
      <c r="H16" s="15"/>
      <c r="I16" s="15"/>
    </row>
    <row r="17" spans="2:13" s="1" customFormat="1" ht="2.65" customHeight="1" x14ac:dyDescent="0.2"/>
    <row r="18" spans="2:13" s="1" customFormat="1" ht="20.65" customHeight="1" x14ac:dyDescent="0.2">
      <c r="B18" s="15" t="s">
        <v>114</v>
      </c>
      <c r="C18" s="15"/>
      <c r="D18" s="15"/>
      <c r="E18" s="15"/>
      <c r="F18" s="15"/>
      <c r="G18" s="15"/>
      <c r="H18" s="15"/>
      <c r="I18" s="15"/>
    </row>
    <row r="19" spans="2:13" s="1" customFormat="1" ht="2.65" customHeight="1" x14ac:dyDescent="0.2"/>
    <row r="20" spans="2:13" s="1" customFormat="1" ht="20.65" customHeight="1" x14ac:dyDescent="0.2">
      <c r="B20" s="15" t="s">
        <v>115</v>
      </c>
      <c r="C20" s="15"/>
      <c r="D20" s="15"/>
      <c r="E20" s="15"/>
      <c r="F20" s="15"/>
      <c r="G20" s="15"/>
      <c r="H20" s="15"/>
      <c r="I20" s="15"/>
    </row>
    <row r="21" spans="2:13" s="1" customFormat="1" ht="2.65" customHeight="1" x14ac:dyDescent="0.2"/>
    <row r="22" spans="2:13" s="1" customFormat="1" ht="20.65" customHeight="1" x14ac:dyDescent="0.2">
      <c r="B22" s="15" t="s">
        <v>116</v>
      </c>
      <c r="C22" s="15"/>
      <c r="D22" s="15"/>
      <c r="E22" s="15"/>
      <c r="F22" s="15"/>
      <c r="G22" s="15"/>
      <c r="H22" s="15"/>
      <c r="I22" s="15"/>
    </row>
    <row r="23" spans="2:13" s="1" customFormat="1" ht="34.700000000000003" customHeight="1" x14ac:dyDescent="0.2"/>
    <row r="24" spans="2:13" s="1" customFormat="1" ht="50.1" customHeight="1" x14ac:dyDescent="0.2">
      <c r="B24" s="19" t="s">
        <v>129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5" t="s">
        <v>117</v>
      </c>
      <c r="C29" s="15"/>
      <c r="D29" s="15"/>
      <c r="E29" s="15"/>
      <c r="F29" s="15"/>
      <c r="G29" s="15"/>
      <c r="H29" s="15"/>
      <c r="I29" s="15"/>
      <c r="J29" s="15"/>
      <c r="K29" s="15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1542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5" t="s">
        <v>118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6473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5" t="s">
        <v>119</v>
      </c>
      <c r="C39" s="15"/>
      <c r="D39" s="15"/>
      <c r="E39" s="15"/>
      <c r="F39" s="15"/>
      <c r="G39" s="15"/>
      <c r="H39" s="15"/>
      <c r="I39" s="15"/>
      <c r="J39" s="15"/>
      <c r="K39" s="15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1" t="s">
        <v>10</v>
      </c>
      <c r="M41" s="11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1147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5" t="s">
        <v>120</v>
      </c>
      <c r="C44" s="15"/>
      <c r="D44" s="15"/>
      <c r="E44" s="15"/>
      <c r="F44" s="15"/>
      <c r="G44" s="15"/>
      <c r="H44" s="15"/>
      <c r="I44" s="15"/>
      <c r="J44" s="15"/>
      <c r="K44" s="15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1" t="s">
        <v>10</v>
      </c>
      <c r="M46" s="11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1059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3.2" customHeight="1" x14ac:dyDescent="0.2"/>
    <row r="49" spans="2:13" s="1" customFormat="1" ht="18.2" customHeight="1" x14ac:dyDescent="0.2">
      <c r="B49" s="15" t="s">
        <v>121</v>
      </c>
      <c r="C49" s="15"/>
      <c r="D49" s="15"/>
      <c r="E49" s="15"/>
      <c r="F49" s="15"/>
      <c r="G49" s="15"/>
      <c r="H49" s="15"/>
      <c r="I49" s="15"/>
      <c r="J49" s="15"/>
      <c r="K49" s="15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1" t="s">
        <v>10</v>
      </c>
      <c r="M51" s="11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773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1" t="s">
        <v>10</v>
      </c>
      <c r="M54" s="11"/>
    </row>
    <row r="55" spans="2:13" s="1" customFormat="1" ht="28.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7.48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5.6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38.85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7.56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32.799999999999997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28.9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51.26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19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135.61000000000001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38</v>
      </c>
      <c r="G61" s="8">
        <v>128.24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19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38</v>
      </c>
      <c r="G62" s="8">
        <v>128.24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9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18</v>
      </c>
      <c r="G63" s="8">
        <v>3.04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9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18</v>
      </c>
      <c r="G64" s="8">
        <v>4.2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28.9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18</v>
      </c>
      <c r="G65" s="8">
        <v>1.85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18</v>
      </c>
      <c r="G66" s="8">
        <v>10.19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18</v>
      </c>
      <c r="G67" s="8">
        <v>23.44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18</v>
      </c>
      <c r="G68" s="8">
        <v>37.979999999999997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63</v>
      </c>
      <c r="G69" s="8">
        <v>200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28.9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63</v>
      </c>
      <c r="G70" s="8">
        <v>17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18</v>
      </c>
      <c r="G71" s="8">
        <v>10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73</v>
      </c>
      <c r="G72" s="8">
        <v>11.58</v>
      </c>
      <c r="H72" s="23">
        <v>0</v>
      </c>
      <c r="I72" s="21">
        <f>ROUND(G72* H72,2)</f>
        <v>0</v>
      </c>
      <c r="J72" s="5">
        <v>23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77</v>
      </c>
      <c r="G73" s="8">
        <v>150</v>
      </c>
      <c r="H73" s="23">
        <v>0</v>
      </c>
      <c r="I73" s="21">
        <f>ROUND(G73* H73,2)</f>
        <v>0</v>
      </c>
      <c r="J73" s="5">
        <v>23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28.9" customHeight="1" x14ac:dyDescent="0.2">
      <c r="B74" s="5">
        <v>25</v>
      </c>
      <c r="C74" s="6" t="s">
        <v>78</v>
      </c>
      <c r="D74" s="6" t="s">
        <v>79</v>
      </c>
      <c r="E74" s="7" t="s">
        <v>80</v>
      </c>
      <c r="F74" s="6" t="s">
        <v>81</v>
      </c>
      <c r="G74" s="8">
        <v>650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28.9" customHeight="1" x14ac:dyDescent="0.2">
      <c r="B75" s="5">
        <v>26</v>
      </c>
      <c r="C75" s="6" t="s">
        <v>82</v>
      </c>
      <c r="D75" s="6" t="s">
        <v>83</v>
      </c>
      <c r="E75" s="7" t="s">
        <v>84</v>
      </c>
      <c r="F75" s="6" t="s">
        <v>63</v>
      </c>
      <c r="G75" s="8">
        <v>10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27</v>
      </c>
      <c r="C76" s="6" t="s">
        <v>85</v>
      </c>
      <c r="D76" s="6" t="s">
        <v>86</v>
      </c>
      <c r="E76" s="7" t="s">
        <v>87</v>
      </c>
      <c r="F76" s="6" t="s">
        <v>63</v>
      </c>
      <c r="G76" s="8">
        <v>200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19.7" customHeight="1" x14ac:dyDescent="0.2">
      <c r="B77" s="5">
        <v>28</v>
      </c>
      <c r="C77" s="6" t="s">
        <v>88</v>
      </c>
      <c r="D77" s="6" t="s">
        <v>89</v>
      </c>
      <c r="E77" s="7" t="s">
        <v>90</v>
      </c>
      <c r="F77" s="6" t="s">
        <v>18</v>
      </c>
      <c r="G77" s="8">
        <v>1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19.7" customHeight="1" x14ac:dyDescent="0.2">
      <c r="B78" s="5">
        <v>29</v>
      </c>
      <c r="C78" s="6" t="s">
        <v>91</v>
      </c>
      <c r="D78" s="6" t="s">
        <v>92</v>
      </c>
      <c r="E78" s="7" t="s">
        <v>93</v>
      </c>
      <c r="F78" s="6" t="s">
        <v>28</v>
      </c>
      <c r="G78" s="8">
        <v>2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28.9" customHeight="1" x14ac:dyDescent="0.2">
      <c r="B79" s="5">
        <v>30</v>
      </c>
      <c r="C79" s="6" t="s">
        <v>94</v>
      </c>
      <c r="D79" s="6" t="s">
        <v>95</v>
      </c>
      <c r="E79" s="7" t="s">
        <v>96</v>
      </c>
      <c r="F79" s="6" t="s">
        <v>77</v>
      </c>
      <c r="G79" s="8">
        <v>100</v>
      </c>
      <c r="H79" s="23">
        <v>0</v>
      </c>
      <c r="I79" s="21">
        <f>ROUND(G79* H79,2)</f>
        <v>0</v>
      </c>
      <c r="J79" s="5">
        <v>8</v>
      </c>
      <c r="K79" s="21">
        <f>ROUND(I79* J79/100,2)</f>
        <v>0</v>
      </c>
      <c r="L79" s="22">
        <f>ROUND(I79+ K79,2)</f>
        <v>0</v>
      </c>
      <c r="M79" s="9"/>
    </row>
    <row r="80" spans="2:13" s="1" customFormat="1" ht="19.7" customHeight="1" x14ac:dyDescent="0.2">
      <c r="B80" s="5">
        <v>31</v>
      </c>
      <c r="C80" s="6" t="s">
        <v>97</v>
      </c>
      <c r="D80" s="6" t="s">
        <v>98</v>
      </c>
      <c r="E80" s="7" t="s">
        <v>99</v>
      </c>
      <c r="F80" s="6" t="s">
        <v>77</v>
      </c>
      <c r="G80" s="8">
        <v>1037</v>
      </c>
      <c r="H80" s="23">
        <v>0</v>
      </c>
      <c r="I80" s="21">
        <f>ROUND(G80* H80,2)</f>
        <v>0</v>
      </c>
      <c r="J80" s="5">
        <v>8</v>
      </c>
      <c r="K80" s="21">
        <f>ROUND(I80* J80/100,2)</f>
        <v>0</v>
      </c>
      <c r="L80" s="22">
        <f>ROUND(I80+ K80,2)</f>
        <v>0</v>
      </c>
      <c r="M80" s="9"/>
    </row>
    <row r="81" spans="2:14" s="1" customFormat="1" ht="19.7" customHeight="1" x14ac:dyDescent="0.2">
      <c r="B81" s="5">
        <v>32</v>
      </c>
      <c r="C81" s="6" t="s">
        <v>100</v>
      </c>
      <c r="D81" s="6" t="s">
        <v>101</v>
      </c>
      <c r="E81" s="7" t="s">
        <v>102</v>
      </c>
      <c r="F81" s="6" t="s">
        <v>77</v>
      </c>
      <c r="G81" s="8">
        <v>87</v>
      </c>
      <c r="H81" s="23">
        <v>0</v>
      </c>
      <c r="I81" s="21">
        <f>ROUND(G81* H81,2)</f>
        <v>0</v>
      </c>
      <c r="J81" s="5">
        <v>8</v>
      </c>
      <c r="K81" s="21">
        <f>ROUND(I81* J81/100,2)</f>
        <v>0</v>
      </c>
      <c r="L81" s="22">
        <f>ROUND(I81+ K81,2)</f>
        <v>0</v>
      </c>
      <c r="M81" s="9"/>
    </row>
    <row r="82" spans="2:14" s="1" customFormat="1" ht="19.7" customHeight="1" x14ac:dyDescent="0.2">
      <c r="B82" s="5">
        <v>33</v>
      </c>
      <c r="C82" s="6" t="s">
        <v>103</v>
      </c>
      <c r="D82" s="6" t="s">
        <v>104</v>
      </c>
      <c r="E82" s="7" t="s">
        <v>105</v>
      </c>
      <c r="F82" s="6" t="s">
        <v>77</v>
      </c>
      <c r="G82" s="8">
        <v>180</v>
      </c>
      <c r="H82" s="23">
        <v>0</v>
      </c>
      <c r="I82" s="21">
        <f>ROUND(G82* H82,2)</f>
        <v>0</v>
      </c>
      <c r="J82" s="5">
        <v>8</v>
      </c>
      <c r="K82" s="21">
        <f>ROUND(I82* J82/100,2)</f>
        <v>0</v>
      </c>
      <c r="L82" s="22">
        <f>ROUND(I82+ K82,2)</f>
        <v>0</v>
      </c>
      <c r="M82" s="9"/>
    </row>
    <row r="83" spans="2:14" s="1" customFormat="1" ht="19.7" customHeight="1" x14ac:dyDescent="0.2">
      <c r="B83" s="5">
        <v>34</v>
      </c>
      <c r="C83" s="6" t="s">
        <v>106</v>
      </c>
      <c r="D83" s="6" t="s">
        <v>107</v>
      </c>
      <c r="E83" s="7" t="s">
        <v>108</v>
      </c>
      <c r="F83" s="6" t="s">
        <v>77</v>
      </c>
      <c r="G83" s="8">
        <v>261</v>
      </c>
      <c r="H83" s="23">
        <v>0</v>
      </c>
      <c r="I83" s="21">
        <f>ROUND(G83* H83,2)</f>
        <v>0</v>
      </c>
      <c r="J83" s="5">
        <v>8</v>
      </c>
      <c r="K83" s="21">
        <f>ROUND(I83* J83/100,2)</f>
        <v>0</v>
      </c>
      <c r="L83" s="22">
        <f>ROUND(I83+ K83,2)</f>
        <v>0</v>
      </c>
      <c r="M83" s="9"/>
    </row>
    <row r="84" spans="2:14" s="1" customFormat="1" ht="55.9" customHeight="1" x14ac:dyDescent="0.2"/>
    <row r="85" spans="2:14" s="1" customFormat="1" ht="21.4" customHeight="1" x14ac:dyDescent="0.2">
      <c r="B85" s="20" t="s">
        <v>109</v>
      </c>
      <c r="C85" s="20"/>
      <c r="D85" s="20"/>
      <c r="E85" s="20"/>
      <c r="F85" s="24">
        <f>ROUND(I32+I37+I42+I47+I52+I55+I56+I57+I58+I59+I60+I61+I62+I63+I64+I65+I66+I67+I68+I69+I70+I71+I72+I73+I74+I75+I76+I77+I78+I79+I80+I81+I82+I83,2)</f>
        <v>0</v>
      </c>
      <c r="G85" s="25"/>
      <c r="H85" s="25"/>
      <c r="I85" s="25"/>
      <c r="J85" s="25"/>
      <c r="K85" s="25"/>
      <c r="L85" s="25"/>
      <c r="M85" s="26"/>
    </row>
    <row r="86" spans="2:14" s="1" customFormat="1" ht="21.4" customHeight="1" x14ac:dyDescent="0.2">
      <c r="B86" s="20" t="s">
        <v>110</v>
      </c>
      <c r="C86" s="20"/>
      <c r="D86" s="20"/>
      <c r="E86" s="20"/>
      <c r="F86" s="27">
        <f>ROUND(L32+L37+L42+L47+L52+L55+L56+L57+L58+L59+L60+L61+L62+L63+L64+L65+L66+L67+L68+L69+L70+L71+L72+L73+L74+L75+L76+L77+L78+L79+L80+L81+L82+L83,2)</f>
        <v>0</v>
      </c>
      <c r="G86" s="28"/>
      <c r="H86" s="28"/>
      <c r="I86" s="28"/>
      <c r="J86" s="28"/>
      <c r="K86" s="28"/>
      <c r="L86" s="28"/>
      <c r="M86" s="29"/>
    </row>
    <row r="87" spans="2:14" s="1" customFormat="1" ht="11.1" customHeight="1" x14ac:dyDescent="0.2"/>
    <row r="88" spans="2:14" s="1" customFormat="1" ht="80.099999999999994" customHeight="1" x14ac:dyDescent="0.2">
      <c r="B88" s="31" t="s">
        <v>130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2:14" s="1" customFormat="1" ht="2.65" customHeight="1" x14ac:dyDescent="0.2"/>
    <row r="90" spans="2:14" s="1" customFormat="1" ht="110.1" customHeight="1" x14ac:dyDescent="0.2">
      <c r="B90" s="31" t="s">
        <v>131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2:14" s="1" customFormat="1" ht="5.25" customHeight="1" x14ac:dyDescent="0.2"/>
    <row r="92" spans="2:14" s="1" customFormat="1" ht="110.1" customHeight="1" x14ac:dyDescent="0.2">
      <c r="B92" s="12" t="s">
        <v>132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2:14" s="1" customFormat="1" ht="5.25" customHeight="1" x14ac:dyDescent="0.2"/>
    <row r="94" spans="2:14" s="1" customFormat="1" ht="37.9" customHeight="1" x14ac:dyDescent="0.2">
      <c r="B94" s="32" t="s">
        <v>123</v>
      </c>
      <c r="C94" s="32"/>
      <c r="D94" s="32"/>
      <c r="E94" s="32"/>
      <c r="F94" s="34" t="s">
        <v>124</v>
      </c>
      <c r="G94" s="34"/>
      <c r="H94" s="34"/>
      <c r="I94" s="34"/>
      <c r="J94" s="34"/>
      <c r="K94" s="34"/>
      <c r="L94" s="34"/>
    </row>
    <row r="95" spans="2:14" s="1" customFormat="1" ht="28.9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8.9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9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8.9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.65" customHeight="1" x14ac:dyDescent="0.2"/>
    <row r="100" spans="2:14" s="1" customFormat="1" ht="203.1" customHeight="1" x14ac:dyDescent="0.2">
      <c r="B100" s="31" t="s">
        <v>133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2:14" s="1" customFormat="1" ht="2.65" customHeight="1" x14ac:dyDescent="0.2"/>
    <row r="102" spans="2:14" s="1" customFormat="1" ht="36.950000000000003" customHeight="1" x14ac:dyDescent="0.2">
      <c r="B102" s="35" t="s">
        <v>134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 spans="2:14" s="1" customFormat="1" ht="2.65" customHeight="1" x14ac:dyDescent="0.2"/>
    <row r="104" spans="2:14" s="1" customFormat="1" ht="37.9" customHeight="1" x14ac:dyDescent="0.2">
      <c r="B104" s="32" t="s">
        <v>125</v>
      </c>
      <c r="C104" s="32"/>
      <c r="D104" s="32"/>
      <c r="E104" s="32"/>
      <c r="F104" s="36" t="s">
        <v>126</v>
      </c>
      <c r="G104" s="36"/>
      <c r="H104" s="36"/>
      <c r="I104" s="36"/>
      <c r="J104" s="36"/>
      <c r="K104" s="36"/>
      <c r="L104" s="36"/>
    </row>
    <row r="105" spans="2:14" s="1" customFormat="1" ht="28.9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2:14" s="1" customFormat="1" ht="28.9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2:14" s="1" customFormat="1" ht="28.9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2:14" s="1" customFormat="1" ht="28.9" customHeight="1" x14ac:dyDescent="0.2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2:14" s="1" customFormat="1" ht="2.65" customHeight="1" x14ac:dyDescent="0.2"/>
    <row r="110" spans="2:14" s="1" customFormat="1" ht="159.94999999999999" customHeight="1" x14ac:dyDescent="0.2">
      <c r="B110" s="31" t="s">
        <v>135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2:14" s="1" customFormat="1" ht="2.65" customHeight="1" x14ac:dyDescent="0.2"/>
    <row r="112" spans="2:14" s="1" customFormat="1" ht="54.95" customHeight="1" x14ac:dyDescent="0.2">
      <c r="B112" s="31" t="s">
        <v>136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2:14" s="1" customFormat="1" ht="2.65" customHeight="1" x14ac:dyDescent="0.2"/>
    <row r="114" spans="2:14" s="1" customFormat="1" ht="60" customHeight="1" x14ac:dyDescent="0.2">
      <c r="B114" s="12" t="s">
        <v>137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2:14" s="1" customFormat="1" ht="2.65" customHeight="1" x14ac:dyDescent="0.2"/>
    <row r="116" spans="2:14" s="1" customFormat="1" ht="48" customHeight="1" x14ac:dyDescent="0.2">
      <c r="B116" s="12" t="s">
        <v>138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2:14" s="1" customFormat="1" ht="2.65" customHeight="1" x14ac:dyDescent="0.2"/>
    <row r="118" spans="2:14" s="1" customFormat="1" ht="125.1" customHeight="1" x14ac:dyDescent="0.2">
      <c r="B118" s="31" t="s">
        <v>139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2:14" s="1" customFormat="1" ht="2.65" customHeight="1" x14ac:dyDescent="0.2"/>
    <row r="120" spans="2:14" s="1" customFormat="1" ht="84.95" customHeight="1" x14ac:dyDescent="0.2">
      <c r="B120" s="31" t="s">
        <v>140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2:14" s="1" customFormat="1" ht="86.85" customHeight="1" x14ac:dyDescent="0.2"/>
    <row r="122" spans="2:14" s="1" customFormat="1" ht="17.649999999999999" customHeight="1" x14ac:dyDescent="0.2">
      <c r="I122" s="18" t="s">
        <v>122</v>
      </c>
      <c r="J122" s="18"/>
    </row>
    <row r="123" spans="2:14" s="1" customFormat="1" ht="145.15" customHeight="1" x14ac:dyDescent="0.2"/>
    <row r="124" spans="2:14" s="1" customFormat="1" ht="81.599999999999994" customHeight="1" x14ac:dyDescent="0.2">
      <c r="B124" s="17" t="s">
        <v>141</v>
      </c>
      <c r="C124" s="17"/>
      <c r="D124" s="17"/>
      <c r="E124" s="17"/>
      <c r="F124" s="17"/>
      <c r="G124" s="17"/>
      <c r="H124" s="17"/>
      <c r="I124" s="17"/>
      <c r="J124" s="17"/>
    </row>
    <row r="125" spans="2:14" s="1" customFormat="1" ht="28.9" customHeight="1" x14ac:dyDescent="0.2"/>
  </sheetData>
  <mergeCells count="98">
    <mergeCell ref="B3:E3"/>
    <mergeCell ref="B5:E5"/>
    <mergeCell ref="B7:E7"/>
    <mergeCell ref="B100:N100"/>
    <mergeCell ref="B102:N102"/>
    <mergeCell ref="B104:E104"/>
    <mergeCell ref="B105:E105"/>
    <mergeCell ref="B24:L24"/>
    <mergeCell ref="B26:L26"/>
    <mergeCell ref="B29:K29"/>
    <mergeCell ref="B34:K34"/>
    <mergeCell ref="B39:K39"/>
    <mergeCell ref="B85:E85"/>
    <mergeCell ref="B86:E86"/>
    <mergeCell ref="B96:E96"/>
    <mergeCell ref="B106:E106"/>
    <mergeCell ref="B107:E107"/>
    <mergeCell ref="B108:E108"/>
    <mergeCell ref="B110:N110"/>
    <mergeCell ref="B112:N112"/>
    <mergeCell ref="B114:N114"/>
    <mergeCell ref="B116:N116"/>
    <mergeCell ref="B118:N118"/>
    <mergeCell ref="B120:N120"/>
    <mergeCell ref="B124:J124"/>
    <mergeCell ref="I122:J122"/>
    <mergeCell ref="B4:D4"/>
    <mergeCell ref="B44:K44"/>
    <mergeCell ref="B49:K49"/>
    <mergeCell ref="B6:D6"/>
    <mergeCell ref="B8:D8"/>
    <mergeCell ref="G11:N12"/>
    <mergeCell ref="B10:D11"/>
    <mergeCell ref="B16:I16"/>
    <mergeCell ref="B18:I18"/>
    <mergeCell ref="B20:I20"/>
    <mergeCell ref="B22:I22"/>
    <mergeCell ref="B97:E97"/>
    <mergeCell ref="B98:E98"/>
    <mergeCell ref="E14:G14"/>
    <mergeCell ref="F104:L104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L59:M59"/>
    <mergeCell ref="F105:L105"/>
    <mergeCell ref="F106:L106"/>
    <mergeCell ref="F107:L107"/>
    <mergeCell ref="F108:L108"/>
    <mergeCell ref="F85:M85"/>
    <mergeCell ref="F86:M86"/>
    <mergeCell ref="F94:L94"/>
    <mergeCell ref="F95:L95"/>
    <mergeCell ref="F96:L96"/>
    <mergeCell ref="F97:L97"/>
    <mergeCell ref="F98:L98"/>
    <mergeCell ref="B88:N88"/>
    <mergeCell ref="B90:N90"/>
    <mergeCell ref="B92:N92"/>
    <mergeCell ref="B94:E94"/>
    <mergeCell ref="B95:E95"/>
    <mergeCell ref="I2:O2"/>
    <mergeCell ref="L31:M31"/>
    <mergeCell ref="L32:M32"/>
    <mergeCell ref="L36:M36"/>
    <mergeCell ref="L37:M37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80:M80"/>
    <mergeCell ref="L81:M81"/>
    <mergeCell ref="L82:M82"/>
    <mergeCell ref="L83:M83"/>
    <mergeCell ref="L75:M75"/>
    <mergeCell ref="L76:M76"/>
    <mergeCell ref="L77:M77"/>
    <mergeCell ref="L78:M78"/>
    <mergeCell ref="L79:M7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2023-10-13T22:05:57Z</dcterms:created>
  <dcterms:modified xsi:type="dcterms:W3CDTF">2023-10-27T17:44:01Z</dcterms:modified>
</cp:coreProperties>
</file>