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75u6l12\"/>
    </mc:Choice>
  </mc:AlternateContent>
  <xr:revisionPtr revIDLastSave="0" documentId="13_ncr:1_{3C791E40-269C-477D-9413-E542C31B33AB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87" i="3"/>
  <c r="F86" i="3"/>
  <c r="L84" i="3"/>
  <c r="K84" i="3"/>
  <c r="I84" i="3"/>
  <c r="L83" i="3"/>
  <c r="K83" i="3"/>
  <c r="I83" i="3"/>
  <c r="L82" i="3"/>
  <c r="K82" i="3"/>
  <c r="I82" i="3"/>
  <c r="L81" i="3"/>
  <c r="K81" i="3"/>
  <c r="I81" i="3"/>
  <c r="L80" i="3"/>
  <c r="K80" i="3"/>
  <c r="I80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2" i="3"/>
  <c r="K52" i="3"/>
  <c r="I52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<sst xmlns="http://schemas.openxmlformats.org/spreadsheetml/2006/main" count="239" uniqueCount="144">
  <si>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</si>
  <si>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</si>
  <si>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</si>
  <si>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</si>
  <si>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</si>
  <si>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</si>
  <si>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</si>
  <si>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</si>
  <si>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</si>
  <si>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</si>
  <si>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</si>
  <si>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</si>
  <si>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</si>
  <si>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</si>
  <si>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</si>
  <si>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</si>
  <si>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</si>
  <si>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</si>
  <si>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</si>
  <si>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</si>
  <si>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</si>
  <si>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</si>
  <si>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26</t>
  </si>
  <si>
    <t>OPR-UC</t>
  </si>
  <si>
    <t>Opryskiwanie upraw opryskiwaczem - ciągnikowym</t>
  </si>
  <si>
    <t xml:space="preserve"> 52</t>
  </si>
  <si>
    <t>WYK-TAL40</t>
  </si>
  <si>
    <t>Zdarcie pokrywy na talerzach 40 cm x 40 cm</t>
  </si>
  <si>
    <t>TSZT</t>
  </si>
  <si>
    <t xml:space="preserve"> 67</t>
  </si>
  <si>
    <t>KOP-ROW</t>
  </si>
  <si>
    <t>Wykopy ziemne o różnych przekrojach</t>
  </si>
  <si>
    <t xml:space="preserve"> 68</t>
  </si>
  <si>
    <t>WYK-PASCZ</t>
  </si>
  <si>
    <t>Wyorywanie bruzd pługiem leśnym na powierzchni pow. 0,50 ha</t>
  </si>
  <si>
    <t>KMTR</t>
  </si>
  <si>
    <t xml:space="preserve"> 69</t>
  </si>
  <si>
    <t>WYK-PA5CZ</t>
  </si>
  <si>
    <t>Wyorywanie bruzd pługiem leśnym na pow. do 0,50 ha (np. gniazda)</t>
  </si>
  <si>
    <t xml:space="preserve"> 99</t>
  </si>
  <si>
    <t>SADZ 1R</t>
  </si>
  <si>
    <t>Sadzenie 1-latek z odkrytym systemem korzeniowym</t>
  </si>
  <si>
    <t>100</t>
  </si>
  <si>
    <t>SADZ WIEL</t>
  </si>
  <si>
    <t>Sadzenie wielolatek z odkrytym systemem korzeniowym</t>
  </si>
  <si>
    <t>102</t>
  </si>
  <si>
    <t>SADZ POP</t>
  </si>
  <si>
    <t>Sadzenie jednolatek i wielolatek w poprawkach i uzupełnieniach</t>
  </si>
  <si>
    <t>103</t>
  </si>
  <si>
    <t>SAD-BRYŁ</t>
  </si>
  <si>
    <t>Sadzenie sadzonek z zakrytym systemem korzeniowym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</si>
  <si>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</si>
  <si>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</si>
  <si>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</si>
  <si>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</si>
  <si>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</si>
  <si>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</si>
  <si>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</si>
  <si>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</si>
  <si>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</si>
  <si>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</si>
  <si>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</si>
  <si>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</si>
  <si>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</si>
  <si>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</si>
  <si>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</si>
  <si>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</si>
  <si>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</si>
  <si>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</si>
  <si>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144</t>
  </si>
  <si>
    <t>SZUK-OWA2</t>
  </si>
  <si>
    <t>Próbne poszukiwania owadów w ściole metodą dwóch drzew próbnych</t>
  </si>
  <si>
    <t>SZT</t>
  </si>
  <si>
    <t>145</t>
  </si>
  <si>
    <t>SMAR-PBIO</t>
  </si>
  <si>
    <t>Smarowanie pni biopreparatem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</si>
  <si>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</si>
  <si>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</si>
  <si>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</si>
  <si>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</si>
  <si>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</si>
  <si>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</si>
  <si>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</si>
  <si>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</si>
  <si>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</si>
  <si>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</si>
  <si>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</si>
  <si>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</si>
  <si>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</si>
  <si>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</si>
  <si>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</si>
  <si>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</si>
  <si>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</si>
  <si>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</si>
  <si>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</si>
  <si>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</si>
  <si>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</si>
  <si>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</si>
  <si>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</si>
  <si>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</si>
  <si>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</si>
  <si>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</si>
  <si>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</si>
  <si>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</si>
  <si>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</si>
  <si>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</si>
  <si>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</si>
  <si>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</si>
  <si>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</si>
  <si>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</si>
  <si>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</si>
  <si>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</si>
  <si>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</si>
  <si>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</si>
  <si>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</si>
  <si>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</si>
  <si>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</si>
  <si>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</si>
  <si>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</si>
  <si>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</si>
  <si>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</si>
  <si>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</si>
  <si>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</si>
  <si>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</si>
  <si>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</si>
  <si>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</si>
  <si>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</si>
  <si>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</si>
  <si>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</si>
  <si>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</si>
  <si>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</si>
  <si>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6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</si>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</sst>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4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26"/>
  <sheetViews>
    <sheetView tabSelected="1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0" t="s">
        <v>129</v>
      </c>
      <c r="J2" s="10"/>
      <c r="K2" s="10"/>
      <c r="L2" s="10"/>
      <c r="M2" s="10"/>
      <c r="N2" s="10"/>
      <c r="O2" s="10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4"/>
      <c r="C4" s="14"/>
      <c r="D4" s="14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4"/>
      <c r="C6" s="14"/>
      <c r="D6" s="14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4"/>
      <c r="C8" s="14"/>
      <c r="D8" s="14"/>
    </row>
    <row r="9" spans="2:15" s="1" customFormat="1" ht="4.1500000000000004" customHeight="1" x14ac:dyDescent="0.2"/>
    <row r="10" spans="2:15" s="1" customFormat="1" ht="6.95" customHeight="1" x14ac:dyDescent="0.2">
      <c r="B10" s="16" t="s">
        <v>113</v>
      </c>
      <c r="C10" s="16"/>
      <c r="D10" s="16"/>
    </row>
    <row r="11" spans="2:15" s="1" customFormat="1" ht="12.4" customHeight="1" x14ac:dyDescent="0.2">
      <c r="B11" s="16"/>
      <c r="C11" s="16"/>
      <c r="D11" s="16"/>
      <c r="G11" s="38" t="s">
        <v>114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3" t="s">
        <v>130</v>
      </c>
      <c r="F14" s="13"/>
      <c r="G14" s="13"/>
    </row>
    <row r="15" spans="2:15" s="1" customFormat="1" ht="43.15" customHeight="1" x14ac:dyDescent="0.2"/>
    <row r="16" spans="2:15" s="1" customFormat="1" ht="20.65" customHeight="1" x14ac:dyDescent="0.2">
      <c r="B16" s="15" t="s">
        <v>115</v>
      </c>
      <c r="C16" s="15"/>
      <c r="D16" s="15"/>
      <c r="E16" s="15"/>
      <c r="F16" s="15"/>
      <c r="G16" s="15"/>
      <c r="H16" s="15"/>
      <c r="I16" s="15"/>
    </row>
    <row r="17" spans="2:13" s="1" customFormat="1" ht="2.65" customHeight="1" x14ac:dyDescent="0.2"/>
    <row r="18" spans="2:13" s="1" customFormat="1" ht="20.65" customHeight="1" x14ac:dyDescent="0.2">
      <c r="B18" s="15" t="s">
        <v>116</v>
      </c>
      <c r="C18" s="15"/>
      <c r="D18" s="15"/>
      <c r="E18" s="15"/>
      <c r="F18" s="15"/>
      <c r="G18" s="15"/>
      <c r="H18" s="15"/>
      <c r="I18" s="15"/>
    </row>
    <row r="19" spans="2:13" s="1" customFormat="1" ht="2.65" customHeight="1" x14ac:dyDescent="0.2"/>
    <row r="20" spans="2:13" s="1" customFormat="1" ht="20.65" customHeight="1" x14ac:dyDescent="0.2">
      <c r="B20" s="15" t="s">
        <v>117</v>
      </c>
      <c r="C20" s="15"/>
      <c r="D20" s="15"/>
      <c r="E20" s="15"/>
      <c r="F20" s="15"/>
      <c r="G20" s="15"/>
      <c r="H20" s="15"/>
      <c r="I20" s="15"/>
    </row>
    <row r="21" spans="2:13" s="1" customFormat="1" ht="2.65" customHeight="1" x14ac:dyDescent="0.2"/>
    <row r="22" spans="2:13" s="1" customFormat="1" ht="20.65" customHeight="1" x14ac:dyDescent="0.2">
      <c r="B22" s="15" t="s">
        <v>118</v>
      </c>
      <c r="C22" s="15"/>
      <c r="D22" s="15"/>
      <c r="E22" s="15"/>
      <c r="F22" s="15"/>
      <c r="G22" s="15"/>
      <c r="H22" s="15"/>
      <c r="I22" s="15"/>
    </row>
    <row r="23" spans="2:13" s="1" customFormat="1" ht="34.700000000000003" customHeight="1" x14ac:dyDescent="0.2"/>
    <row r="24" spans="2:13" s="1" customFormat="1" ht="50.1" customHeight="1" x14ac:dyDescent="0.2">
      <c r="B24" s="19" t="s">
        <v>131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TEXT(F87,"#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5" t="s">
        <v>119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1" t="s">
        <v>10</v>
      </c>
      <c r="M31" s="1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843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5" t="s">
        <v>120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1" t="s">
        <v>10</v>
      </c>
      <c r="M36" s="11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772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5" t="s">
        <v>121</v>
      </c>
      <c r="C39" s="15"/>
      <c r="D39" s="15"/>
      <c r="E39" s="15"/>
      <c r="F39" s="15"/>
      <c r="G39" s="15"/>
      <c r="H39" s="15"/>
      <c r="I39" s="15"/>
      <c r="J39" s="15"/>
      <c r="K39" s="15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1" t="s">
        <v>10</v>
      </c>
      <c r="M41" s="11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2043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3.2" customHeight="1" x14ac:dyDescent="0.2"/>
    <row r="44" spans="2:13" s="1" customFormat="1" ht="18.2" customHeight="1" x14ac:dyDescent="0.2">
      <c r="B44" s="15" t="s">
        <v>122</v>
      </c>
      <c r="C44" s="15"/>
      <c r="D44" s="15"/>
      <c r="E44" s="15"/>
      <c r="F44" s="15"/>
      <c r="G44" s="15"/>
      <c r="H44" s="15"/>
      <c r="I44" s="15"/>
      <c r="J44" s="15"/>
      <c r="K44" s="15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1" t="s">
        <v>10</v>
      </c>
      <c r="M46" s="11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549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3.2" customHeight="1" x14ac:dyDescent="0.2"/>
    <row r="49" spans="2:13" s="1" customFormat="1" ht="18.2" customHeight="1" x14ac:dyDescent="0.2">
      <c r="B49" s="15" t="s">
        <v>123</v>
      </c>
      <c r="C49" s="15"/>
      <c r="D49" s="15"/>
      <c r="E49" s="15"/>
      <c r="F49" s="15"/>
      <c r="G49" s="15"/>
      <c r="H49" s="15"/>
      <c r="I49" s="15"/>
      <c r="J49" s="15"/>
      <c r="K49" s="15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1" t="s">
        <v>10</v>
      </c>
      <c r="M51" s="11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560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1" t="s">
        <v>10</v>
      </c>
      <c r="M54" s="11"/>
    </row>
    <row r="55" spans="2:13" s="1" customFormat="1" ht="28.9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4.2300000000000004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1.73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18</v>
      </c>
      <c r="G57" s="8">
        <v>5.35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19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15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14</v>
      </c>
      <c r="G59" s="8">
        <v>27.5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28.9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35</v>
      </c>
      <c r="G60" s="8">
        <v>31.83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28.9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35</v>
      </c>
      <c r="G61" s="8">
        <v>3.3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19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28</v>
      </c>
      <c r="G62" s="8">
        <v>50.7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28</v>
      </c>
      <c r="G63" s="8">
        <v>22.3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28.9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28</v>
      </c>
      <c r="G64" s="8">
        <v>1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28</v>
      </c>
      <c r="G65" s="8">
        <v>17.71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28</v>
      </c>
      <c r="G66" s="8">
        <v>90.41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28.9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18</v>
      </c>
      <c r="G67" s="8">
        <v>1.5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28.9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18</v>
      </c>
      <c r="G68" s="8">
        <v>24.54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28.9" customHeight="1" x14ac:dyDescent="0.2">
      <c r="B69" s="5">
        <v>20</v>
      </c>
      <c r="C69" s="6" t="s">
        <v>60</v>
      </c>
      <c r="D69" s="6" t="s">
        <v>61</v>
      </c>
      <c r="E69" s="7" t="s">
        <v>62</v>
      </c>
      <c r="F69" s="6" t="s">
        <v>18</v>
      </c>
      <c r="G69" s="8">
        <v>2.66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19.7" customHeight="1" x14ac:dyDescent="0.2">
      <c r="B70" s="5">
        <v>21</v>
      </c>
      <c r="C70" s="6" t="s">
        <v>63</v>
      </c>
      <c r="D70" s="6" t="s">
        <v>64</v>
      </c>
      <c r="E70" s="7" t="s">
        <v>65</v>
      </c>
      <c r="F70" s="6" t="s">
        <v>18</v>
      </c>
      <c r="G70" s="8">
        <v>16.52</v>
      </c>
      <c r="H70" s="23">
        <v>0</v>
      </c>
      <c r="I70" s="21">
        <f>ROUND(G70* H70,2)</f>
        <v>0</v>
      </c>
      <c r="J70" s="5">
        <v>8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19.7" customHeight="1" x14ac:dyDescent="0.2">
      <c r="B71" s="5">
        <v>22</v>
      </c>
      <c r="C71" s="6" t="s">
        <v>66</v>
      </c>
      <c r="D71" s="6" t="s">
        <v>67</v>
      </c>
      <c r="E71" s="7" t="s">
        <v>68</v>
      </c>
      <c r="F71" s="6" t="s">
        <v>18</v>
      </c>
      <c r="G71" s="8">
        <v>31.25</v>
      </c>
      <c r="H71" s="23">
        <v>0</v>
      </c>
      <c r="I71" s="21">
        <f>ROUND(G71* H71,2)</f>
        <v>0</v>
      </c>
      <c r="J71" s="5">
        <v>8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28.9" customHeight="1" x14ac:dyDescent="0.2">
      <c r="B72" s="5">
        <v>23</v>
      </c>
      <c r="C72" s="6" t="s">
        <v>69</v>
      </c>
      <c r="D72" s="6" t="s">
        <v>70</v>
      </c>
      <c r="E72" s="7" t="s">
        <v>71</v>
      </c>
      <c r="F72" s="6" t="s">
        <v>72</v>
      </c>
      <c r="G72" s="8">
        <v>5</v>
      </c>
      <c r="H72" s="23">
        <v>0</v>
      </c>
      <c r="I72" s="21">
        <f>ROUND(G72* H72,2)</f>
        <v>0</v>
      </c>
      <c r="J72" s="5">
        <v>8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19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18</v>
      </c>
      <c r="G73" s="8">
        <v>10</v>
      </c>
      <c r="H73" s="23">
        <v>0</v>
      </c>
      <c r="I73" s="21">
        <f>ROUND(G73* H73,2)</f>
        <v>0</v>
      </c>
      <c r="J73" s="5">
        <v>8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19.7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79</v>
      </c>
      <c r="G74" s="8">
        <v>51.6</v>
      </c>
      <c r="H74" s="23">
        <v>0</v>
      </c>
      <c r="I74" s="21">
        <f>ROUND(G74* H74,2)</f>
        <v>0</v>
      </c>
      <c r="J74" s="5">
        <v>23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19.7" customHeight="1" x14ac:dyDescent="0.2">
      <c r="B75" s="5">
        <v>26</v>
      </c>
      <c r="C75" s="6" t="s">
        <v>80</v>
      </c>
      <c r="D75" s="6" t="s">
        <v>81</v>
      </c>
      <c r="E75" s="7" t="s">
        <v>82</v>
      </c>
      <c r="F75" s="6" t="s">
        <v>72</v>
      </c>
      <c r="G75" s="8">
        <v>1150</v>
      </c>
      <c r="H75" s="23">
        <v>0</v>
      </c>
      <c r="I75" s="21">
        <f>ROUND(G75* H75,2)</f>
        <v>0</v>
      </c>
      <c r="J75" s="5">
        <v>23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19.7" customHeight="1" x14ac:dyDescent="0.2">
      <c r="B76" s="5">
        <v>27</v>
      </c>
      <c r="C76" s="6" t="s">
        <v>83</v>
      </c>
      <c r="D76" s="6" t="s">
        <v>84</v>
      </c>
      <c r="E76" s="7" t="s">
        <v>85</v>
      </c>
      <c r="F76" s="6" t="s">
        <v>79</v>
      </c>
      <c r="G76" s="8">
        <v>8.2200000000000006</v>
      </c>
      <c r="H76" s="23">
        <v>0</v>
      </c>
      <c r="I76" s="21">
        <f>ROUND(G76* H76,2)</f>
        <v>0</v>
      </c>
      <c r="J76" s="5">
        <v>23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19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89</v>
      </c>
      <c r="G77" s="8">
        <v>100</v>
      </c>
      <c r="H77" s="23">
        <v>0</v>
      </c>
      <c r="I77" s="21">
        <f>ROUND(G77* H77,2)</f>
        <v>0</v>
      </c>
      <c r="J77" s="5">
        <v>23</v>
      </c>
      <c r="K77" s="21">
        <f>ROUND(I77* J77/100,2)</f>
        <v>0</v>
      </c>
      <c r="L77" s="22">
        <f>ROUND(I77+ K77,2)</f>
        <v>0</v>
      </c>
      <c r="M77" s="9"/>
    </row>
    <row r="78" spans="2:13" s="1" customFormat="1" ht="28.9" customHeight="1" x14ac:dyDescent="0.2">
      <c r="B78" s="5">
        <v>29</v>
      </c>
      <c r="C78" s="6" t="s">
        <v>90</v>
      </c>
      <c r="D78" s="6" t="s">
        <v>91</v>
      </c>
      <c r="E78" s="7" t="s">
        <v>92</v>
      </c>
      <c r="F78" s="6" t="s">
        <v>72</v>
      </c>
      <c r="G78" s="8">
        <v>10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9"/>
    </row>
    <row r="79" spans="2:13" s="1" customFormat="1" ht="19.7" customHeight="1" x14ac:dyDescent="0.2">
      <c r="B79" s="5">
        <v>30</v>
      </c>
      <c r="C79" s="6" t="s">
        <v>93</v>
      </c>
      <c r="D79" s="6" t="s">
        <v>94</v>
      </c>
      <c r="E79" s="7" t="s">
        <v>95</v>
      </c>
      <c r="F79" s="6" t="s">
        <v>72</v>
      </c>
      <c r="G79" s="8">
        <v>100</v>
      </c>
      <c r="H79" s="23">
        <v>0</v>
      </c>
      <c r="I79" s="21">
        <f>ROUND(G79* H79,2)</f>
        <v>0</v>
      </c>
      <c r="J79" s="5">
        <v>8</v>
      </c>
      <c r="K79" s="21">
        <f>ROUND(I79* J79/100,2)</f>
        <v>0</v>
      </c>
      <c r="L79" s="22">
        <f>ROUND(I79+ K79,2)</f>
        <v>0</v>
      </c>
      <c r="M79" s="9"/>
    </row>
    <row r="80" spans="2:13" s="1" customFormat="1" ht="19.7" customHeight="1" x14ac:dyDescent="0.2">
      <c r="B80" s="5">
        <v>31</v>
      </c>
      <c r="C80" s="6" t="s">
        <v>96</v>
      </c>
      <c r="D80" s="6" t="s">
        <v>97</v>
      </c>
      <c r="E80" s="7" t="s">
        <v>98</v>
      </c>
      <c r="F80" s="6" t="s">
        <v>18</v>
      </c>
      <c r="G80" s="8">
        <v>1</v>
      </c>
      <c r="H80" s="23">
        <v>0</v>
      </c>
      <c r="I80" s="21">
        <f>ROUND(G80* H80,2)</f>
        <v>0</v>
      </c>
      <c r="J80" s="5">
        <v>8</v>
      </c>
      <c r="K80" s="21">
        <f>ROUND(I80* J80/100,2)</f>
        <v>0</v>
      </c>
      <c r="L80" s="22">
        <f>ROUND(I80+ K80,2)</f>
        <v>0</v>
      </c>
      <c r="M80" s="9"/>
    </row>
    <row r="81" spans="2:14" s="1" customFormat="1" ht="28.9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89</v>
      </c>
      <c r="G81" s="8">
        <v>100</v>
      </c>
      <c r="H81" s="23">
        <v>0</v>
      </c>
      <c r="I81" s="21">
        <f>ROUND(G81* H81,2)</f>
        <v>0</v>
      </c>
      <c r="J81" s="5">
        <v>8</v>
      </c>
      <c r="K81" s="21">
        <f>ROUND(I81* J81/100,2)</f>
        <v>0</v>
      </c>
      <c r="L81" s="22">
        <f>ROUND(I81+ K81,2)</f>
        <v>0</v>
      </c>
      <c r="M81" s="9"/>
    </row>
    <row r="82" spans="2:14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89</v>
      </c>
      <c r="G82" s="8">
        <v>515</v>
      </c>
      <c r="H82" s="23">
        <v>0</v>
      </c>
      <c r="I82" s="21">
        <f>ROUND(G82* H82,2)</f>
        <v>0</v>
      </c>
      <c r="J82" s="5">
        <v>8</v>
      </c>
      <c r="K82" s="21">
        <f>ROUND(I82* J82/100,2)</f>
        <v>0</v>
      </c>
      <c r="L82" s="22">
        <f>ROUND(I82+ K82,2)</f>
        <v>0</v>
      </c>
      <c r="M82" s="9"/>
    </row>
    <row r="83" spans="2:14" s="1" customFormat="1" ht="19.7" customHeight="1" x14ac:dyDescent="0.2">
      <c r="B83" s="5">
        <v>34</v>
      </c>
      <c r="C83" s="6" t="s">
        <v>105</v>
      </c>
      <c r="D83" s="6" t="s">
        <v>106</v>
      </c>
      <c r="E83" s="7" t="s">
        <v>107</v>
      </c>
      <c r="F83" s="6" t="s">
        <v>89</v>
      </c>
      <c r="G83" s="8">
        <v>65</v>
      </c>
      <c r="H83" s="23">
        <v>0</v>
      </c>
      <c r="I83" s="21">
        <f>ROUND(G83* H83,2)</f>
        <v>0</v>
      </c>
      <c r="J83" s="5">
        <v>8</v>
      </c>
      <c r="K83" s="21">
        <f>ROUND(I83* J83/100,2)</f>
        <v>0</v>
      </c>
      <c r="L83" s="22">
        <f>ROUND(I83+ K83,2)</f>
        <v>0</v>
      </c>
      <c r="M83" s="9"/>
    </row>
    <row r="84" spans="2:14" s="1" customFormat="1" ht="19.7" customHeight="1" x14ac:dyDescent="0.2">
      <c r="B84" s="5">
        <v>35</v>
      </c>
      <c r="C84" s="6" t="s">
        <v>108</v>
      </c>
      <c r="D84" s="6" t="s">
        <v>109</v>
      </c>
      <c r="E84" s="7" t="s">
        <v>110</v>
      </c>
      <c r="F84" s="6" t="s">
        <v>89</v>
      </c>
      <c r="G84" s="8">
        <v>156</v>
      </c>
      <c r="H84" s="23">
        <v>0</v>
      </c>
      <c r="I84" s="21">
        <f>ROUND(G84* H84,2)</f>
        <v>0</v>
      </c>
      <c r="J84" s="5">
        <v>8</v>
      </c>
      <c r="K84" s="21">
        <f>ROUND(I84* J84/100,2)</f>
        <v>0</v>
      </c>
      <c r="L84" s="22">
        <f>ROUND(I84+ K84,2)</f>
        <v>0</v>
      </c>
      <c r="M84" s="9"/>
    </row>
    <row r="85" spans="2:14" s="1" customFormat="1" ht="55.9" customHeight="1" x14ac:dyDescent="0.2"/>
    <row r="86" spans="2:14" s="1" customFormat="1" ht="21.4" customHeight="1" x14ac:dyDescent="0.2">
      <c r="B86" s="20" t="s">
        <v>111</v>
      </c>
      <c r="C86" s="20"/>
      <c r="D86" s="20"/>
      <c r="E86" s="20"/>
      <c r="F86" s="24">
        <f>ROUND(I32+I37+I42+I47+I52+I55+I56+I57+I58+I59+I60+I61+I62+I63+I64+I65+I66+I67+I68+I69+I70+I71+I72+I73+I74+I75+I76+I77+I78+I79+I80+I81+I82+I83+I84,2)</f>
        <v>0</v>
      </c>
      <c r="G86" s="25"/>
      <c r="H86" s="25"/>
      <c r="I86" s="25"/>
      <c r="J86" s="25"/>
      <c r="K86" s="25"/>
      <c r="L86" s="25"/>
      <c r="M86" s="26"/>
    </row>
    <row r="87" spans="2:14" s="1" customFormat="1" ht="21.4" customHeight="1" x14ac:dyDescent="0.2">
      <c r="B87" s="20" t="s">
        <v>112</v>
      </c>
      <c r="C87" s="20"/>
      <c r="D87" s="20"/>
      <c r="E87" s="20"/>
      <c r="F87" s="27">
        <f>ROUND(L32+L37+L42+L47+L52+L55+L56+L57+L58+L59+L60+L61+L62+L63+L64+L65+L66+L67+L68+L69+L70+L71+L72+L73+L74+L75+L76+L77+L78+L79+L80+L81+L82+L83+L84,2)</f>
        <v>0</v>
      </c>
      <c r="G87" s="28"/>
      <c r="H87" s="28"/>
      <c r="I87" s="28"/>
      <c r="J87" s="28"/>
      <c r="K87" s="28"/>
      <c r="L87" s="28"/>
      <c r="M87" s="29"/>
    </row>
    <row r="88" spans="2:14" s="1" customFormat="1" ht="11.1" customHeight="1" x14ac:dyDescent="0.2"/>
    <row r="89" spans="2:14" s="1" customFormat="1" ht="80.099999999999994" customHeight="1" x14ac:dyDescent="0.2">
      <c r="B89" s="31" t="s">
        <v>132</v>
      </c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</row>
    <row r="90" spans="2:14" s="1" customFormat="1" ht="2.65" customHeight="1" x14ac:dyDescent="0.2"/>
    <row r="91" spans="2:14" s="1" customFormat="1" ht="110.1" customHeight="1" x14ac:dyDescent="0.2">
      <c r="B91" s="31" t="s">
        <v>133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14" s="1" customFormat="1" ht="5.25" customHeight="1" x14ac:dyDescent="0.2"/>
    <row r="93" spans="2:14" s="1" customFormat="1" ht="110.1" customHeight="1" x14ac:dyDescent="0.2">
      <c r="B93" s="12" t="s">
        <v>134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2:14" s="1" customFormat="1" ht="5.25" customHeight="1" x14ac:dyDescent="0.2"/>
    <row r="95" spans="2:14" s="1" customFormat="1" ht="37.9" customHeight="1" x14ac:dyDescent="0.2">
      <c r="B95" s="32" t="s">
        <v>125</v>
      </c>
      <c r="C95" s="32"/>
      <c r="D95" s="32"/>
      <c r="E95" s="32"/>
      <c r="F95" s="34" t="s">
        <v>126</v>
      </c>
      <c r="G95" s="34"/>
      <c r="H95" s="34"/>
      <c r="I95" s="34"/>
      <c r="J95" s="34"/>
      <c r="K95" s="34"/>
      <c r="L95" s="34"/>
    </row>
    <row r="96" spans="2:14" s="1" customFormat="1" ht="28.9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2:14" s="1" customFormat="1" ht="28.9" customHeight="1" x14ac:dyDescent="0.2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2:14" s="1" customFormat="1" ht="28.9" customHeight="1" x14ac:dyDescent="0.2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</row>
    <row r="99" spans="2:14" s="1" customFormat="1" ht="28.9" customHeight="1" x14ac:dyDescent="0.2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2:14" s="1" customFormat="1" ht="2.65" customHeight="1" x14ac:dyDescent="0.2"/>
    <row r="101" spans="2:14" s="1" customFormat="1" ht="203.1" customHeight="1" x14ac:dyDescent="0.2">
      <c r="B101" s="31" t="s">
        <v>135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2:14" s="1" customFormat="1" ht="2.65" customHeight="1" x14ac:dyDescent="0.2"/>
    <row r="103" spans="2:14" s="1" customFormat="1" ht="36.950000000000003" customHeight="1" x14ac:dyDescent="0.2">
      <c r="B103" s="35" t="s">
        <v>136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</row>
    <row r="104" spans="2:14" s="1" customFormat="1" ht="2.65" customHeight="1" x14ac:dyDescent="0.2"/>
    <row r="105" spans="2:14" s="1" customFormat="1" ht="37.9" customHeight="1" x14ac:dyDescent="0.2">
      <c r="B105" s="32" t="s">
        <v>127</v>
      </c>
      <c r="C105" s="32"/>
      <c r="D105" s="32"/>
      <c r="E105" s="32"/>
      <c r="F105" s="36" t="s">
        <v>128</v>
      </c>
      <c r="G105" s="36"/>
      <c r="H105" s="36"/>
      <c r="I105" s="36"/>
      <c r="J105" s="36"/>
      <c r="K105" s="36"/>
      <c r="L105" s="36"/>
    </row>
    <row r="106" spans="2:14" s="1" customFormat="1" ht="28.9" customHeight="1" x14ac:dyDescent="0.2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</row>
    <row r="107" spans="2:14" s="1" customFormat="1" ht="28.9" customHeight="1" x14ac:dyDescent="0.2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</row>
    <row r="108" spans="2:14" s="1" customFormat="1" ht="28.9" customHeight="1" x14ac:dyDescent="0.2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</row>
    <row r="109" spans="2:14" s="1" customFormat="1" ht="28.9" customHeight="1" x14ac:dyDescent="0.2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</row>
    <row r="110" spans="2:14" s="1" customFormat="1" ht="2.65" customHeight="1" x14ac:dyDescent="0.2"/>
    <row r="111" spans="2:14" s="1" customFormat="1" ht="159.94999999999999" customHeight="1" x14ac:dyDescent="0.2">
      <c r="B111" s="31" t="s">
        <v>137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2:14" s="1" customFormat="1" ht="2.65" customHeight="1" x14ac:dyDescent="0.2"/>
    <row r="113" spans="2:14" s="1" customFormat="1" ht="54.95" customHeight="1" x14ac:dyDescent="0.2">
      <c r="B113" s="31" t="s">
        <v>138</v>
      </c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</row>
    <row r="114" spans="2:14" s="1" customFormat="1" ht="2.65" customHeight="1" x14ac:dyDescent="0.2"/>
    <row r="115" spans="2:14" s="1" customFormat="1" ht="60" customHeight="1" x14ac:dyDescent="0.2">
      <c r="B115" s="12" t="s">
        <v>139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2:14" s="1" customFormat="1" ht="2.65" customHeight="1" x14ac:dyDescent="0.2"/>
    <row r="117" spans="2:14" s="1" customFormat="1" ht="48" customHeight="1" x14ac:dyDescent="0.2">
      <c r="B117" s="12" t="s">
        <v>140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2:14" s="1" customFormat="1" ht="2.65" customHeight="1" x14ac:dyDescent="0.2"/>
    <row r="119" spans="2:14" s="1" customFormat="1" ht="125.1" customHeight="1" x14ac:dyDescent="0.2">
      <c r="B119" s="31" t="s">
        <v>141</v>
      </c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</row>
    <row r="120" spans="2:14" s="1" customFormat="1" ht="2.65" customHeight="1" x14ac:dyDescent="0.2"/>
    <row r="121" spans="2:14" s="1" customFormat="1" ht="84.95" customHeight="1" x14ac:dyDescent="0.2">
      <c r="B121" s="31" t="s">
        <v>142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</row>
    <row r="122" spans="2:14" s="1" customFormat="1" ht="86.85" customHeight="1" x14ac:dyDescent="0.2"/>
    <row r="123" spans="2:14" s="1" customFormat="1" ht="17.649999999999999" customHeight="1" x14ac:dyDescent="0.2">
      <c r="I123" s="18" t="s">
        <v>124</v>
      </c>
      <c r="J123" s="18"/>
    </row>
    <row r="124" spans="2:14" s="1" customFormat="1" ht="145.15" customHeight="1" x14ac:dyDescent="0.2"/>
    <row r="125" spans="2:14" s="1" customFormat="1" ht="81.599999999999994" customHeight="1" x14ac:dyDescent="0.2">
      <c r="B125" s="17" t="s">
        <v>143</v>
      </c>
      <c r="C125" s="17"/>
      <c r="D125" s="17"/>
      <c r="E125" s="17"/>
      <c r="F125" s="17"/>
      <c r="G125" s="17"/>
      <c r="H125" s="17"/>
      <c r="I125" s="17"/>
      <c r="J125" s="17"/>
    </row>
    <row r="126" spans="2:14" s="1" customFormat="1" ht="28.9" customHeight="1" x14ac:dyDescent="0.2"/>
  </sheetData>
  <mergeCells count="99">
    <mergeCell ref="B3:E3"/>
    <mergeCell ref="B5:E5"/>
    <mergeCell ref="B7:E7"/>
    <mergeCell ref="B101:N101"/>
    <mergeCell ref="B103:N103"/>
    <mergeCell ref="B105:E105"/>
    <mergeCell ref="B106:E106"/>
    <mergeCell ref="B24:L24"/>
    <mergeCell ref="B26:L26"/>
    <mergeCell ref="B29:K29"/>
    <mergeCell ref="B34:K34"/>
    <mergeCell ref="B39:K39"/>
    <mergeCell ref="B86:E86"/>
    <mergeCell ref="B87:E87"/>
    <mergeCell ref="B97:E97"/>
    <mergeCell ref="B107:E107"/>
    <mergeCell ref="B108:E108"/>
    <mergeCell ref="B109:E109"/>
    <mergeCell ref="B111:N111"/>
    <mergeCell ref="B113:N113"/>
    <mergeCell ref="B115:N115"/>
    <mergeCell ref="B117:N117"/>
    <mergeCell ref="B119:N119"/>
    <mergeCell ref="B121:N121"/>
    <mergeCell ref="B125:J125"/>
    <mergeCell ref="I123:J123"/>
    <mergeCell ref="B4:D4"/>
    <mergeCell ref="B44:K44"/>
    <mergeCell ref="B49:K49"/>
    <mergeCell ref="B6:D6"/>
    <mergeCell ref="B8:D8"/>
    <mergeCell ref="G11:N12"/>
    <mergeCell ref="B10:D11"/>
    <mergeCell ref="B16:I16"/>
    <mergeCell ref="B18:I18"/>
    <mergeCell ref="B20:I20"/>
    <mergeCell ref="B22:I22"/>
    <mergeCell ref="B98:E98"/>
    <mergeCell ref="B99:E99"/>
    <mergeCell ref="E14:G14"/>
    <mergeCell ref="F105:L105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L59:M59"/>
    <mergeCell ref="F106:L106"/>
    <mergeCell ref="F107:L107"/>
    <mergeCell ref="F108:L108"/>
    <mergeCell ref="F109:L109"/>
    <mergeCell ref="F86:M86"/>
    <mergeCell ref="F87:M87"/>
    <mergeCell ref="F95:L95"/>
    <mergeCell ref="F96:L96"/>
    <mergeCell ref="F97:L97"/>
    <mergeCell ref="F98:L98"/>
    <mergeCell ref="F99:L99"/>
    <mergeCell ref="B89:N89"/>
    <mergeCell ref="B91:N91"/>
    <mergeCell ref="B93:N93"/>
    <mergeCell ref="B95:E95"/>
    <mergeCell ref="B96:E96"/>
    <mergeCell ref="I2:O2"/>
    <mergeCell ref="L31:M31"/>
    <mergeCell ref="L32:M32"/>
    <mergeCell ref="L36:M36"/>
    <mergeCell ref="L37:M37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84:M84"/>
    <mergeCell ref="L79:M79"/>
    <mergeCell ref="L80:M80"/>
    <mergeCell ref="L81:M81"/>
    <mergeCell ref="L82:M82"/>
    <mergeCell ref="L83:M83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2023-10-13T22:14:10Z</dcterms:created>
  <dcterms:modified xsi:type="dcterms:W3CDTF">2023-10-27T17:56:18Z</dcterms:modified>
</cp:coreProperties>
</file>