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wpyx1se\"/>
    </mc:Choice>
  </mc:AlternateContent>
  <xr:revisionPtr revIDLastSave="0" documentId="13_ncr:1_{4D43E9D0-7A80-4D62-A109-A75F00CAFF98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77" i="3"/>
  <c r="F76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4" i="3"/>
  <c r="K54" i="3"/>
  <c r="I54" i="3"/>
  <c r="L53" i="3"/>
  <c r="K53" i="3"/>
  <c r="I53" i="3"/>
  <c r="L52" i="3"/>
  <c r="K52" i="3"/>
  <c r="I52" i="3"/>
  <c r="L51" i="3"/>
  <c r="K51" i="3"/>
  <c r="I51" i="3"/>
  <c r="L50" i="3"/>
  <c r="K50" i="3"/>
  <c r="I50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<sst xmlns="http://schemas.openxmlformats.org/spreadsheetml/2006/main" count="203" uniqueCount="128">
  <si>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</si>
  <si>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</si>
  <si>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</si>
  <si>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</si>
  <si>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</si>
  <si>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</si>
  <si>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</si>
  <si>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</si>
  <si>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</si>
  <si>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</si>
  <si>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</si>
  <si>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</si>
  <si>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</si>
  <si>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</si>
  <si>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</si>
  <si>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</si>
  <si>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</si>
  <si>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</si>
  <si>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</si>
  <si>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</si>
  <si>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</si>
  <si>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</si>
  <si>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</si>
  <si>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</si>
  <si>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</si>
  <si>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</si>
  <si>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</si>
  <si>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</si>
  <si>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</si>
  <si>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</si>
  <si>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</si>
  <si>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</si>
  <si>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</si>
  <si>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</si>
  <si>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</si>
  <si>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</si>
  <si>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</si>
  <si>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</si>
  <si>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</si>
  <si>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</si>
  <si>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</si>
  <si>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</si>
  <si>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</si>
  <si>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</si>
  <si>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</si>
  <si>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</si>
  <si>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</si>
  <si>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</si>
  <si>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</si>
  <si>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</si>
  <si>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</si>
  <si>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</si>
  <si>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</si>
  <si>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</si>
  <si>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144</t>
  </si>
  <si>
    <t>SZUK-OWA2</t>
  </si>
  <si>
    <t>Próbne poszukiwania owadów w ściole metodą dwóch drzew próbnych</t>
  </si>
  <si>
    <t>SZT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</si>
  <si>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</si>
  <si>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</si>
  <si>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</si>
  <si>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</si>
  <si>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</si>
  <si>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</si>
  <si>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</si>
  <si>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</si>
  <si>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</si>
  <si>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</si>
  <si>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</si>
  <si>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</si>
  <si>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</si>
  <si>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</si>
  <si>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</si>
  <si>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</si>
  <si>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</si>
  <si>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</si>
  <si>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</si>
  <si>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</si>
  <si>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</si>
  <si>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</si>
  <si>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</si>
  <si>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</si>
  <si>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</si>
  <si>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</si>
  <si>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</si>
  <si>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</si>
  <si>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</si>
  <si>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</si>
  <si>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</si>
  <si>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</si>
  <si>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</si>
  <si>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</si>
  <si>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</si>
  <si>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</si>
  <si>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</si>
  <si>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</si>
  <si>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</si>
  <si>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</si>
  <si>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</si>
  <si>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</si>
  <si>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</si>
  <si>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</si>
  <si>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</si>
  <si>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</si>
  <si>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</si>
  <si>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</si>
  <si>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</si>
  <si>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</si>
  <si>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</si>
  <si>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</si>
  <si>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</si>
  <si>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</si>
  <si>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</si>
  <si>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</si>
  <si>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</si>
  <si>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8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</si>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</sst>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16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113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20" t="s">
        <v>98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99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114</v>
      </c>
      <c r="F14" s="16"/>
      <c r="G14" s="16"/>
    </row>
    <row r="15" spans="2:15" s="1" customFormat="1" ht="43.15" customHeight="1" x14ac:dyDescent="0.2"/>
    <row r="16" spans="2:15" s="1" customFormat="1" ht="20.65" customHeight="1" x14ac:dyDescent="0.2">
      <c r="B16" s="14" t="s">
        <v>100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65" customHeight="1" x14ac:dyDescent="0.2">
      <c r="B18" s="14" t="s">
        <v>101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65" customHeight="1" x14ac:dyDescent="0.2">
      <c r="B20" s="14" t="s">
        <v>102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65" customHeight="1" x14ac:dyDescent="0.2">
      <c r="B22" s="14" t="s">
        <v>103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9" t="s">
        <v>115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104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2632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4" t="s">
        <v>105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2020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4" t="s">
        <v>106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2" t="s">
        <v>10</v>
      </c>
      <c r="M41" s="1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897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4" t="s">
        <v>107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2" t="s">
        <v>10</v>
      </c>
      <c r="M46" s="1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560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9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2" t="s">
        <v>10</v>
      </c>
      <c r="M49" s="12"/>
    </row>
    <row r="50" spans="2:13" s="1" customFormat="1" ht="28.9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9.49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9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4.51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9"/>
    </row>
    <row r="52" spans="2:13" s="1" customFormat="1" ht="28.9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25</v>
      </c>
      <c r="G52" s="8">
        <v>37.6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28.9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25</v>
      </c>
      <c r="G53" s="8">
        <v>41.5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32</v>
      </c>
      <c r="G54" s="8">
        <v>49.1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19.7" customHeight="1" x14ac:dyDescent="0.2">
      <c r="B55" s="5">
        <v>10</v>
      </c>
      <c r="C55" s="6" t="s">
        <v>33</v>
      </c>
      <c r="D55" s="6" t="s">
        <v>34</v>
      </c>
      <c r="E55" s="7" t="s">
        <v>35</v>
      </c>
      <c r="F55" s="6" t="s">
        <v>32</v>
      </c>
      <c r="G55" s="8">
        <v>21.9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32</v>
      </c>
      <c r="G56" s="8">
        <v>71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28.9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18</v>
      </c>
      <c r="G57" s="8">
        <v>32.54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18</v>
      </c>
      <c r="G58" s="8">
        <v>17.3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18</v>
      </c>
      <c r="G59" s="8">
        <v>13.72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18</v>
      </c>
      <c r="G60" s="8">
        <v>46.28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9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18</v>
      </c>
      <c r="G61" s="8">
        <v>1.82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57</v>
      </c>
      <c r="G62" s="8">
        <v>10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18</v>
      </c>
      <c r="G63" s="8">
        <v>10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64</v>
      </c>
      <c r="G64" s="8">
        <v>31.3</v>
      </c>
      <c r="H64" s="23">
        <v>0</v>
      </c>
      <c r="I64" s="21">
        <f>ROUND(G64* H64,2)</f>
        <v>0</v>
      </c>
      <c r="J64" s="5">
        <v>23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19.7" customHeight="1" x14ac:dyDescent="0.2">
      <c r="B65" s="5">
        <v>20</v>
      </c>
      <c r="C65" s="6" t="s">
        <v>65</v>
      </c>
      <c r="D65" s="6" t="s">
        <v>66</v>
      </c>
      <c r="E65" s="7" t="s">
        <v>67</v>
      </c>
      <c r="F65" s="6" t="s">
        <v>57</v>
      </c>
      <c r="G65" s="8">
        <v>750</v>
      </c>
      <c r="H65" s="23">
        <v>0</v>
      </c>
      <c r="I65" s="21">
        <f>ROUND(G65* H65,2)</f>
        <v>0</v>
      </c>
      <c r="J65" s="5">
        <v>23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19.7" customHeight="1" x14ac:dyDescent="0.2">
      <c r="B66" s="5">
        <v>21</v>
      </c>
      <c r="C66" s="6" t="s">
        <v>68</v>
      </c>
      <c r="D66" s="6" t="s">
        <v>69</v>
      </c>
      <c r="E66" s="7" t="s">
        <v>70</v>
      </c>
      <c r="F66" s="6" t="s">
        <v>64</v>
      </c>
      <c r="G66" s="8">
        <v>22.02</v>
      </c>
      <c r="H66" s="23">
        <v>0</v>
      </c>
      <c r="I66" s="21">
        <f>ROUND(G66* H66,2)</f>
        <v>0</v>
      </c>
      <c r="J66" s="5">
        <v>23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19.7" customHeight="1" x14ac:dyDescent="0.2">
      <c r="B67" s="5">
        <v>22</v>
      </c>
      <c r="C67" s="6" t="s">
        <v>71</v>
      </c>
      <c r="D67" s="6" t="s">
        <v>72</v>
      </c>
      <c r="E67" s="7" t="s">
        <v>73</v>
      </c>
      <c r="F67" s="6" t="s">
        <v>74</v>
      </c>
      <c r="G67" s="8">
        <v>100</v>
      </c>
      <c r="H67" s="23">
        <v>0</v>
      </c>
      <c r="I67" s="21">
        <f>ROUND(G67* H67,2)</f>
        <v>0</v>
      </c>
      <c r="J67" s="5">
        <v>23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28.9" customHeight="1" x14ac:dyDescent="0.2">
      <c r="B68" s="5">
        <v>23</v>
      </c>
      <c r="C68" s="6" t="s">
        <v>75</v>
      </c>
      <c r="D68" s="6" t="s">
        <v>76</v>
      </c>
      <c r="E68" s="7" t="s">
        <v>77</v>
      </c>
      <c r="F68" s="6" t="s">
        <v>57</v>
      </c>
      <c r="G68" s="8">
        <v>10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4" s="1" customFormat="1" ht="19.7" customHeight="1" x14ac:dyDescent="0.2">
      <c r="B69" s="5">
        <v>24</v>
      </c>
      <c r="C69" s="6" t="s">
        <v>78</v>
      </c>
      <c r="D69" s="6" t="s">
        <v>79</v>
      </c>
      <c r="E69" s="7" t="s">
        <v>80</v>
      </c>
      <c r="F69" s="6" t="s">
        <v>57</v>
      </c>
      <c r="G69" s="8">
        <v>200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4" s="1" customFormat="1" ht="19.7" customHeight="1" x14ac:dyDescent="0.2">
      <c r="B70" s="5">
        <v>25</v>
      </c>
      <c r="C70" s="6" t="s">
        <v>81</v>
      </c>
      <c r="D70" s="6" t="s">
        <v>82</v>
      </c>
      <c r="E70" s="7" t="s">
        <v>83</v>
      </c>
      <c r="F70" s="6" t="s">
        <v>18</v>
      </c>
      <c r="G70" s="8">
        <v>1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4" s="1" customFormat="1" ht="28.9" customHeight="1" x14ac:dyDescent="0.2">
      <c r="B71" s="5">
        <v>26</v>
      </c>
      <c r="C71" s="6" t="s">
        <v>84</v>
      </c>
      <c r="D71" s="6" t="s">
        <v>85</v>
      </c>
      <c r="E71" s="7" t="s">
        <v>86</v>
      </c>
      <c r="F71" s="6" t="s">
        <v>74</v>
      </c>
      <c r="G71" s="8">
        <v>50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4" s="1" customFormat="1" ht="19.7" customHeight="1" x14ac:dyDescent="0.2">
      <c r="B72" s="5">
        <v>27</v>
      </c>
      <c r="C72" s="6" t="s">
        <v>87</v>
      </c>
      <c r="D72" s="6" t="s">
        <v>88</v>
      </c>
      <c r="E72" s="7" t="s">
        <v>89</v>
      </c>
      <c r="F72" s="6" t="s">
        <v>74</v>
      </c>
      <c r="G72" s="8">
        <v>405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4" s="1" customFormat="1" ht="19.7" customHeight="1" x14ac:dyDescent="0.2">
      <c r="B73" s="5">
        <v>28</v>
      </c>
      <c r="C73" s="6" t="s">
        <v>90</v>
      </c>
      <c r="D73" s="6" t="s">
        <v>91</v>
      </c>
      <c r="E73" s="7" t="s">
        <v>92</v>
      </c>
      <c r="F73" s="6" t="s">
        <v>74</v>
      </c>
      <c r="G73" s="8">
        <v>76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4" s="1" customFormat="1" ht="19.7" customHeight="1" x14ac:dyDescent="0.2">
      <c r="B74" s="5">
        <v>29</v>
      </c>
      <c r="C74" s="6" t="s">
        <v>93</v>
      </c>
      <c r="D74" s="6" t="s">
        <v>94</v>
      </c>
      <c r="E74" s="7" t="s">
        <v>95</v>
      </c>
      <c r="F74" s="6" t="s">
        <v>74</v>
      </c>
      <c r="G74" s="8">
        <v>150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4" s="1" customFormat="1" ht="55.9" customHeight="1" x14ac:dyDescent="0.2"/>
    <row r="76" spans="2:14" s="1" customFormat="1" ht="21.4" customHeight="1" x14ac:dyDescent="0.2">
      <c r="B76" s="15" t="s">
        <v>96</v>
      </c>
      <c r="C76" s="15"/>
      <c r="D76" s="15"/>
      <c r="E76" s="15"/>
      <c r="F76" s="24">
        <f>ROUND(I32+I37+I42+I47+I50+I51+I52+I53+I54+I55+I56+I57+I58+I59+I60+I61+I62+I63+I64+I65+I66+I67+I68+I69+I70+I71+I72+I73+I74,2)</f>
        <v>0</v>
      </c>
      <c r="G76" s="25"/>
      <c r="H76" s="25"/>
      <c r="I76" s="25"/>
      <c r="J76" s="25"/>
      <c r="K76" s="25"/>
      <c r="L76" s="25"/>
      <c r="M76" s="26"/>
    </row>
    <row r="77" spans="2:14" s="1" customFormat="1" ht="21.4" customHeight="1" x14ac:dyDescent="0.2">
      <c r="B77" s="15" t="s">
        <v>97</v>
      </c>
      <c r="C77" s="15"/>
      <c r="D77" s="15"/>
      <c r="E77" s="15"/>
      <c r="F77" s="27">
        <f>ROUND(L32+L37+L42+L47+L50+L51+L52+L53+L54+L55+L56+L57+L58+L59+L60+L61+L62+L63+L64+L65+L66+L67+L68+L69+L70+L71+L72+L73+L74,2)</f>
        <v>0</v>
      </c>
      <c r="G77" s="28"/>
      <c r="H77" s="28"/>
      <c r="I77" s="28"/>
      <c r="J77" s="28"/>
      <c r="K77" s="28"/>
      <c r="L77" s="28"/>
      <c r="M77" s="29"/>
    </row>
    <row r="78" spans="2:14" s="1" customFormat="1" ht="11.1" customHeight="1" x14ac:dyDescent="0.2"/>
    <row r="79" spans="2:14" s="1" customFormat="1" ht="80.099999999999994" customHeight="1" x14ac:dyDescent="0.2">
      <c r="B79" s="31" t="s">
        <v>116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2:14" s="1" customFormat="1" ht="2.65" customHeight="1" x14ac:dyDescent="0.2"/>
    <row r="81" spans="2:14" s="1" customFormat="1" ht="110.1" customHeight="1" x14ac:dyDescent="0.2">
      <c r="B81" s="31" t="s">
        <v>117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2:14" s="1" customFormat="1" ht="5.25" customHeight="1" x14ac:dyDescent="0.2"/>
    <row r="83" spans="2:14" s="1" customFormat="1" ht="110.1" customHeight="1" x14ac:dyDescent="0.2">
      <c r="B83" s="17" t="s">
        <v>118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2:14" s="1" customFormat="1" ht="5.25" customHeight="1" x14ac:dyDescent="0.2"/>
    <row r="85" spans="2:14" s="1" customFormat="1" ht="37.9" customHeight="1" x14ac:dyDescent="0.2">
      <c r="B85" s="32" t="s">
        <v>109</v>
      </c>
      <c r="C85" s="32"/>
      <c r="D85" s="32"/>
      <c r="E85" s="32"/>
      <c r="F85" s="34" t="s">
        <v>110</v>
      </c>
      <c r="G85" s="34"/>
      <c r="H85" s="34"/>
      <c r="I85" s="34"/>
      <c r="J85" s="34"/>
      <c r="K85" s="34"/>
      <c r="L85" s="34"/>
    </row>
    <row r="86" spans="2:14" s="1" customFormat="1" ht="28.9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4" s="1" customFormat="1" ht="28.9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2:14" s="1" customFormat="1" ht="28.9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2:14" s="1" customFormat="1" ht="28.9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2:14" s="1" customFormat="1" ht="2.65" customHeight="1" x14ac:dyDescent="0.2"/>
    <row r="91" spans="2:14" s="1" customFormat="1" ht="203.1" customHeight="1" x14ac:dyDescent="0.2">
      <c r="B91" s="31" t="s">
        <v>119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2:14" s="1" customFormat="1" ht="2.65" customHeight="1" x14ac:dyDescent="0.2"/>
    <row r="93" spans="2:14" s="1" customFormat="1" ht="36.950000000000003" customHeight="1" x14ac:dyDescent="0.2">
      <c r="B93" s="35" t="s">
        <v>120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spans="2:14" s="1" customFormat="1" ht="2.65" customHeight="1" x14ac:dyDescent="0.2"/>
    <row r="95" spans="2:14" s="1" customFormat="1" ht="37.9" customHeight="1" x14ac:dyDescent="0.2">
      <c r="B95" s="32" t="s">
        <v>111</v>
      </c>
      <c r="C95" s="32"/>
      <c r="D95" s="32"/>
      <c r="E95" s="32"/>
      <c r="F95" s="36" t="s">
        <v>112</v>
      </c>
      <c r="G95" s="36"/>
      <c r="H95" s="36"/>
      <c r="I95" s="36"/>
      <c r="J95" s="36"/>
      <c r="K95" s="36"/>
      <c r="L95" s="36"/>
    </row>
    <row r="96" spans="2:14" s="1" customFormat="1" ht="28.9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9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8.9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8.9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2:14" s="1" customFormat="1" ht="2.65" customHeight="1" x14ac:dyDescent="0.2"/>
    <row r="101" spans="2:14" s="1" customFormat="1" ht="159.94999999999999" customHeight="1" x14ac:dyDescent="0.2">
      <c r="B101" s="31" t="s">
        <v>121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2:14" s="1" customFormat="1" ht="2.65" customHeight="1" x14ac:dyDescent="0.2"/>
    <row r="103" spans="2:14" s="1" customFormat="1" ht="54.95" customHeight="1" x14ac:dyDescent="0.2">
      <c r="B103" s="31" t="s">
        <v>122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"/>
    <row r="105" spans="2:14" s="1" customFormat="1" ht="60" customHeight="1" x14ac:dyDescent="0.2">
      <c r="B105" s="17" t="s">
        <v>123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2:14" s="1" customFormat="1" ht="2.65" customHeight="1" x14ac:dyDescent="0.2"/>
    <row r="107" spans="2:14" s="1" customFormat="1" ht="48" customHeight="1" x14ac:dyDescent="0.2">
      <c r="B107" s="17" t="s">
        <v>124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2:14" s="1" customFormat="1" ht="2.65" customHeight="1" x14ac:dyDescent="0.2"/>
    <row r="109" spans="2:14" s="1" customFormat="1" ht="125.1" customHeight="1" x14ac:dyDescent="0.2">
      <c r="B109" s="31" t="s">
        <v>125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1" customFormat="1" ht="2.65" customHeight="1" x14ac:dyDescent="0.2"/>
    <row r="111" spans="2:14" s="1" customFormat="1" ht="84.95" customHeight="1" x14ac:dyDescent="0.2">
      <c r="B111" s="31" t="s">
        <v>126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86.85" customHeight="1" x14ac:dyDescent="0.2"/>
    <row r="113" spans="2:10" s="1" customFormat="1" ht="17.649999999999999" customHeight="1" x14ac:dyDescent="0.2">
      <c r="I113" s="10" t="s">
        <v>108</v>
      </c>
      <c r="J113" s="10"/>
    </row>
    <row r="114" spans="2:10" s="1" customFormat="1" ht="145.15" customHeight="1" x14ac:dyDescent="0.2"/>
    <row r="115" spans="2:10" s="1" customFormat="1" ht="81.599999999999994" customHeight="1" x14ac:dyDescent="0.2">
      <c r="B115" s="18" t="s">
        <v>127</v>
      </c>
      <c r="C115" s="18"/>
      <c r="D115" s="18"/>
      <c r="E115" s="18"/>
      <c r="F115" s="18"/>
      <c r="G115" s="18"/>
      <c r="H115" s="18"/>
      <c r="I115" s="18"/>
      <c r="J115" s="18"/>
    </row>
    <row r="116" spans="2:10" s="1" customFormat="1" ht="28.9" customHeight="1" x14ac:dyDescent="0.2"/>
  </sheetData>
  <mergeCells count="91">
    <mergeCell ref="B16:I16"/>
    <mergeCell ref="B18:I18"/>
    <mergeCell ref="B20:I20"/>
    <mergeCell ref="B22:I22"/>
    <mergeCell ref="B3:E3"/>
    <mergeCell ref="B5:E5"/>
    <mergeCell ref="B7:E7"/>
    <mergeCell ref="B10:D11"/>
    <mergeCell ref="B101:N101"/>
    <mergeCell ref="B103:N103"/>
    <mergeCell ref="B105:N105"/>
    <mergeCell ref="B107:N107"/>
    <mergeCell ref="B86:E86"/>
    <mergeCell ref="B87:E87"/>
    <mergeCell ref="B88:E88"/>
    <mergeCell ref="B89:E89"/>
    <mergeCell ref="B91:N91"/>
    <mergeCell ref="B93:N93"/>
    <mergeCell ref="B95:E95"/>
    <mergeCell ref="B96:E96"/>
    <mergeCell ref="B97:E97"/>
    <mergeCell ref="B98:E98"/>
    <mergeCell ref="B99:E99"/>
    <mergeCell ref="B109:N109"/>
    <mergeCell ref="B111:N111"/>
    <mergeCell ref="B115:J115"/>
    <mergeCell ref="B24:L24"/>
    <mergeCell ref="B26:L26"/>
    <mergeCell ref="B29:K29"/>
    <mergeCell ref="B34:K34"/>
    <mergeCell ref="B39:K39"/>
    <mergeCell ref="B79:N79"/>
    <mergeCell ref="B81:N81"/>
    <mergeCell ref="B83:N83"/>
    <mergeCell ref="B85:E85"/>
    <mergeCell ref="B4:D4"/>
    <mergeCell ref="B44:K44"/>
    <mergeCell ref="B6:D6"/>
    <mergeCell ref="B76:E76"/>
    <mergeCell ref="B77:E77"/>
    <mergeCell ref="B8:D8"/>
    <mergeCell ref="E14:G14"/>
    <mergeCell ref="F76:M76"/>
    <mergeCell ref="F77:M77"/>
    <mergeCell ref="G11:N12"/>
    <mergeCell ref="L55:M55"/>
    <mergeCell ref="L56:M56"/>
    <mergeCell ref="L57:M57"/>
    <mergeCell ref="L58:M58"/>
    <mergeCell ref="L59:M59"/>
    <mergeCell ref="L60:M60"/>
    <mergeCell ref="F85:L85"/>
    <mergeCell ref="F86:L86"/>
    <mergeCell ref="F87:L87"/>
    <mergeCell ref="F88:L88"/>
    <mergeCell ref="F89:L89"/>
    <mergeCell ref="F95:L95"/>
    <mergeCell ref="F96:L96"/>
    <mergeCell ref="F97:L97"/>
    <mergeCell ref="F98:L98"/>
    <mergeCell ref="F99:L99"/>
    <mergeCell ref="I113:J113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L61:M61"/>
    <mergeCell ref="L62:M62"/>
    <mergeCell ref="L63:M63"/>
    <mergeCell ref="L64:M64"/>
    <mergeCell ref="L65:M65"/>
    <mergeCell ref="L71:M71"/>
    <mergeCell ref="L72:M72"/>
    <mergeCell ref="L73:M73"/>
    <mergeCell ref="L74:M74"/>
    <mergeCell ref="L66:M66"/>
    <mergeCell ref="L67:M67"/>
    <mergeCell ref="L68:M68"/>
    <mergeCell ref="L69:M69"/>
    <mergeCell ref="L70:M70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2023-10-13T22:17:20Z</dcterms:created>
  <dcterms:modified xsi:type="dcterms:W3CDTF">2023-10-27T17:58:17Z</dcterms:modified>
</cp:coreProperties>
</file>