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gq2l3hk\"/>
    </mc:Choice>
  </mc:AlternateContent>
  <xr:revisionPtr revIDLastSave="0" documentId="13_ncr:1_{5AEF20C0-D306-4BC5-BD06-143F834990B6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Formularz ofertowy" sheetId="3" r:id="rId1"/>
  </sheets>
  <calcPr calcId="181029"/>
</workbook>
</file>

<file path=xl/calcChain.xml><?xml version="1.0" encoding="utf-8"?>
<calcChain xmlns="http://schemas.openxmlformats.org/spreadsheetml/2006/main">
  <c r="B26" i="3" l="1"/>
  <c r="F82" i="3"/>
  <c r="F81" i="3"/>
  <c r="L79" i="3"/>
  <c r="K79" i="3"/>
  <c r="I79" i="3"/>
  <c r="L78" i="3"/>
  <c r="K78" i="3"/>
  <c r="I78" i="3"/>
  <c r="L77" i="3"/>
  <c r="K77" i="3"/>
  <c r="I77" i="3"/>
  <c r="L76" i="3"/>
  <c r="K76" i="3"/>
  <c r="I76" i="3"/>
  <c r="L75" i="3"/>
  <c r="K75" i="3"/>
  <c r="I75" i="3"/>
  <c r="L74" i="3"/>
  <c r="K74" i="3"/>
  <c r="I74" i="3"/>
  <c r="L73" i="3"/>
  <c r="K73" i="3"/>
  <c r="I73" i="3"/>
  <c r="L72" i="3"/>
  <c r="K72" i="3"/>
  <c r="I72" i="3"/>
  <c r="L71" i="3"/>
  <c r="K71" i="3"/>
  <c r="I71" i="3"/>
  <c r="L70" i="3"/>
  <c r="K70" i="3"/>
  <c r="I70" i="3"/>
  <c r="L69" i="3"/>
  <c r="K69" i="3"/>
  <c r="I69" i="3"/>
  <c r="L68" i="3"/>
  <c r="K68" i="3"/>
  <c r="I68" i="3"/>
  <c r="L67" i="3"/>
  <c r="K67" i="3"/>
  <c r="I67" i="3"/>
  <c r="L66" i="3"/>
  <c r="K66" i="3"/>
  <c r="I66" i="3"/>
  <c r="L65" i="3"/>
  <c r="K65" i="3"/>
  <c r="I65" i="3"/>
  <c r="L64" i="3"/>
  <c r="K64" i="3"/>
  <c r="I64" i="3"/>
  <c r="L63" i="3"/>
  <c r="K63" i="3"/>
  <c r="I63" i="3"/>
  <c r="L62" i="3"/>
  <c r="K62" i="3"/>
  <c r="I62" i="3"/>
  <c r="L61" i="3"/>
  <c r="K61" i="3"/>
  <c r="I61" i="3"/>
  <c r="L60" i="3"/>
  <c r="K60" i="3"/>
  <c r="I60" i="3"/>
  <c r="L59" i="3"/>
  <c r="K59" i="3"/>
  <c r="I59" i="3"/>
  <c r="L58" i="3"/>
  <c r="K58" i="3"/>
  <c r="I58" i="3"/>
  <c r="L57" i="3"/>
  <c r="K57" i="3"/>
  <c r="I57" i="3"/>
  <c r="L56" i="3"/>
  <c r="K56" i="3"/>
  <c r="I56" i="3"/>
  <c r="L55" i="3"/>
  <c r="K55" i="3"/>
  <c r="I55" i="3"/>
  <c r="L54" i="3"/>
  <c r="K54" i="3"/>
  <c r="I54" i="3"/>
  <c r="L53" i="3"/>
  <c r="K53" i="3"/>
  <c r="I53" i="3"/>
  <c r="L52" i="3"/>
  <c r="K52" i="3"/>
  <c r="I52" i="3"/>
  <c r="L51" i="3"/>
  <c r="K51" i="3"/>
  <c r="I51" i="3"/>
  <c r="L50" i="3"/>
  <c r="K50" i="3"/>
  <c r="I50" i="3"/>
  <c r="L47" i="3"/>
  <c r="K47" i="3"/>
  <c r="I47" i="3"/>
  <c r="L42" i="3"/>
  <c r="K42" i="3"/>
  <c r="I42" i="3"/>
  <c r="L37" i="3"/>
  <c r="K37" i="3"/>
  <c r="I37" i="3"/>
  <c r="L32" i="3"/>
  <c r="K32" i="3"/>
  <c r="I32" i="3"/>
</calcChain>
</file>

<file path=xl/sharedStrings.xml><?xml version="1.0" encoding="utf-8"?>
<sst xmlns="http://schemas.openxmlformats.org/spreadsheetml/2006/main" count="223" uniqueCount="143">
  <si>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</si>
  <si>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</si>
  <si>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</si>
  <si>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</si>
  <si>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</si>
  <si>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</si>
  <si>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</si>
  <si>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</si>
  <si>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</si>
  <si>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</si>
  <si>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</si>
  <si>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</si>
  <si>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</si>
  <si>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</si>
  <si>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</si>
  <si>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15</t>
  </si>
  <si>
    <t>ROZDR-PDR</t>
  </si>
  <si>
    <t>Rozdrabnianie pozostałości drzewnych na całej powierzchni bez mieszania z glebą na powierzchniach z wyrobioną drobnicą</t>
  </si>
  <si>
    <t>HA</t>
  </si>
  <si>
    <t xml:space="preserve"> 19</t>
  </si>
  <si>
    <t>WPOD-N</t>
  </si>
  <si>
    <t>Wycinanie podszytów i podrostów (teren równy lub falisty)</t>
  </si>
  <si>
    <t xml:space="preserve"> 26</t>
  </si>
  <si>
    <t>OPR-UC</t>
  </si>
  <si>
    <t>Opryskiwanie upraw opryskiwaczem - ciągnikowym</t>
  </si>
  <si>
    <t xml:space="preserve"> 69</t>
  </si>
  <si>
    <t>WYK-PA5CZ</t>
  </si>
  <si>
    <t>Wyorywanie bruzd pługiem leśnym na pow. do 0,50 ha (np. gniazda)</t>
  </si>
  <si>
    <t>KMTR</t>
  </si>
  <si>
    <t xml:space="preserve"> 73</t>
  </si>
  <si>
    <t>WYK-POGCZ</t>
  </si>
  <si>
    <t>Wyorywanie bruzd pługiem leśnym z pogłębiaczem na powierzchni pow. 0,5 ha</t>
  </si>
  <si>
    <t xml:space="preserve"> 74</t>
  </si>
  <si>
    <t>WYK-P5GCP</t>
  </si>
  <si>
    <t>Wyorywanie bruzd pługiem leśnym z pogłębiaczem na pow. do 0,5 ha (np. gniazda)</t>
  </si>
  <si>
    <t xml:space="preserve"> 78</t>
  </si>
  <si>
    <t>WYK-FREZ</t>
  </si>
  <si>
    <t>Przygotowanie gleby pługiem aktywnym z pogłębiaczem</t>
  </si>
  <si>
    <t xml:space="preserve"> 96</t>
  </si>
  <si>
    <t>WYK-RAB2</t>
  </si>
  <si>
    <t>Wykonanie rabatowałków pługiem specjalistycznym 2-odkładnicowym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</si>
  <si>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</si>
  <si>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</si>
  <si>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</si>
  <si>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</si>
  <si>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</si>
  <si>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</si>
  <si>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</si>
  <si>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103</t>
  </si>
  <si>
    <t>SAD-BRYŁ</t>
  </si>
  <si>
    <t>Sadzenie sadzonek z zakrytym systemem korzeniowym</t>
  </si>
  <si>
    <t>111</t>
  </si>
  <si>
    <t>DOW-SADZ</t>
  </si>
  <si>
    <t>Dowóz sadzonek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</si>
  <si>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</si>
  <si>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</si>
  <si>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</si>
  <si>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</si>
  <si>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</si>
  <si>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</si>
  <si>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118</t>
  </si>
  <si>
    <t>OPR-CHWAS</t>
  </si>
  <si>
    <t>Chemiczne niszczenie chwastów opryskiwaczem ręcznym</t>
  </si>
  <si>
    <t>120</t>
  </si>
  <si>
    <t>CW-W</t>
  </si>
  <si>
    <t>Czyszczenia wczesne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</si>
  <si>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</si>
  <si>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</si>
  <si>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</si>
  <si>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</si>
  <si>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</si>
  <si>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</si>
  <si>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144</t>
  </si>
  <si>
    <t>SZUK-OWA2</t>
  </si>
  <si>
    <t>Próbne poszukiwania owadów w ściole metodą dwóch drzew próbnych</t>
  </si>
  <si>
    <t>SZT</t>
  </si>
  <si>
    <t>145</t>
  </si>
  <si>
    <t>SMAR-PBIO</t>
  </si>
  <si>
    <t>Smarowanie pni biopreparatem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</si>
  <si>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</si>
  <si>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</si>
  <si>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</si>
  <si>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</si>
  <si>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</si>
  <si>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</si>
  <si>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</si>
  <si>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</si>
  <si>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</si>
  <si>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</si>
  <si>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</si>
  <si>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</si>
  <si>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</si>
  <si>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</si>
  <si>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</si>
  <si>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</si>
  <si>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</si>
  <si>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</si>
  <si>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</si>
  <si>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</si>
  <si>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174</t>
  </si>
  <si>
    <t>DOZ DOG</t>
  </si>
  <si>
    <t>Prace wykonywane ręcznie przy dogaszaniu i dozorowaniu pożarzysk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</si>
  <si>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</si>
  <si>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</si>
  <si>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</si>
  <si>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</si>
  <si>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</si>
  <si>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</si>
  <si>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</si>
  <si>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</si>
  <si>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</si>
  <si>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</si>
  <si>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</si>
  <si>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</si>
  <si>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</si>
  <si>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</si>
  <si>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</si>
  <si>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</si>
  <si>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</si>
  <si>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</si>
  <si>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</si>
  <si>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</si>
  <si>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</si>
  <si>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</si>
  <si>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</si>
  <si>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</si>
  <si>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</si>
  <si>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</si>
  <si>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</si>
  <si>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FORMULARZ OFERTOWY</t>
  </si>
  <si>
    <t>Odpowiadając na ogłoszenie o przetargu nieograniczonym na „Wykonywanie usług z zakresu gospodarki leśnej na terenie Nadleśnictwa Milicz w roku 2024''  składamy niniejszym ofertę na pakiet Pakiet nr 18 tego zamówienia: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</si>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</sst>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5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5" fillId="2" borderId="5" xfId="0" applyNumberFormat="1" applyFont="1" applyFill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 vertical="center"/>
    </xf>
    <xf numFmtId="49" fontId="5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21"/>
  <sheetViews>
    <sheetView tabSelected="1" workbookViewId="0">
      <selection activeCell="B16" sqref="B16:I2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2.7109375" customWidth="1"/>
    <col min="10" max="10" width="6.71093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1" t="s">
        <v>128</v>
      </c>
      <c r="J2" s="11"/>
      <c r="K2" s="11"/>
      <c r="L2" s="11"/>
      <c r="M2" s="11"/>
      <c r="N2" s="11"/>
      <c r="O2" s="11"/>
    </row>
    <row r="3" spans="2:15" s="1" customFormat="1" ht="28.9" customHeight="1" x14ac:dyDescent="0.2">
      <c r="B3" s="37"/>
      <c r="C3" s="37"/>
      <c r="D3" s="37"/>
      <c r="E3" s="37"/>
    </row>
    <row r="4" spans="2:15" s="1" customFormat="1" ht="2.65" customHeight="1" x14ac:dyDescent="0.2">
      <c r="B4" s="13"/>
      <c r="C4" s="13"/>
      <c r="D4" s="13"/>
    </row>
    <row r="5" spans="2:15" s="1" customFormat="1" ht="28.9" customHeight="1" x14ac:dyDescent="0.2">
      <c r="B5" s="37"/>
      <c r="C5" s="37"/>
      <c r="D5" s="37"/>
      <c r="E5" s="37"/>
    </row>
    <row r="6" spans="2:15" s="1" customFormat="1" ht="2.65" customHeight="1" x14ac:dyDescent="0.2">
      <c r="B6" s="13"/>
      <c r="C6" s="13"/>
      <c r="D6" s="13"/>
    </row>
    <row r="7" spans="2:15" s="1" customFormat="1" ht="28.9" customHeight="1" x14ac:dyDescent="0.2">
      <c r="B7" s="37"/>
      <c r="C7" s="37"/>
      <c r="D7" s="37"/>
      <c r="E7" s="37"/>
    </row>
    <row r="8" spans="2:15" s="1" customFormat="1" ht="5.25" customHeight="1" x14ac:dyDescent="0.2">
      <c r="B8" s="13"/>
      <c r="C8" s="13"/>
      <c r="D8" s="13"/>
    </row>
    <row r="9" spans="2:15" s="1" customFormat="1" ht="4.1500000000000004" customHeight="1" x14ac:dyDescent="0.2"/>
    <row r="10" spans="2:15" s="1" customFormat="1" ht="6.95" customHeight="1" x14ac:dyDescent="0.2">
      <c r="B10" s="20" t="s">
        <v>113</v>
      </c>
      <c r="C10" s="20"/>
      <c r="D10" s="20"/>
    </row>
    <row r="11" spans="2:15" s="1" customFormat="1" ht="12.4" customHeight="1" x14ac:dyDescent="0.2">
      <c r="B11" s="20"/>
      <c r="C11" s="20"/>
      <c r="D11" s="20"/>
      <c r="G11" s="38" t="s">
        <v>114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6" t="s">
        <v>129</v>
      </c>
      <c r="F14" s="16"/>
      <c r="G14" s="16"/>
    </row>
    <row r="15" spans="2:15" s="1" customFormat="1" ht="43.15" customHeight="1" x14ac:dyDescent="0.2"/>
    <row r="16" spans="2:15" s="1" customFormat="1" ht="20.65" customHeight="1" x14ac:dyDescent="0.2">
      <c r="B16" s="14" t="s">
        <v>115</v>
      </c>
      <c r="C16" s="14"/>
      <c r="D16" s="14"/>
      <c r="E16" s="14"/>
      <c r="F16" s="14"/>
      <c r="G16" s="14"/>
      <c r="H16" s="14"/>
      <c r="I16" s="14"/>
    </row>
    <row r="17" spans="2:13" s="1" customFormat="1" ht="2.65" customHeight="1" x14ac:dyDescent="0.2"/>
    <row r="18" spans="2:13" s="1" customFormat="1" ht="20.65" customHeight="1" x14ac:dyDescent="0.2">
      <c r="B18" s="14" t="s">
        <v>116</v>
      </c>
      <c r="C18" s="14"/>
      <c r="D18" s="14"/>
      <c r="E18" s="14"/>
      <c r="F18" s="14"/>
      <c r="G18" s="14"/>
      <c r="H18" s="14"/>
      <c r="I18" s="14"/>
    </row>
    <row r="19" spans="2:13" s="1" customFormat="1" ht="2.65" customHeight="1" x14ac:dyDescent="0.2"/>
    <row r="20" spans="2:13" s="1" customFormat="1" ht="20.65" customHeight="1" x14ac:dyDescent="0.2">
      <c r="B20" s="14" t="s">
        <v>117</v>
      </c>
      <c r="C20" s="14"/>
      <c r="D20" s="14"/>
      <c r="E20" s="14"/>
      <c r="F20" s="14"/>
      <c r="G20" s="14"/>
      <c r="H20" s="14"/>
      <c r="I20" s="14"/>
    </row>
    <row r="21" spans="2:13" s="1" customFormat="1" ht="2.65" customHeight="1" x14ac:dyDescent="0.2"/>
    <row r="22" spans="2:13" s="1" customFormat="1" ht="20.65" customHeight="1" x14ac:dyDescent="0.2">
      <c r="B22" s="14" t="s">
        <v>118</v>
      </c>
      <c r="C22" s="14"/>
      <c r="D22" s="14"/>
      <c r="E22" s="14"/>
      <c r="F22" s="14"/>
      <c r="G22" s="14"/>
      <c r="H22" s="14"/>
      <c r="I22" s="14"/>
    </row>
    <row r="23" spans="2:13" s="1" customFormat="1" ht="34.700000000000003" customHeight="1" x14ac:dyDescent="0.2"/>
    <row r="24" spans="2:13" s="1" customFormat="1" ht="50.1" customHeight="1" x14ac:dyDescent="0.2">
      <c r="B24" s="19" t="s">
        <v>130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TEXT(F82,"#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3" s="1" customFormat="1" ht="28.9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119</v>
      </c>
      <c r="C29" s="14"/>
      <c r="D29" s="14"/>
      <c r="E29" s="14"/>
      <c r="F29" s="14"/>
      <c r="G29" s="14"/>
      <c r="H29" s="14"/>
      <c r="I29" s="14"/>
      <c r="J29" s="14"/>
      <c r="K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2" t="s">
        <v>10</v>
      </c>
      <c r="M31" s="12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2828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9"/>
    </row>
    <row r="33" spans="2:13" s="1" customFormat="1" ht="3.2" customHeight="1" x14ac:dyDescent="0.2"/>
    <row r="34" spans="2:13" s="1" customFormat="1" ht="18.2" customHeight="1" x14ac:dyDescent="0.2">
      <c r="B34" s="14" t="s">
        <v>120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2" t="s">
        <v>10</v>
      </c>
      <c r="M36" s="12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1160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9"/>
    </row>
    <row r="38" spans="2:13" s="1" customFormat="1" ht="3.2" customHeight="1" x14ac:dyDescent="0.2"/>
    <row r="39" spans="2:13" s="1" customFormat="1" ht="18.2" customHeight="1" x14ac:dyDescent="0.2">
      <c r="B39" s="14" t="s">
        <v>121</v>
      </c>
      <c r="C39" s="14"/>
      <c r="D39" s="14"/>
      <c r="E39" s="14"/>
      <c r="F39" s="14"/>
      <c r="G39" s="14"/>
      <c r="H39" s="14"/>
      <c r="I39" s="14"/>
      <c r="J39" s="14"/>
      <c r="K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2" t="s">
        <v>10</v>
      </c>
      <c r="M41" s="12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358</v>
      </c>
      <c r="H42" s="23">
        <v>0</v>
      </c>
      <c r="I42" s="21">
        <f>ROUND(G42* H42,2)</f>
        <v>0</v>
      </c>
      <c r="J42" s="5">
        <v>8</v>
      </c>
      <c r="K42" s="21">
        <f>ROUND(I42* J42/100,2)</f>
        <v>0</v>
      </c>
      <c r="L42" s="22">
        <f>ROUND(I42+ K42,2)</f>
        <v>0</v>
      </c>
      <c r="M42" s="9"/>
    </row>
    <row r="43" spans="2:13" s="1" customFormat="1" ht="3.2" customHeight="1" x14ac:dyDescent="0.2"/>
    <row r="44" spans="2:13" s="1" customFormat="1" ht="18.2" customHeight="1" x14ac:dyDescent="0.2">
      <c r="B44" s="14" t="s">
        <v>122</v>
      </c>
      <c r="C44" s="14"/>
      <c r="D44" s="14"/>
      <c r="E44" s="14"/>
      <c r="F44" s="14"/>
      <c r="G44" s="14"/>
      <c r="H44" s="14"/>
      <c r="I44" s="14"/>
      <c r="J44" s="14"/>
      <c r="K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2" t="s">
        <v>10</v>
      </c>
      <c r="M46" s="12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716</v>
      </c>
      <c r="H47" s="23">
        <v>0</v>
      </c>
      <c r="I47" s="21">
        <f>ROUND(G47* H47,2)</f>
        <v>0</v>
      </c>
      <c r="J47" s="5">
        <v>8</v>
      </c>
      <c r="K47" s="21">
        <f>ROUND(I47* J47/100,2)</f>
        <v>0</v>
      </c>
      <c r="L47" s="22">
        <f>ROUND(I47+ K47,2)</f>
        <v>0</v>
      </c>
      <c r="M47" s="9"/>
    </row>
    <row r="48" spans="2:13" s="1" customFormat="1" ht="9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2" t="s">
        <v>10</v>
      </c>
      <c r="M49" s="12"/>
    </row>
    <row r="50" spans="2:13" s="1" customFormat="1" ht="38.85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5.84</v>
      </c>
      <c r="H50" s="23">
        <v>0</v>
      </c>
      <c r="I50" s="21">
        <f>ROUND(G50* H50,2)</f>
        <v>0</v>
      </c>
      <c r="J50" s="5">
        <v>8</v>
      </c>
      <c r="K50" s="21">
        <f>ROUND(I50* J50/100,2)</f>
        <v>0</v>
      </c>
      <c r="L50" s="22">
        <f>ROUND(I50+ K50,2)</f>
        <v>0</v>
      </c>
      <c r="M50" s="9"/>
    </row>
    <row r="51" spans="2:13" s="1" customFormat="1" ht="19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18</v>
      </c>
      <c r="G51" s="8">
        <v>3.66</v>
      </c>
      <c r="H51" s="23">
        <v>0</v>
      </c>
      <c r="I51" s="21">
        <f>ROUND(G51* H51,2)</f>
        <v>0</v>
      </c>
      <c r="J51" s="5">
        <v>8</v>
      </c>
      <c r="K51" s="21">
        <f>ROUND(I51* J51/100,2)</f>
        <v>0</v>
      </c>
      <c r="L51" s="22">
        <f>ROUND(I51+ K51,2)</f>
        <v>0</v>
      </c>
      <c r="M51" s="9"/>
    </row>
    <row r="52" spans="2:13" s="1" customFormat="1" ht="19.7" customHeight="1" x14ac:dyDescent="0.2">
      <c r="B52" s="5">
        <v>7</v>
      </c>
      <c r="C52" s="6" t="s">
        <v>22</v>
      </c>
      <c r="D52" s="6" t="s">
        <v>23</v>
      </c>
      <c r="E52" s="7" t="s">
        <v>24</v>
      </c>
      <c r="F52" s="6" t="s">
        <v>18</v>
      </c>
      <c r="G52" s="8">
        <v>4.1500000000000004</v>
      </c>
      <c r="H52" s="23">
        <v>0</v>
      </c>
      <c r="I52" s="21">
        <f>ROUND(G52* H52,2)</f>
        <v>0</v>
      </c>
      <c r="J52" s="5">
        <v>8</v>
      </c>
      <c r="K52" s="21">
        <f>ROUND(I52* J52/100,2)</f>
        <v>0</v>
      </c>
      <c r="L52" s="22">
        <f>ROUND(I52+ K52,2)</f>
        <v>0</v>
      </c>
      <c r="M52" s="9"/>
    </row>
    <row r="53" spans="2:13" s="1" customFormat="1" ht="28.9" customHeight="1" x14ac:dyDescent="0.2">
      <c r="B53" s="5">
        <v>8</v>
      </c>
      <c r="C53" s="6" t="s">
        <v>25</v>
      </c>
      <c r="D53" s="6" t="s">
        <v>26</v>
      </c>
      <c r="E53" s="7" t="s">
        <v>27</v>
      </c>
      <c r="F53" s="6" t="s">
        <v>28</v>
      </c>
      <c r="G53" s="8">
        <v>7.79</v>
      </c>
      <c r="H53" s="23">
        <v>0</v>
      </c>
      <c r="I53" s="21">
        <f>ROUND(G53* H53,2)</f>
        <v>0</v>
      </c>
      <c r="J53" s="5">
        <v>8</v>
      </c>
      <c r="K53" s="21">
        <f>ROUND(I53* J53/100,2)</f>
        <v>0</v>
      </c>
      <c r="L53" s="22">
        <f>ROUND(I53+ K53,2)</f>
        <v>0</v>
      </c>
      <c r="M53" s="9"/>
    </row>
    <row r="54" spans="2:13" s="1" customFormat="1" ht="28.9" customHeight="1" x14ac:dyDescent="0.2">
      <c r="B54" s="5">
        <v>9</v>
      </c>
      <c r="C54" s="6" t="s">
        <v>29</v>
      </c>
      <c r="D54" s="6" t="s">
        <v>30</v>
      </c>
      <c r="E54" s="7" t="s">
        <v>31</v>
      </c>
      <c r="F54" s="6" t="s">
        <v>28</v>
      </c>
      <c r="G54" s="8">
        <v>11.72</v>
      </c>
      <c r="H54" s="23">
        <v>0</v>
      </c>
      <c r="I54" s="21">
        <f>ROUND(G54* H54,2)</f>
        <v>0</v>
      </c>
      <c r="J54" s="5">
        <v>8</v>
      </c>
      <c r="K54" s="21">
        <f>ROUND(I54* J54/100,2)</f>
        <v>0</v>
      </c>
      <c r="L54" s="22">
        <f>ROUND(I54+ K54,2)</f>
        <v>0</v>
      </c>
      <c r="M54" s="9"/>
    </row>
    <row r="55" spans="2:13" s="1" customFormat="1" ht="28.9" customHeight="1" x14ac:dyDescent="0.2">
      <c r="B55" s="5">
        <v>10</v>
      </c>
      <c r="C55" s="6" t="s">
        <v>32</v>
      </c>
      <c r="D55" s="6" t="s">
        <v>33</v>
      </c>
      <c r="E55" s="7" t="s">
        <v>34</v>
      </c>
      <c r="F55" s="6" t="s">
        <v>28</v>
      </c>
      <c r="G55" s="8">
        <v>3.13</v>
      </c>
      <c r="H55" s="23">
        <v>0</v>
      </c>
      <c r="I55" s="21">
        <f>ROUND(G55* H55,2)</f>
        <v>0</v>
      </c>
      <c r="J55" s="5">
        <v>8</v>
      </c>
      <c r="K55" s="21">
        <f>ROUND(I55* J55/100,2)</f>
        <v>0</v>
      </c>
      <c r="L55" s="22">
        <f>ROUND(I55+ K55,2)</f>
        <v>0</v>
      </c>
      <c r="M55" s="9"/>
    </row>
    <row r="56" spans="2:13" s="1" customFormat="1" ht="19.7" customHeight="1" x14ac:dyDescent="0.2">
      <c r="B56" s="5">
        <v>11</v>
      </c>
      <c r="C56" s="6" t="s">
        <v>35</v>
      </c>
      <c r="D56" s="6" t="s">
        <v>36</v>
      </c>
      <c r="E56" s="7" t="s">
        <v>37</v>
      </c>
      <c r="F56" s="6" t="s">
        <v>28</v>
      </c>
      <c r="G56" s="8">
        <v>13.45</v>
      </c>
      <c r="H56" s="23">
        <v>0</v>
      </c>
      <c r="I56" s="21">
        <f>ROUND(G56* H56,2)</f>
        <v>0</v>
      </c>
      <c r="J56" s="5">
        <v>8</v>
      </c>
      <c r="K56" s="21">
        <f>ROUND(I56* J56/100,2)</f>
        <v>0</v>
      </c>
      <c r="L56" s="22">
        <f>ROUND(I56+ K56,2)</f>
        <v>0</v>
      </c>
      <c r="M56" s="9"/>
    </row>
    <row r="57" spans="2:13" s="1" customFormat="1" ht="28.9" customHeight="1" x14ac:dyDescent="0.2">
      <c r="B57" s="5">
        <v>12</v>
      </c>
      <c r="C57" s="6" t="s">
        <v>38</v>
      </c>
      <c r="D57" s="6" t="s">
        <v>39</v>
      </c>
      <c r="E57" s="7" t="s">
        <v>40</v>
      </c>
      <c r="F57" s="6" t="s">
        <v>28</v>
      </c>
      <c r="G57" s="8">
        <v>9.19</v>
      </c>
      <c r="H57" s="23">
        <v>0</v>
      </c>
      <c r="I57" s="21">
        <f>ROUND(G57* H57,2)</f>
        <v>0</v>
      </c>
      <c r="J57" s="5">
        <v>8</v>
      </c>
      <c r="K57" s="21">
        <f>ROUND(I57* J57/100,2)</f>
        <v>0</v>
      </c>
      <c r="L57" s="22">
        <f>ROUND(I57+ K57,2)</f>
        <v>0</v>
      </c>
      <c r="M57" s="9"/>
    </row>
    <row r="58" spans="2:13" s="1" customFormat="1" ht="19.7" customHeight="1" x14ac:dyDescent="0.2">
      <c r="B58" s="5">
        <v>13</v>
      </c>
      <c r="C58" s="6" t="s">
        <v>41</v>
      </c>
      <c r="D58" s="6" t="s">
        <v>42</v>
      </c>
      <c r="E58" s="7" t="s">
        <v>43</v>
      </c>
      <c r="F58" s="6" t="s">
        <v>44</v>
      </c>
      <c r="G58" s="8">
        <v>44.74</v>
      </c>
      <c r="H58" s="23">
        <v>0</v>
      </c>
      <c r="I58" s="21">
        <f>ROUND(G58* H58,2)</f>
        <v>0</v>
      </c>
      <c r="J58" s="5">
        <v>8</v>
      </c>
      <c r="K58" s="21">
        <f>ROUND(I58* J58/100,2)</f>
        <v>0</v>
      </c>
      <c r="L58" s="22">
        <f>ROUND(I58+ K58,2)</f>
        <v>0</v>
      </c>
      <c r="M58" s="9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44</v>
      </c>
      <c r="G59" s="8">
        <v>24.99</v>
      </c>
      <c r="H59" s="23">
        <v>0</v>
      </c>
      <c r="I59" s="21">
        <f>ROUND(G59* H59,2)</f>
        <v>0</v>
      </c>
      <c r="J59" s="5">
        <v>8</v>
      </c>
      <c r="K59" s="21">
        <f>ROUND(I59* J59/100,2)</f>
        <v>0</v>
      </c>
      <c r="L59" s="22">
        <f>ROUND(I59+ K59,2)</f>
        <v>0</v>
      </c>
      <c r="M59" s="9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44</v>
      </c>
      <c r="G60" s="8">
        <v>12.6</v>
      </c>
      <c r="H60" s="23">
        <v>0</v>
      </c>
      <c r="I60" s="21">
        <f>ROUND(G60* H60,2)</f>
        <v>0</v>
      </c>
      <c r="J60" s="5">
        <v>8</v>
      </c>
      <c r="K60" s="21">
        <f>ROUND(I60* J60/100,2)</f>
        <v>0</v>
      </c>
      <c r="L60" s="22">
        <f>ROUND(I60+ K60,2)</f>
        <v>0</v>
      </c>
      <c r="M60" s="9"/>
    </row>
    <row r="61" spans="2:13" s="1" customFormat="1" ht="19.7" customHeight="1" x14ac:dyDescent="0.2">
      <c r="B61" s="5">
        <v>16</v>
      </c>
      <c r="C61" s="6" t="s">
        <v>51</v>
      </c>
      <c r="D61" s="6" t="s">
        <v>52</v>
      </c>
      <c r="E61" s="7" t="s">
        <v>53</v>
      </c>
      <c r="F61" s="6" t="s">
        <v>44</v>
      </c>
      <c r="G61" s="8">
        <v>82.33</v>
      </c>
      <c r="H61" s="23">
        <v>0</v>
      </c>
      <c r="I61" s="21">
        <f>ROUND(G61* H61,2)</f>
        <v>0</v>
      </c>
      <c r="J61" s="5">
        <v>8</v>
      </c>
      <c r="K61" s="21">
        <f>ROUND(I61* J61/100,2)</f>
        <v>0</v>
      </c>
      <c r="L61" s="22">
        <f>ROUND(I61+ K61,2)</f>
        <v>0</v>
      </c>
      <c r="M61" s="9"/>
    </row>
    <row r="62" spans="2:13" s="1" customFormat="1" ht="28.9" customHeight="1" x14ac:dyDescent="0.2">
      <c r="B62" s="5">
        <v>17</v>
      </c>
      <c r="C62" s="6" t="s">
        <v>54</v>
      </c>
      <c r="D62" s="6" t="s">
        <v>55</v>
      </c>
      <c r="E62" s="7" t="s">
        <v>56</v>
      </c>
      <c r="F62" s="6" t="s">
        <v>18</v>
      </c>
      <c r="G62" s="8">
        <v>11.6</v>
      </c>
      <c r="H62" s="23">
        <v>0</v>
      </c>
      <c r="I62" s="21">
        <f>ROUND(G62* H62,2)</f>
        <v>0</v>
      </c>
      <c r="J62" s="5">
        <v>8</v>
      </c>
      <c r="K62" s="21">
        <f>ROUND(I62* J62/100,2)</f>
        <v>0</v>
      </c>
      <c r="L62" s="22">
        <f>ROUND(I62+ K62,2)</f>
        <v>0</v>
      </c>
      <c r="M62" s="9"/>
    </row>
    <row r="63" spans="2:13" s="1" customFormat="1" ht="28.9" customHeight="1" x14ac:dyDescent="0.2">
      <c r="B63" s="5">
        <v>18</v>
      </c>
      <c r="C63" s="6" t="s">
        <v>57</v>
      </c>
      <c r="D63" s="6" t="s">
        <v>58</v>
      </c>
      <c r="E63" s="7" t="s">
        <v>59</v>
      </c>
      <c r="F63" s="6" t="s">
        <v>18</v>
      </c>
      <c r="G63" s="8">
        <v>16.350000000000001</v>
      </c>
      <c r="H63" s="23">
        <v>0</v>
      </c>
      <c r="I63" s="21">
        <f>ROUND(G63* H63,2)</f>
        <v>0</v>
      </c>
      <c r="J63" s="5">
        <v>8</v>
      </c>
      <c r="K63" s="21">
        <f>ROUND(I63* J63/100,2)</f>
        <v>0</v>
      </c>
      <c r="L63" s="22">
        <f>ROUND(I63+ K63,2)</f>
        <v>0</v>
      </c>
      <c r="M63" s="9"/>
    </row>
    <row r="64" spans="2:13" s="1" customFormat="1" ht="19.7" customHeight="1" x14ac:dyDescent="0.2">
      <c r="B64" s="5">
        <v>19</v>
      </c>
      <c r="C64" s="6" t="s">
        <v>60</v>
      </c>
      <c r="D64" s="6" t="s">
        <v>61</v>
      </c>
      <c r="E64" s="7" t="s">
        <v>62</v>
      </c>
      <c r="F64" s="6" t="s">
        <v>18</v>
      </c>
      <c r="G64" s="8">
        <v>28.74</v>
      </c>
      <c r="H64" s="23">
        <v>0</v>
      </c>
      <c r="I64" s="21">
        <f>ROUND(G64* H64,2)</f>
        <v>0</v>
      </c>
      <c r="J64" s="5">
        <v>8</v>
      </c>
      <c r="K64" s="21">
        <f>ROUND(I64* J64/100,2)</f>
        <v>0</v>
      </c>
      <c r="L64" s="22">
        <f>ROUND(I64+ K64,2)</f>
        <v>0</v>
      </c>
      <c r="M64" s="9"/>
    </row>
    <row r="65" spans="2:13" s="1" customFormat="1" ht="19.7" customHeight="1" x14ac:dyDescent="0.2">
      <c r="B65" s="5">
        <v>20</v>
      </c>
      <c r="C65" s="6" t="s">
        <v>63</v>
      </c>
      <c r="D65" s="6" t="s">
        <v>64</v>
      </c>
      <c r="E65" s="7" t="s">
        <v>65</v>
      </c>
      <c r="F65" s="6" t="s">
        <v>18</v>
      </c>
      <c r="G65" s="8">
        <v>8.58</v>
      </c>
      <c r="H65" s="23">
        <v>0</v>
      </c>
      <c r="I65" s="21">
        <f>ROUND(G65* H65,2)</f>
        <v>0</v>
      </c>
      <c r="J65" s="5">
        <v>8</v>
      </c>
      <c r="K65" s="21">
        <f>ROUND(I65* J65/100,2)</f>
        <v>0</v>
      </c>
      <c r="L65" s="22">
        <f>ROUND(I65+ K65,2)</f>
        <v>0</v>
      </c>
      <c r="M65" s="9"/>
    </row>
    <row r="66" spans="2:13" s="1" customFormat="1" ht="19.7" customHeight="1" x14ac:dyDescent="0.2">
      <c r="B66" s="5">
        <v>21</v>
      </c>
      <c r="C66" s="6" t="s">
        <v>66</v>
      </c>
      <c r="D66" s="6" t="s">
        <v>67</v>
      </c>
      <c r="E66" s="7" t="s">
        <v>68</v>
      </c>
      <c r="F66" s="6" t="s">
        <v>18</v>
      </c>
      <c r="G66" s="8">
        <v>41.01</v>
      </c>
      <c r="H66" s="23">
        <v>0</v>
      </c>
      <c r="I66" s="21">
        <f>ROUND(G66* H66,2)</f>
        <v>0</v>
      </c>
      <c r="J66" s="5">
        <v>8</v>
      </c>
      <c r="K66" s="21">
        <f>ROUND(I66* J66/100,2)</f>
        <v>0</v>
      </c>
      <c r="L66" s="22">
        <f>ROUND(I66+ K66,2)</f>
        <v>0</v>
      </c>
      <c r="M66" s="9"/>
    </row>
    <row r="67" spans="2:13" s="1" customFormat="1" ht="28.9" customHeight="1" x14ac:dyDescent="0.2">
      <c r="B67" s="5">
        <v>22</v>
      </c>
      <c r="C67" s="6" t="s">
        <v>69</v>
      </c>
      <c r="D67" s="6" t="s">
        <v>70</v>
      </c>
      <c r="E67" s="7" t="s">
        <v>71</v>
      </c>
      <c r="F67" s="6" t="s">
        <v>18</v>
      </c>
      <c r="G67" s="8">
        <v>2.41</v>
      </c>
      <c r="H67" s="23">
        <v>0</v>
      </c>
      <c r="I67" s="21">
        <f>ROUND(G67* H67,2)</f>
        <v>0</v>
      </c>
      <c r="J67" s="5">
        <v>8</v>
      </c>
      <c r="K67" s="21">
        <f>ROUND(I67* J67/100,2)</f>
        <v>0</v>
      </c>
      <c r="L67" s="22">
        <f>ROUND(I67+ K67,2)</f>
        <v>0</v>
      </c>
      <c r="M67" s="9"/>
    </row>
    <row r="68" spans="2:13" s="1" customFormat="1" ht="28.9" customHeight="1" x14ac:dyDescent="0.2">
      <c r="B68" s="5">
        <v>23</v>
      </c>
      <c r="C68" s="6" t="s">
        <v>72</v>
      </c>
      <c r="D68" s="6" t="s">
        <v>73</v>
      </c>
      <c r="E68" s="7" t="s">
        <v>74</v>
      </c>
      <c r="F68" s="6" t="s">
        <v>75</v>
      </c>
      <c r="G68" s="8">
        <v>4</v>
      </c>
      <c r="H68" s="23">
        <v>0</v>
      </c>
      <c r="I68" s="21">
        <f>ROUND(G68* H68,2)</f>
        <v>0</v>
      </c>
      <c r="J68" s="5">
        <v>8</v>
      </c>
      <c r="K68" s="21">
        <f>ROUND(I68* J68/100,2)</f>
        <v>0</v>
      </c>
      <c r="L68" s="22">
        <f>ROUND(I68+ K68,2)</f>
        <v>0</v>
      </c>
      <c r="M68" s="9"/>
    </row>
    <row r="69" spans="2:13" s="1" customFormat="1" ht="19.7" customHeight="1" x14ac:dyDescent="0.2">
      <c r="B69" s="5">
        <v>24</v>
      </c>
      <c r="C69" s="6" t="s">
        <v>76</v>
      </c>
      <c r="D69" s="6" t="s">
        <v>77</v>
      </c>
      <c r="E69" s="7" t="s">
        <v>78</v>
      </c>
      <c r="F69" s="6" t="s">
        <v>18</v>
      </c>
      <c r="G69" s="8">
        <v>10</v>
      </c>
      <c r="H69" s="23">
        <v>0</v>
      </c>
      <c r="I69" s="21">
        <f>ROUND(G69* H69,2)</f>
        <v>0</v>
      </c>
      <c r="J69" s="5">
        <v>8</v>
      </c>
      <c r="K69" s="21">
        <f>ROUND(I69* J69/100,2)</f>
        <v>0</v>
      </c>
      <c r="L69" s="22">
        <f>ROUND(I69+ K69,2)</f>
        <v>0</v>
      </c>
      <c r="M69" s="9"/>
    </row>
    <row r="70" spans="2:13" s="1" customFormat="1" ht="19.7" customHeight="1" x14ac:dyDescent="0.2">
      <c r="B70" s="5">
        <v>25</v>
      </c>
      <c r="C70" s="6" t="s">
        <v>79</v>
      </c>
      <c r="D70" s="6" t="s">
        <v>80</v>
      </c>
      <c r="E70" s="7" t="s">
        <v>81</v>
      </c>
      <c r="F70" s="6" t="s">
        <v>82</v>
      </c>
      <c r="G70" s="8">
        <v>45.6</v>
      </c>
      <c r="H70" s="23">
        <v>0</v>
      </c>
      <c r="I70" s="21">
        <f>ROUND(G70* H70,2)</f>
        <v>0</v>
      </c>
      <c r="J70" s="5">
        <v>23</v>
      </c>
      <c r="K70" s="21">
        <f>ROUND(I70* J70/100,2)</f>
        <v>0</v>
      </c>
      <c r="L70" s="22">
        <f>ROUND(I70+ K70,2)</f>
        <v>0</v>
      </c>
      <c r="M70" s="9"/>
    </row>
    <row r="71" spans="2:13" s="1" customFormat="1" ht="19.7" customHeight="1" x14ac:dyDescent="0.2">
      <c r="B71" s="5">
        <v>26</v>
      </c>
      <c r="C71" s="6" t="s">
        <v>83</v>
      </c>
      <c r="D71" s="6" t="s">
        <v>84</v>
      </c>
      <c r="E71" s="7" t="s">
        <v>85</v>
      </c>
      <c r="F71" s="6" t="s">
        <v>75</v>
      </c>
      <c r="G71" s="8">
        <v>1042</v>
      </c>
      <c r="H71" s="23">
        <v>0</v>
      </c>
      <c r="I71" s="21">
        <f>ROUND(G71* H71,2)</f>
        <v>0</v>
      </c>
      <c r="J71" s="5">
        <v>23</v>
      </c>
      <c r="K71" s="21">
        <f>ROUND(I71* J71/100,2)</f>
        <v>0</v>
      </c>
      <c r="L71" s="22">
        <f>ROUND(I71+ K71,2)</f>
        <v>0</v>
      </c>
      <c r="M71" s="9"/>
    </row>
    <row r="72" spans="2:13" s="1" customFormat="1" ht="19.7" customHeight="1" x14ac:dyDescent="0.2">
      <c r="B72" s="5">
        <v>27</v>
      </c>
      <c r="C72" s="6" t="s">
        <v>86</v>
      </c>
      <c r="D72" s="6" t="s">
        <v>87</v>
      </c>
      <c r="E72" s="7" t="s">
        <v>88</v>
      </c>
      <c r="F72" s="6" t="s">
        <v>82</v>
      </c>
      <c r="G72" s="8">
        <v>7.42</v>
      </c>
      <c r="H72" s="23">
        <v>0</v>
      </c>
      <c r="I72" s="21">
        <f>ROUND(G72* H72,2)</f>
        <v>0</v>
      </c>
      <c r="J72" s="5">
        <v>23</v>
      </c>
      <c r="K72" s="21">
        <f>ROUND(I72* J72/100,2)</f>
        <v>0</v>
      </c>
      <c r="L72" s="22">
        <f>ROUND(I72+ K72,2)</f>
        <v>0</v>
      </c>
      <c r="M72" s="9"/>
    </row>
    <row r="73" spans="2:13" s="1" customFormat="1" ht="19.7" customHeight="1" x14ac:dyDescent="0.2">
      <c r="B73" s="5">
        <v>28</v>
      </c>
      <c r="C73" s="6" t="s">
        <v>89</v>
      </c>
      <c r="D73" s="6" t="s">
        <v>90</v>
      </c>
      <c r="E73" s="7" t="s">
        <v>91</v>
      </c>
      <c r="F73" s="6" t="s">
        <v>92</v>
      </c>
      <c r="G73" s="8">
        <v>50</v>
      </c>
      <c r="H73" s="23">
        <v>0</v>
      </c>
      <c r="I73" s="21">
        <f>ROUND(G73* H73,2)</f>
        <v>0</v>
      </c>
      <c r="J73" s="5">
        <v>23</v>
      </c>
      <c r="K73" s="21">
        <f>ROUND(I73* J73/100,2)</f>
        <v>0</v>
      </c>
      <c r="L73" s="22">
        <f>ROUND(I73+ K73,2)</f>
        <v>0</v>
      </c>
      <c r="M73" s="9"/>
    </row>
    <row r="74" spans="2:13" s="1" customFormat="1" ht="28.9" customHeight="1" x14ac:dyDescent="0.2">
      <c r="B74" s="5">
        <v>29</v>
      </c>
      <c r="C74" s="6" t="s">
        <v>93</v>
      </c>
      <c r="D74" s="6" t="s">
        <v>94</v>
      </c>
      <c r="E74" s="7" t="s">
        <v>95</v>
      </c>
      <c r="F74" s="6" t="s">
        <v>75</v>
      </c>
      <c r="G74" s="8">
        <v>10</v>
      </c>
      <c r="H74" s="23">
        <v>0</v>
      </c>
      <c r="I74" s="21">
        <f>ROUND(G74* H74,2)</f>
        <v>0</v>
      </c>
      <c r="J74" s="5">
        <v>8</v>
      </c>
      <c r="K74" s="21">
        <f>ROUND(I74* J74/100,2)</f>
        <v>0</v>
      </c>
      <c r="L74" s="22">
        <f>ROUND(I74+ K74,2)</f>
        <v>0</v>
      </c>
      <c r="M74" s="9"/>
    </row>
    <row r="75" spans="2:13" s="1" customFormat="1" ht="19.7" customHeight="1" x14ac:dyDescent="0.2">
      <c r="B75" s="5">
        <v>30</v>
      </c>
      <c r="C75" s="6" t="s">
        <v>96</v>
      </c>
      <c r="D75" s="6" t="s">
        <v>97</v>
      </c>
      <c r="E75" s="7" t="s">
        <v>98</v>
      </c>
      <c r="F75" s="6" t="s">
        <v>18</v>
      </c>
      <c r="G75" s="8">
        <v>1</v>
      </c>
      <c r="H75" s="23">
        <v>0</v>
      </c>
      <c r="I75" s="21">
        <f>ROUND(G75* H75,2)</f>
        <v>0</v>
      </c>
      <c r="J75" s="5">
        <v>8</v>
      </c>
      <c r="K75" s="21">
        <f>ROUND(I75* J75/100,2)</f>
        <v>0</v>
      </c>
      <c r="L75" s="22">
        <f>ROUND(I75+ K75,2)</f>
        <v>0</v>
      </c>
      <c r="M75" s="9"/>
    </row>
    <row r="76" spans="2:13" s="1" customFormat="1" ht="28.9" customHeight="1" x14ac:dyDescent="0.2">
      <c r="B76" s="5">
        <v>31</v>
      </c>
      <c r="C76" s="6" t="s">
        <v>99</v>
      </c>
      <c r="D76" s="6" t="s">
        <v>100</v>
      </c>
      <c r="E76" s="7" t="s">
        <v>101</v>
      </c>
      <c r="F76" s="6" t="s">
        <v>92</v>
      </c>
      <c r="G76" s="8">
        <v>50</v>
      </c>
      <c r="H76" s="23">
        <v>0</v>
      </c>
      <c r="I76" s="21">
        <f>ROUND(G76* H76,2)</f>
        <v>0</v>
      </c>
      <c r="J76" s="5">
        <v>8</v>
      </c>
      <c r="K76" s="21">
        <f>ROUND(I76* J76/100,2)</f>
        <v>0</v>
      </c>
      <c r="L76" s="22">
        <f>ROUND(I76+ K76,2)</f>
        <v>0</v>
      </c>
      <c r="M76" s="9"/>
    </row>
    <row r="77" spans="2:13" s="1" customFormat="1" ht="19.7" customHeight="1" x14ac:dyDescent="0.2">
      <c r="B77" s="5">
        <v>32</v>
      </c>
      <c r="C77" s="6" t="s">
        <v>102</v>
      </c>
      <c r="D77" s="6" t="s">
        <v>103</v>
      </c>
      <c r="E77" s="7" t="s">
        <v>104</v>
      </c>
      <c r="F77" s="6" t="s">
        <v>92</v>
      </c>
      <c r="G77" s="8">
        <v>255</v>
      </c>
      <c r="H77" s="23">
        <v>0</v>
      </c>
      <c r="I77" s="21">
        <f>ROUND(G77* H77,2)</f>
        <v>0</v>
      </c>
      <c r="J77" s="5">
        <v>8</v>
      </c>
      <c r="K77" s="21">
        <f>ROUND(I77* J77/100,2)</f>
        <v>0</v>
      </c>
      <c r="L77" s="22">
        <f>ROUND(I77+ K77,2)</f>
        <v>0</v>
      </c>
      <c r="M77" s="9"/>
    </row>
    <row r="78" spans="2:13" s="1" customFormat="1" ht="19.7" customHeight="1" x14ac:dyDescent="0.2">
      <c r="B78" s="5">
        <v>33</v>
      </c>
      <c r="C78" s="6" t="s">
        <v>105</v>
      </c>
      <c r="D78" s="6" t="s">
        <v>106</v>
      </c>
      <c r="E78" s="7" t="s">
        <v>107</v>
      </c>
      <c r="F78" s="6" t="s">
        <v>92</v>
      </c>
      <c r="G78" s="8">
        <v>43</v>
      </c>
      <c r="H78" s="23">
        <v>0</v>
      </c>
      <c r="I78" s="21">
        <f>ROUND(G78* H78,2)</f>
        <v>0</v>
      </c>
      <c r="J78" s="5">
        <v>8</v>
      </c>
      <c r="K78" s="21">
        <f>ROUND(I78* J78/100,2)</f>
        <v>0</v>
      </c>
      <c r="L78" s="22">
        <f>ROUND(I78+ K78,2)</f>
        <v>0</v>
      </c>
      <c r="M78" s="9"/>
    </row>
    <row r="79" spans="2:13" s="1" customFormat="1" ht="19.7" customHeight="1" x14ac:dyDescent="0.2">
      <c r="B79" s="5">
        <v>34</v>
      </c>
      <c r="C79" s="6" t="s">
        <v>108</v>
      </c>
      <c r="D79" s="6" t="s">
        <v>109</v>
      </c>
      <c r="E79" s="7" t="s">
        <v>110</v>
      </c>
      <c r="F79" s="6" t="s">
        <v>92</v>
      </c>
      <c r="G79" s="8">
        <v>114</v>
      </c>
      <c r="H79" s="23">
        <v>0</v>
      </c>
      <c r="I79" s="21">
        <f>ROUND(G79* H79,2)</f>
        <v>0</v>
      </c>
      <c r="J79" s="5">
        <v>8</v>
      </c>
      <c r="K79" s="21">
        <f>ROUND(I79* J79/100,2)</f>
        <v>0</v>
      </c>
      <c r="L79" s="22">
        <f>ROUND(I79+ K79,2)</f>
        <v>0</v>
      </c>
      <c r="M79" s="9"/>
    </row>
    <row r="80" spans="2:13" s="1" customFormat="1" ht="55.9" customHeight="1" x14ac:dyDescent="0.2"/>
    <row r="81" spans="2:14" s="1" customFormat="1" ht="21.4" customHeight="1" x14ac:dyDescent="0.2">
      <c r="B81" s="15" t="s">
        <v>111</v>
      </c>
      <c r="C81" s="15"/>
      <c r="D81" s="15"/>
      <c r="E81" s="15"/>
      <c r="F81" s="24">
        <f>ROUND(I32+I37+I42+I47+I50+I51+I52+I53+I54+I55+I56+I57+I58+I59+I60+I61+I62+I63+I64+I65+I66+I67+I68+I69+I70+I71+I72+I73+I74+I75+I76+I77+I78+I79,2)</f>
        <v>0</v>
      </c>
      <c r="G81" s="25"/>
      <c r="H81" s="25"/>
      <c r="I81" s="25"/>
      <c r="J81" s="25"/>
      <c r="K81" s="25"/>
      <c r="L81" s="25"/>
      <c r="M81" s="26"/>
    </row>
    <row r="82" spans="2:14" s="1" customFormat="1" ht="21.4" customHeight="1" x14ac:dyDescent="0.2">
      <c r="B82" s="15" t="s">
        <v>112</v>
      </c>
      <c r="C82" s="15"/>
      <c r="D82" s="15"/>
      <c r="E82" s="15"/>
      <c r="F82" s="27">
        <f>ROUND(L32+L37+L42+L47+L50+L51+L52+L53+L54+L55+L56+L57+L58+L59+L60+L61+L62+L63+L64+L65+L66+L67+L68+L69+L70+L71+L72+L73+L74+L75+L76+L77+L78+L79,2)</f>
        <v>0</v>
      </c>
      <c r="G82" s="28"/>
      <c r="H82" s="28"/>
      <c r="I82" s="28"/>
      <c r="J82" s="28"/>
      <c r="K82" s="28"/>
      <c r="L82" s="28"/>
      <c r="M82" s="29"/>
    </row>
    <row r="83" spans="2:14" s="1" customFormat="1" ht="11.1" customHeight="1" x14ac:dyDescent="0.2"/>
    <row r="84" spans="2:14" s="1" customFormat="1" ht="80.099999999999994" customHeight="1" x14ac:dyDescent="0.2">
      <c r="B84" s="31" t="s">
        <v>131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</row>
    <row r="85" spans="2:14" s="1" customFormat="1" ht="2.65" customHeight="1" x14ac:dyDescent="0.2"/>
    <row r="86" spans="2:14" s="1" customFormat="1" ht="110.1" customHeight="1" x14ac:dyDescent="0.2">
      <c r="B86" s="31" t="s">
        <v>132</v>
      </c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2:14" s="1" customFormat="1" ht="5.25" customHeight="1" x14ac:dyDescent="0.2"/>
    <row r="88" spans="2:14" s="1" customFormat="1" ht="110.1" customHeight="1" x14ac:dyDescent="0.2">
      <c r="B88" s="17" t="s">
        <v>133</v>
      </c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2:14" s="1" customFormat="1" ht="5.25" customHeight="1" x14ac:dyDescent="0.2"/>
    <row r="90" spans="2:14" s="1" customFormat="1" ht="37.9" customHeight="1" x14ac:dyDescent="0.2">
      <c r="B90" s="32" t="s">
        <v>124</v>
      </c>
      <c r="C90" s="32"/>
      <c r="D90" s="32"/>
      <c r="E90" s="32"/>
      <c r="F90" s="34" t="s">
        <v>125</v>
      </c>
      <c r="G90" s="34"/>
      <c r="H90" s="34"/>
      <c r="I90" s="34"/>
      <c r="J90" s="34"/>
      <c r="K90" s="34"/>
      <c r="L90" s="34"/>
    </row>
    <row r="91" spans="2:14" s="1" customFormat="1" ht="28.9" customHeight="1" x14ac:dyDescent="0.2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</row>
    <row r="92" spans="2:14" s="1" customFormat="1" ht="28.9" customHeight="1" x14ac:dyDescent="0.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</row>
    <row r="93" spans="2:14" s="1" customFormat="1" ht="28.9" customHeight="1" x14ac:dyDescent="0.2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</row>
    <row r="94" spans="2:14" s="1" customFormat="1" ht="28.9" customHeight="1" x14ac:dyDescent="0.2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2:14" s="1" customFormat="1" ht="2.65" customHeight="1" x14ac:dyDescent="0.2"/>
    <row r="96" spans="2:14" s="1" customFormat="1" ht="203.1" customHeight="1" x14ac:dyDescent="0.2">
      <c r="B96" s="31" t="s">
        <v>134</v>
      </c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</row>
    <row r="97" spans="2:14" s="1" customFormat="1" ht="2.65" customHeight="1" x14ac:dyDescent="0.2"/>
    <row r="98" spans="2:14" s="1" customFormat="1" ht="36.950000000000003" customHeight="1" x14ac:dyDescent="0.2">
      <c r="B98" s="35" t="s">
        <v>135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</row>
    <row r="99" spans="2:14" s="1" customFormat="1" ht="2.65" customHeight="1" x14ac:dyDescent="0.2"/>
    <row r="100" spans="2:14" s="1" customFormat="1" ht="37.9" customHeight="1" x14ac:dyDescent="0.2">
      <c r="B100" s="32" t="s">
        <v>126</v>
      </c>
      <c r="C100" s="32"/>
      <c r="D100" s="32"/>
      <c r="E100" s="32"/>
      <c r="F100" s="36" t="s">
        <v>127</v>
      </c>
      <c r="G100" s="36"/>
      <c r="H100" s="36"/>
      <c r="I100" s="36"/>
      <c r="J100" s="36"/>
      <c r="K100" s="36"/>
      <c r="L100" s="36"/>
    </row>
    <row r="101" spans="2:14" s="1" customFormat="1" ht="28.9" customHeight="1" x14ac:dyDescent="0.2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</row>
    <row r="102" spans="2:14" s="1" customFormat="1" ht="28.9" customHeight="1" x14ac:dyDescent="0.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</row>
    <row r="103" spans="2:14" s="1" customFormat="1" ht="28.9" customHeight="1" x14ac:dyDescent="0.2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</row>
    <row r="104" spans="2:14" s="1" customFormat="1" ht="28.9" customHeight="1" x14ac:dyDescent="0.2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</row>
    <row r="105" spans="2:14" s="1" customFormat="1" ht="2.65" customHeight="1" x14ac:dyDescent="0.2"/>
    <row r="106" spans="2:14" s="1" customFormat="1" ht="159.94999999999999" customHeight="1" x14ac:dyDescent="0.2">
      <c r="B106" s="31" t="s">
        <v>136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</row>
    <row r="107" spans="2:14" s="1" customFormat="1" ht="2.65" customHeight="1" x14ac:dyDescent="0.2"/>
    <row r="108" spans="2:14" s="1" customFormat="1" ht="54.95" customHeight="1" x14ac:dyDescent="0.2">
      <c r="B108" s="31" t="s">
        <v>137</v>
      </c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</row>
    <row r="109" spans="2:14" s="1" customFormat="1" ht="2.65" customHeight="1" x14ac:dyDescent="0.2"/>
    <row r="110" spans="2:14" s="1" customFormat="1" ht="60" customHeight="1" x14ac:dyDescent="0.2">
      <c r="B110" s="17" t="s">
        <v>138</v>
      </c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2:14" s="1" customFormat="1" ht="2.65" customHeight="1" x14ac:dyDescent="0.2"/>
    <row r="112" spans="2:14" s="1" customFormat="1" ht="48" customHeight="1" x14ac:dyDescent="0.2">
      <c r="B112" s="17" t="s">
        <v>139</v>
      </c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</row>
    <row r="113" spans="2:14" s="1" customFormat="1" ht="2.65" customHeight="1" x14ac:dyDescent="0.2"/>
    <row r="114" spans="2:14" s="1" customFormat="1" ht="125.1" customHeight="1" x14ac:dyDescent="0.2">
      <c r="B114" s="31" t="s">
        <v>140</v>
      </c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</row>
    <row r="115" spans="2:14" s="1" customFormat="1" ht="2.65" customHeight="1" x14ac:dyDescent="0.2"/>
    <row r="116" spans="2:14" s="1" customFormat="1" ht="84.95" customHeight="1" x14ac:dyDescent="0.2">
      <c r="B116" s="31" t="s">
        <v>141</v>
      </c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</row>
    <row r="117" spans="2:14" s="1" customFormat="1" ht="86.85" customHeight="1" x14ac:dyDescent="0.2"/>
    <row r="118" spans="2:14" s="1" customFormat="1" ht="17.649999999999999" customHeight="1" x14ac:dyDescent="0.2">
      <c r="I118" s="10" t="s">
        <v>123</v>
      </c>
      <c r="J118" s="10"/>
    </row>
    <row r="119" spans="2:14" s="1" customFormat="1" ht="145.15" customHeight="1" x14ac:dyDescent="0.2"/>
    <row r="120" spans="2:14" s="1" customFormat="1" ht="81.599999999999994" customHeight="1" x14ac:dyDescent="0.2">
      <c r="B120" s="18" t="s">
        <v>142</v>
      </c>
      <c r="C120" s="18"/>
      <c r="D120" s="18"/>
      <c r="E120" s="18"/>
      <c r="F120" s="18"/>
      <c r="G120" s="18"/>
      <c r="H120" s="18"/>
      <c r="I120" s="18"/>
      <c r="J120" s="18"/>
    </row>
    <row r="121" spans="2:14" s="1" customFormat="1" ht="28.9" customHeight="1" x14ac:dyDescent="0.2"/>
  </sheetData>
  <mergeCells count="96">
    <mergeCell ref="B3:E3"/>
    <mergeCell ref="B5:E5"/>
    <mergeCell ref="B7:E7"/>
    <mergeCell ref="F102:L102"/>
    <mergeCell ref="F103:L103"/>
    <mergeCell ref="B16:I16"/>
    <mergeCell ref="B18:I18"/>
    <mergeCell ref="B20:I20"/>
    <mergeCell ref="B22:I22"/>
    <mergeCell ref="B112:N112"/>
    <mergeCell ref="F104:L104"/>
    <mergeCell ref="B10:D11"/>
    <mergeCell ref="B100:E100"/>
    <mergeCell ref="B101:E101"/>
    <mergeCell ref="B102:E102"/>
    <mergeCell ref="B103:E103"/>
    <mergeCell ref="B90:E90"/>
    <mergeCell ref="B91:E91"/>
    <mergeCell ref="B92:E92"/>
    <mergeCell ref="B93:E93"/>
    <mergeCell ref="B94:E94"/>
    <mergeCell ref="B96:N96"/>
    <mergeCell ref="B98:N98"/>
    <mergeCell ref="F100:L100"/>
    <mergeCell ref="F101:L101"/>
    <mergeCell ref="B114:N114"/>
    <mergeCell ref="B116:N116"/>
    <mergeCell ref="B120:J120"/>
    <mergeCell ref="B24:L24"/>
    <mergeCell ref="B26:L26"/>
    <mergeCell ref="B29:K29"/>
    <mergeCell ref="B34:K34"/>
    <mergeCell ref="B39:K39"/>
    <mergeCell ref="B82:E82"/>
    <mergeCell ref="B84:N84"/>
    <mergeCell ref="B86:N86"/>
    <mergeCell ref="B88:N88"/>
    <mergeCell ref="B104:E104"/>
    <mergeCell ref="B106:N106"/>
    <mergeCell ref="B108:N108"/>
    <mergeCell ref="B110:N110"/>
    <mergeCell ref="B4:D4"/>
    <mergeCell ref="B44:K44"/>
    <mergeCell ref="B6:D6"/>
    <mergeCell ref="B8:D8"/>
    <mergeCell ref="B81:E81"/>
    <mergeCell ref="E14:G14"/>
    <mergeCell ref="F81:M81"/>
    <mergeCell ref="L53:M53"/>
    <mergeCell ref="L54:M54"/>
    <mergeCell ref="L55:M55"/>
    <mergeCell ref="L56:M56"/>
    <mergeCell ref="L57:M57"/>
    <mergeCell ref="L58:M58"/>
    <mergeCell ref="L59:M59"/>
    <mergeCell ref="L60:M60"/>
    <mergeCell ref="L61:M61"/>
    <mergeCell ref="F82:M82"/>
    <mergeCell ref="F90:L90"/>
    <mergeCell ref="F91:L91"/>
    <mergeCell ref="F92:L92"/>
    <mergeCell ref="F93:L93"/>
    <mergeCell ref="F94:L94"/>
    <mergeCell ref="G11:N12"/>
    <mergeCell ref="I118:J118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62:M6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7:M77"/>
    <mergeCell ref="L78:M78"/>
    <mergeCell ref="L79:M79"/>
    <mergeCell ref="L72:M72"/>
    <mergeCell ref="L73:M73"/>
    <mergeCell ref="L74:M74"/>
    <mergeCell ref="L75:M75"/>
    <mergeCell ref="L76:M76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2023-10-14T20:36:47Z</dcterms:created>
  <dcterms:modified xsi:type="dcterms:W3CDTF">2023-10-27T18:10:29Z</dcterms:modified>
</cp:coreProperties>
</file>