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vxwdxie\"/>
    </mc:Choice>
  </mc:AlternateContent>
  <xr:revisionPtr revIDLastSave="0" documentId="13_ncr:1_{53A627A8-EB07-44A8-B81A-B7A7B3F61D53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72" i="3"/>
  <c r="F71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9" i="3"/>
  <c r="K49" i="3"/>
  <c r="I49" i="3"/>
  <c r="L48" i="3"/>
  <c r="K48" i="3"/>
  <c r="I48" i="3"/>
  <c r="L47" i="3"/>
  <c r="K47" i="3"/>
  <c r="I47" i="3"/>
  <c r="L46" i="3"/>
  <c r="K46" i="3"/>
  <c r="I46" i="3"/>
  <c r="L45" i="3"/>
  <c r="K45" i="3"/>
  <c r="I45" i="3"/>
  <c r="L44" i="3"/>
  <c r="K44" i="3"/>
  <c r="I44" i="3"/>
  <c r="L43" i="3"/>
  <c r="K43" i="3"/>
  <c r="I43" i="3"/>
  <c r="L42" i="3"/>
  <c r="K42" i="3"/>
  <c r="I42" i="3"/>
  <c r="L41" i="3"/>
  <c r="K41" i="3"/>
  <c r="I41" i="3"/>
  <c r="L40" i="3"/>
  <c r="K40" i="3"/>
  <c r="I40" i="3"/>
  <c r="L39" i="3"/>
  <c r="K39" i="3"/>
  <c r="I39" i="3"/>
  <c r="L38" i="3"/>
  <c r="K38" i="3"/>
  <c r="I38" i="3"/>
  <c r="L37" i="3"/>
  <c r="K37" i="3"/>
  <c r="I37" i="3"/>
  <c r="L36" i="3"/>
  <c r="K36" i="3"/>
  <c r="I36" i="3"/>
  <c r="L35" i="3"/>
  <c r="K35" i="3"/>
  <c r="I35" i="3"/>
  <c r="L34" i="3"/>
  <c r="K34" i="3"/>
  <c r="I34" i="3"/>
  <c r="L33" i="3"/>
  <c r="K33" i="3"/>
  <c r="I33" i="3"/>
  <c r="L32" i="3"/>
  <c r="K32" i="3"/>
  <c r="I32" i="3"/>
  <c r="L31" i="3"/>
  <c r="K31" i="3"/>
  <c r="I31" i="3"/>
  <c r="L30" i="3"/>
  <c r="K30" i="3"/>
  <c r="I30" i="3"/>
</calcChain>
</file>

<file path=xl/sharedStrings.xml><?xml version="1.0" encoding="utf-8"?>
<sst xmlns="http://schemas.openxmlformats.org/spreadsheetml/2006/main" count="199" uniqueCount="165">
  <si>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</si>
  <si>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</si>
  <si>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</si>
  <si>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</si>
  <si>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</si>
  <si>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</si>
  <si>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</si>
  <si>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</si>
  <si>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</si>
  <si>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</si>
  <si>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</si>
  <si>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141</t>
  </si>
  <si>
    <t>SZUK-PĘDR</t>
  </si>
  <si>
    <t>Badanie zapędraczenia gleby - dół o objętości 0,5 m3</t>
  </si>
  <si>
    <t>SZT</t>
  </si>
  <si>
    <t>207</t>
  </si>
  <si>
    <t>SPUL-C</t>
  </si>
  <si>
    <t>Spulchnianie gleby na międzyrzędach opielaczem wielorzędowym</t>
  </si>
  <si>
    <t>AR</t>
  </si>
  <si>
    <t>208</t>
  </si>
  <si>
    <t>SPUL-SC</t>
  </si>
  <si>
    <t>Spulchnianie gleby</t>
  </si>
  <si>
    <t>209</t>
  </si>
  <si>
    <t>BRON-SC</t>
  </si>
  <si>
    <t>Bronowanie</t>
  </si>
  <si>
    <t>213</t>
  </si>
  <si>
    <t>WYOR-CS</t>
  </si>
  <si>
    <t>Wyorywanie lub podcinanie sadzonek ciągnikowym podcinaczem sekcyjnym</t>
  </si>
  <si>
    <t>214</t>
  </si>
  <si>
    <t>ORKA-ŁOP</t>
  </si>
  <si>
    <t>Orka łopatą mechaniczną</t>
  </si>
  <si>
    <t>215</t>
  </si>
  <si>
    <t>WŁÓK-SC</t>
  </si>
  <si>
    <t>Wyrównywanie powierzchni włóką</t>
  </si>
  <si>
    <t>216</t>
  </si>
  <si>
    <t>WAŁ-SC</t>
  </si>
  <si>
    <t>Wałowanie pełnej orki - jednokrotne</t>
  </si>
  <si>
    <t>217</t>
  </si>
  <si>
    <t>WYC-SC</t>
  </si>
  <si>
    <t>Wyciskanie rządków siewnych lub wyciskanie szpar</t>
  </si>
  <si>
    <t>219</t>
  </si>
  <si>
    <t>SPUL-R</t>
  </si>
  <si>
    <t>Spulchnianie gleby na międzyrzędach - dla DB i BK również w okresie wschodów</t>
  </si>
  <si>
    <t>220</t>
  </si>
  <si>
    <t>SPUL-R1</t>
  </si>
  <si>
    <t>Spulchnianie gleby na międzyrzędach w okresie wschodów motyką.</t>
  </si>
  <si>
    <t>222</t>
  </si>
  <si>
    <t>NAW-MINEC</t>
  </si>
  <si>
    <t>Nawożenie mineralne w sadzonkach -wykonywane mechanicznie</t>
  </si>
  <si>
    <t>229</t>
  </si>
  <si>
    <t>NAW MINES</t>
  </si>
  <si>
    <t>Startowy wysiew nawozów ręcznie</t>
  </si>
  <si>
    <t>230</t>
  </si>
  <si>
    <t>OPR-SC</t>
  </si>
  <si>
    <t>Opryskiwanie szkółek opryskiwaczem ciągnikowym</t>
  </si>
  <si>
    <t>HA</t>
  </si>
  <si>
    <t>231</t>
  </si>
  <si>
    <t>PIEL-RN</t>
  </si>
  <si>
    <t>Pielenie w rzędach lub pasach - dla Db i Bk również w okresie wschodów</t>
  </si>
  <si>
    <t>232</t>
  </si>
  <si>
    <t>PIEL-RN1</t>
  </si>
  <si>
    <t>Pielenie w rzędach lub pasach w okresie wschodów</t>
  </si>
  <si>
    <t>237</t>
  </si>
  <si>
    <t>OSŁ-ATM</t>
  </si>
  <si>
    <t>Osłona szkółki przed ujemnymi wpływami atmosferycznymi</t>
  </si>
  <si>
    <t>241</t>
  </si>
  <si>
    <t>SZK-1R</t>
  </si>
  <si>
    <t>Szkółkowanie sadzonek do 1 roku z doniesieniem do miejsca szkółkowania</t>
  </si>
  <si>
    <t>TSZT</t>
  </si>
  <si>
    <t>252</t>
  </si>
  <si>
    <t>WYJ 1R</t>
  </si>
  <si>
    <t>Wyjęcie 1-latek</t>
  </si>
  <si>
    <t>253</t>
  </si>
  <si>
    <t>WYJ 2-3L</t>
  </si>
  <si>
    <t>Wyjęcie 2-3 latek</t>
  </si>
  <si>
    <t>254</t>
  </si>
  <si>
    <t>WYJ 4-5L</t>
  </si>
  <si>
    <t>Wyjęcie materiału 4-5 letniego</t>
  </si>
  <si>
    <t>267</t>
  </si>
  <si>
    <t>ZAŁ-1</t>
  </si>
  <si>
    <t>Załadunek lub rozładunek sadzonek - 1 latek</t>
  </si>
  <si>
    <t>268</t>
  </si>
  <si>
    <t>ZAŁ-2</t>
  </si>
  <si>
    <t>Załadunek lub rozładunek sadzonek - 2-3 latek</t>
  </si>
  <si>
    <t>269</t>
  </si>
  <si>
    <t>ZAŁ-4</t>
  </si>
  <si>
    <t>Załadunek lub rozładunek sadzonek - 4-5 latek</t>
  </si>
  <si>
    <t>271</t>
  </si>
  <si>
    <t>SIEW-DC</t>
  </si>
  <si>
    <t>Siew nasion drobnych</t>
  </si>
  <si>
    <t>272</t>
  </si>
  <si>
    <t>SIEW-GC</t>
  </si>
  <si>
    <t>Siew nasion grubych</t>
  </si>
  <si>
    <t>273</t>
  </si>
  <si>
    <t>SIEW DP</t>
  </si>
  <si>
    <t>Siew pełny nasion drobnych siewnikiem mechanicznie</t>
  </si>
  <si>
    <t>275</t>
  </si>
  <si>
    <t>SIEW-R</t>
  </si>
  <si>
    <t>Siew nasion</t>
  </si>
  <si>
    <t>290</t>
  </si>
  <si>
    <t>GLEBOSZ</t>
  </si>
  <si>
    <t>Głęboszowanie na szkółce</t>
  </si>
  <si>
    <t>367</t>
  </si>
  <si>
    <t>N-ZSGDNSO</t>
  </si>
  <si>
    <t>Zbiór szyszek z gospodarczych drzewostanów nasiennych sosnowych</t>
  </si>
  <si>
    <t>KG</t>
  </si>
  <si>
    <t>388</t>
  </si>
  <si>
    <t>ZB-NASDB</t>
  </si>
  <si>
    <t>Zbiór nasion dęba</t>
  </si>
  <si>
    <t>389</t>
  </si>
  <si>
    <t>ZB-NASBK</t>
  </si>
  <si>
    <t>Zbiór nasion buka</t>
  </si>
  <si>
    <t>390</t>
  </si>
  <si>
    <t>ZB-NASBRZ</t>
  </si>
  <si>
    <t>Zbiór nasion brzozy</t>
  </si>
  <si>
    <t>391</t>
  </si>
  <si>
    <t>ZB-NASLP</t>
  </si>
  <si>
    <t>Zbiór nasion lipy</t>
  </si>
  <si>
    <t>392</t>
  </si>
  <si>
    <t>ZB-NASGB</t>
  </si>
  <si>
    <t>Zbiór nasion graba</t>
  </si>
  <si>
    <t>393</t>
  </si>
  <si>
    <t>ZB-NASWZ</t>
  </si>
  <si>
    <t>Zbiór nasion wiązu</t>
  </si>
  <si>
    <t>394</t>
  </si>
  <si>
    <t>ZB-NASP</t>
  </si>
  <si>
    <t>Zbiór nasion pozostałych gatunków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</si>
  <si>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</si>
  <si>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</si>
  <si>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</si>
  <si>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</si>
  <si>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</si>
  <si>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</si>
  <si>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</si>
  <si>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</si>
  <si>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</si>
  <si>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</si>
  <si>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</si>
  <si>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</si>
  <si>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</si>
  <si>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</si>
  <si>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</si>
  <si>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</si>
  <si>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</si>
  <si>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</si>
  <si>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</si>
  <si>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</si>
  <si>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</si>
  <si>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</si>
  <si>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</si>
  <si>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</si>
  <si>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</si>
  <si>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19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</si>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</sst>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11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150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19" t="s">
        <v>139</v>
      </c>
      <c r="C10" s="19"/>
      <c r="D10" s="19"/>
    </row>
    <row r="11" spans="2:15" s="1" customFormat="1" ht="12.4" customHeight="1" x14ac:dyDescent="0.2">
      <c r="B11" s="19"/>
      <c r="C11" s="19"/>
      <c r="D11" s="19"/>
      <c r="G11" s="38" t="s">
        <v>140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151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29" t="s">
        <v>141</v>
      </c>
      <c r="C16" s="29"/>
      <c r="D16" s="29"/>
      <c r="E16" s="29"/>
      <c r="F16" s="29"/>
      <c r="G16" s="29"/>
      <c r="H16" s="29"/>
      <c r="I16" s="29"/>
    </row>
    <row r="17" spans="2:13" s="1" customFormat="1" ht="2.65" customHeight="1" x14ac:dyDescent="0.2"/>
    <row r="18" spans="2:13" s="1" customFormat="1" ht="20.65" customHeight="1" x14ac:dyDescent="0.2">
      <c r="B18" s="29" t="s">
        <v>142</v>
      </c>
      <c r="C18" s="29"/>
      <c r="D18" s="29"/>
      <c r="E18" s="29"/>
      <c r="F18" s="29"/>
      <c r="G18" s="29"/>
      <c r="H18" s="29"/>
      <c r="I18" s="29"/>
    </row>
    <row r="19" spans="2:13" s="1" customFormat="1" ht="2.65" customHeight="1" x14ac:dyDescent="0.2"/>
    <row r="20" spans="2:13" s="1" customFormat="1" ht="20.65" customHeight="1" x14ac:dyDescent="0.2">
      <c r="B20" s="29" t="s">
        <v>143</v>
      </c>
      <c r="C20" s="29"/>
      <c r="D20" s="29"/>
      <c r="E20" s="29"/>
      <c r="F20" s="29"/>
      <c r="G20" s="29"/>
      <c r="H20" s="29"/>
      <c r="I20" s="29"/>
    </row>
    <row r="21" spans="2:13" s="1" customFormat="1" ht="2.65" customHeight="1" x14ac:dyDescent="0.2"/>
    <row r="22" spans="2:13" s="1" customFormat="1" ht="20.65" customHeight="1" x14ac:dyDescent="0.2">
      <c r="B22" s="29" t="s">
        <v>144</v>
      </c>
      <c r="C22" s="29"/>
      <c r="D22" s="29"/>
      <c r="E22" s="29"/>
      <c r="F22" s="29"/>
      <c r="G22" s="29"/>
      <c r="H22" s="29"/>
      <c r="I22" s="29"/>
    </row>
    <row r="23" spans="2:13" s="1" customFormat="1" ht="34.700000000000003" customHeight="1" x14ac:dyDescent="0.2"/>
    <row r="24" spans="2:13" s="1" customFormat="1" ht="50.1" customHeight="1" x14ac:dyDescent="0.2">
      <c r="B24" s="18" t="s">
        <v>152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9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2" t="s">
        <v>10</v>
      </c>
      <c r="M29" s="12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121</v>
      </c>
      <c r="H30" s="22">
        <v>0</v>
      </c>
      <c r="I30" s="20">
        <f>ROUND(G30* H30,2)</f>
        <v>0</v>
      </c>
      <c r="J30" s="5">
        <v>8</v>
      </c>
      <c r="K30" s="20">
        <f>ROUND(I30* J30/100,2)</f>
        <v>0</v>
      </c>
      <c r="L30" s="21">
        <f>ROUND(I30+ K30,2)</f>
        <v>0</v>
      </c>
      <c r="M30" s="9"/>
    </row>
    <row r="31" spans="2:13" s="1" customFormat="1" ht="28.9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2750.4</v>
      </c>
      <c r="H31" s="22">
        <v>0</v>
      </c>
      <c r="I31" s="20">
        <f>ROUND(G31* H31,2)</f>
        <v>0</v>
      </c>
      <c r="J31" s="5">
        <v>8</v>
      </c>
      <c r="K31" s="20">
        <f>ROUND(I31* J31/100,2)</f>
        <v>0</v>
      </c>
      <c r="L31" s="21">
        <f>ROUND(I31+ K31,2)</f>
        <v>0</v>
      </c>
      <c r="M31" s="9"/>
    </row>
    <row r="32" spans="2:13" s="1" customFormat="1" ht="19.7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18</v>
      </c>
      <c r="G32" s="8">
        <v>1250</v>
      </c>
      <c r="H32" s="22">
        <v>0</v>
      </c>
      <c r="I32" s="20">
        <f>ROUND(G32* H32,2)</f>
        <v>0</v>
      </c>
      <c r="J32" s="5">
        <v>8</v>
      </c>
      <c r="K32" s="20">
        <f>ROUND(I32* J32/100,2)</f>
        <v>0</v>
      </c>
      <c r="L32" s="21">
        <f>ROUND(I32+ K32,2)</f>
        <v>0</v>
      </c>
      <c r="M32" s="9"/>
    </row>
    <row r="33" spans="2:13" s="1" customFormat="1" ht="19.7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18</v>
      </c>
      <c r="G33" s="8">
        <v>1081.5</v>
      </c>
      <c r="H33" s="22">
        <v>0</v>
      </c>
      <c r="I33" s="20">
        <f>ROUND(G33* H33,2)</f>
        <v>0</v>
      </c>
      <c r="J33" s="5">
        <v>8</v>
      </c>
      <c r="K33" s="20">
        <f>ROUND(I33* J33/100,2)</f>
        <v>0</v>
      </c>
      <c r="L33" s="21">
        <f>ROUND(I33+ K33,2)</f>
        <v>0</v>
      </c>
      <c r="M33" s="9"/>
    </row>
    <row r="34" spans="2:13" s="1" customFormat="1" ht="28.9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18</v>
      </c>
      <c r="G34" s="8">
        <v>400</v>
      </c>
      <c r="H34" s="22">
        <v>0</v>
      </c>
      <c r="I34" s="20">
        <f>ROUND(G34* H34,2)</f>
        <v>0</v>
      </c>
      <c r="J34" s="5">
        <v>8</v>
      </c>
      <c r="K34" s="20">
        <f>ROUND(I34* J34/100,2)</f>
        <v>0</v>
      </c>
      <c r="L34" s="21">
        <f>ROUND(I34+ K34,2)</f>
        <v>0</v>
      </c>
      <c r="M34" s="9"/>
    </row>
    <row r="35" spans="2:13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18</v>
      </c>
      <c r="G35" s="8">
        <v>1381.5</v>
      </c>
      <c r="H35" s="22">
        <v>0</v>
      </c>
      <c r="I35" s="20">
        <f>ROUND(G35* H35,2)</f>
        <v>0</v>
      </c>
      <c r="J35" s="5">
        <v>8</v>
      </c>
      <c r="K35" s="20">
        <f>ROUND(I35* J35/100,2)</f>
        <v>0</v>
      </c>
      <c r="L35" s="21">
        <f>ROUND(I35+ K35,2)</f>
        <v>0</v>
      </c>
      <c r="M35" s="9"/>
    </row>
    <row r="36" spans="2:13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18</v>
      </c>
      <c r="G36" s="8">
        <v>200</v>
      </c>
      <c r="H36" s="22">
        <v>0</v>
      </c>
      <c r="I36" s="20">
        <f>ROUND(G36* H36,2)</f>
        <v>0</v>
      </c>
      <c r="J36" s="5">
        <v>8</v>
      </c>
      <c r="K36" s="20">
        <f>ROUND(I36* J36/100,2)</f>
        <v>0</v>
      </c>
      <c r="L36" s="21">
        <f>ROUND(I36+ K36,2)</f>
        <v>0</v>
      </c>
      <c r="M36" s="9"/>
    </row>
    <row r="37" spans="2:13" s="1" customFormat="1" ht="19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18</v>
      </c>
      <c r="G37" s="8">
        <v>431.5</v>
      </c>
      <c r="H37" s="22">
        <v>0</v>
      </c>
      <c r="I37" s="20">
        <f>ROUND(G37* H37,2)</f>
        <v>0</v>
      </c>
      <c r="J37" s="5">
        <v>8</v>
      </c>
      <c r="K37" s="20">
        <f>ROUND(I37* J37/100,2)</f>
        <v>0</v>
      </c>
      <c r="L37" s="21">
        <f>ROUND(I37+ K37,2)</f>
        <v>0</v>
      </c>
      <c r="M37" s="9"/>
    </row>
    <row r="38" spans="2:13" s="1" customFormat="1" ht="19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18</v>
      </c>
      <c r="G38" s="8">
        <v>8</v>
      </c>
      <c r="H38" s="22">
        <v>0</v>
      </c>
      <c r="I38" s="20">
        <f>ROUND(G38* H38,2)</f>
        <v>0</v>
      </c>
      <c r="J38" s="5">
        <v>8</v>
      </c>
      <c r="K38" s="20">
        <f>ROUND(I38* J38/100,2)</f>
        <v>0</v>
      </c>
      <c r="L38" s="21">
        <f>ROUND(I38+ K38,2)</f>
        <v>0</v>
      </c>
      <c r="M38" s="9"/>
    </row>
    <row r="39" spans="2:13" s="1" customFormat="1" ht="28.9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18</v>
      </c>
      <c r="G39" s="8">
        <v>2378.8000000000002</v>
      </c>
      <c r="H39" s="22">
        <v>0</v>
      </c>
      <c r="I39" s="20">
        <f>ROUND(G39* H39,2)</f>
        <v>0</v>
      </c>
      <c r="J39" s="5">
        <v>8</v>
      </c>
      <c r="K39" s="20">
        <f>ROUND(I39* J39/100,2)</f>
        <v>0</v>
      </c>
      <c r="L39" s="21">
        <f>ROUND(I39+ K39,2)</f>
        <v>0</v>
      </c>
      <c r="M39" s="9"/>
    </row>
    <row r="40" spans="2:13" s="1" customFormat="1" ht="28.9" customHeight="1" x14ac:dyDescent="0.2">
      <c r="B40" s="5">
        <v>11</v>
      </c>
      <c r="C40" s="6" t="s">
        <v>43</v>
      </c>
      <c r="D40" s="6" t="s">
        <v>44</v>
      </c>
      <c r="E40" s="7" t="s">
        <v>45</v>
      </c>
      <c r="F40" s="6" t="s">
        <v>18</v>
      </c>
      <c r="G40" s="8">
        <v>69</v>
      </c>
      <c r="H40" s="22">
        <v>0</v>
      </c>
      <c r="I40" s="20">
        <f>ROUND(G40* H40,2)</f>
        <v>0</v>
      </c>
      <c r="J40" s="5">
        <v>8</v>
      </c>
      <c r="K40" s="20">
        <f>ROUND(I40* J40/100,2)</f>
        <v>0</v>
      </c>
      <c r="L40" s="21">
        <f>ROUND(I40+ K40,2)</f>
        <v>0</v>
      </c>
      <c r="M40" s="9"/>
    </row>
    <row r="41" spans="2:13" s="1" customFormat="1" ht="28.9" customHeight="1" x14ac:dyDescent="0.2">
      <c r="B41" s="5">
        <v>12</v>
      </c>
      <c r="C41" s="6" t="s">
        <v>46</v>
      </c>
      <c r="D41" s="6" t="s">
        <v>47</v>
      </c>
      <c r="E41" s="7" t="s">
        <v>48</v>
      </c>
      <c r="F41" s="6" t="s">
        <v>18</v>
      </c>
      <c r="G41" s="8">
        <v>999.6</v>
      </c>
      <c r="H41" s="22">
        <v>0</v>
      </c>
      <c r="I41" s="20">
        <f>ROUND(G41* H41,2)</f>
        <v>0</v>
      </c>
      <c r="J41" s="5">
        <v>8</v>
      </c>
      <c r="K41" s="20">
        <f>ROUND(I41* J41/100,2)</f>
        <v>0</v>
      </c>
      <c r="L41" s="21">
        <f>ROUND(I41+ K41,2)</f>
        <v>0</v>
      </c>
      <c r="M41" s="9"/>
    </row>
    <row r="42" spans="2:13" s="1" customFormat="1" ht="19.7" customHeight="1" x14ac:dyDescent="0.2">
      <c r="B42" s="5">
        <v>13</v>
      </c>
      <c r="C42" s="6" t="s">
        <v>49</v>
      </c>
      <c r="D42" s="6" t="s">
        <v>50</v>
      </c>
      <c r="E42" s="7" t="s">
        <v>51</v>
      </c>
      <c r="F42" s="6" t="s">
        <v>18</v>
      </c>
      <c r="G42" s="8">
        <v>420.5</v>
      </c>
      <c r="H42" s="22">
        <v>0</v>
      </c>
      <c r="I42" s="20">
        <f>ROUND(G42* H42,2)</f>
        <v>0</v>
      </c>
      <c r="J42" s="5">
        <v>8</v>
      </c>
      <c r="K42" s="20">
        <f>ROUND(I42* J42/100,2)</f>
        <v>0</v>
      </c>
      <c r="L42" s="21">
        <f>ROUND(I42+ K42,2)</f>
        <v>0</v>
      </c>
      <c r="M42" s="9"/>
    </row>
    <row r="43" spans="2:13" s="1" customFormat="1" ht="19.7" customHeight="1" x14ac:dyDescent="0.2">
      <c r="B43" s="5">
        <v>14</v>
      </c>
      <c r="C43" s="6" t="s">
        <v>52</v>
      </c>
      <c r="D43" s="6" t="s">
        <v>53</v>
      </c>
      <c r="E43" s="7" t="s">
        <v>54</v>
      </c>
      <c r="F43" s="6" t="s">
        <v>55</v>
      </c>
      <c r="G43" s="8">
        <v>20.41</v>
      </c>
      <c r="H43" s="22">
        <v>0</v>
      </c>
      <c r="I43" s="20">
        <f>ROUND(G43* H43,2)</f>
        <v>0</v>
      </c>
      <c r="J43" s="5">
        <v>8</v>
      </c>
      <c r="K43" s="20">
        <f>ROUND(I43* J43/100,2)</f>
        <v>0</v>
      </c>
      <c r="L43" s="21">
        <f>ROUND(I43+ K43,2)</f>
        <v>0</v>
      </c>
      <c r="M43" s="9"/>
    </row>
    <row r="44" spans="2:13" s="1" customFormat="1" ht="28.9" customHeight="1" x14ac:dyDescent="0.2">
      <c r="B44" s="5">
        <v>15</v>
      </c>
      <c r="C44" s="6" t="s">
        <v>56</v>
      </c>
      <c r="D44" s="6" t="s">
        <v>57</v>
      </c>
      <c r="E44" s="7" t="s">
        <v>58</v>
      </c>
      <c r="F44" s="6" t="s">
        <v>18</v>
      </c>
      <c r="G44" s="8">
        <v>1724.8</v>
      </c>
      <c r="H44" s="22">
        <v>0</v>
      </c>
      <c r="I44" s="20">
        <f>ROUND(G44* H44,2)</f>
        <v>0</v>
      </c>
      <c r="J44" s="5">
        <v>8</v>
      </c>
      <c r="K44" s="20">
        <f>ROUND(I44* J44/100,2)</f>
        <v>0</v>
      </c>
      <c r="L44" s="21">
        <f>ROUND(I44+ K44,2)</f>
        <v>0</v>
      </c>
      <c r="M44" s="9"/>
    </row>
    <row r="45" spans="2:13" s="1" customFormat="1" ht="19.7" customHeight="1" x14ac:dyDescent="0.2">
      <c r="B45" s="5">
        <v>16</v>
      </c>
      <c r="C45" s="6" t="s">
        <v>59</v>
      </c>
      <c r="D45" s="6" t="s">
        <v>60</v>
      </c>
      <c r="E45" s="7" t="s">
        <v>61</v>
      </c>
      <c r="F45" s="6" t="s">
        <v>18</v>
      </c>
      <c r="G45" s="8">
        <v>69</v>
      </c>
      <c r="H45" s="22">
        <v>0</v>
      </c>
      <c r="I45" s="20">
        <f>ROUND(G45* H45,2)</f>
        <v>0</v>
      </c>
      <c r="J45" s="5">
        <v>8</v>
      </c>
      <c r="K45" s="20">
        <f>ROUND(I45* J45/100,2)</f>
        <v>0</v>
      </c>
      <c r="L45" s="21">
        <f>ROUND(I45+ K45,2)</f>
        <v>0</v>
      </c>
      <c r="M45" s="9"/>
    </row>
    <row r="46" spans="2:13" s="1" customFormat="1" ht="28.9" customHeight="1" x14ac:dyDescent="0.2">
      <c r="B46" s="5">
        <v>17</v>
      </c>
      <c r="C46" s="6" t="s">
        <v>62</v>
      </c>
      <c r="D46" s="6" t="s">
        <v>63</v>
      </c>
      <c r="E46" s="7" t="s">
        <v>64</v>
      </c>
      <c r="F46" s="6" t="s">
        <v>18</v>
      </c>
      <c r="G46" s="8">
        <v>1100.5</v>
      </c>
      <c r="H46" s="22">
        <v>0</v>
      </c>
      <c r="I46" s="20">
        <f>ROUND(G46* H46,2)</f>
        <v>0</v>
      </c>
      <c r="J46" s="5">
        <v>8</v>
      </c>
      <c r="K46" s="20">
        <f>ROUND(I46* J46/100,2)</f>
        <v>0</v>
      </c>
      <c r="L46" s="21">
        <f>ROUND(I46+ K46,2)</f>
        <v>0</v>
      </c>
      <c r="M46" s="9"/>
    </row>
    <row r="47" spans="2:13" s="1" customFormat="1" ht="28.9" customHeight="1" x14ac:dyDescent="0.2">
      <c r="B47" s="5">
        <v>18</v>
      </c>
      <c r="C47" s="6" t="s">
        <v>65</v>
      </c>
      <c r="D47" s="6" t="s">
        <v>66</v>
      </c>
      <c r="E47" s="7" t="s">
        <v>67</v>
      </c>
      <c r="F47" s="6" t="s">
        <v>68</v>
      </c>
      <c r="G47" s="8">
        <v>32</v>
      </c>
      <c r="H47" s="22">
        <v>0</v>
      </c>
      <c r="I47" s="20">
        <f>ROUND(G47* H47,2)</f>
        <v>0</v>
      </c>
      <c r="J47" s="5">
        <v>8</v>
      </c>
      <c r="K47" s="20">
        <f>ROUND(I47* J47/100,2)</f>
        <v>0</v>
      </c>
      <c r="L47" s="21">
        <f>ROUND(I47+ K47,2)</f>
        <v>0</v>
      </c>
      <c r="M47" s="9"/>
    </row>
    <row r="48" spans="2:13" s="1" customFormat="1" ht="19.7" customHeight="1" x14ac:dyDescent="0.2">
      <c r="B48" s="5">
        <v>19</v>
      </c>
      <c r="C48" s="6" t="s">
        <v>69</v>
      </c>
      <c r="D48" s="6" t="s">
        <v>70</v>
      </c>
      <c r="E48" s="7" t="s">
        <v>71</v>
      </c>
      <c r="F48" s="6" t="s">
        <v>68</v>
      </c>
      <c r="G48" s="8">
        <v>1200</v>
      </c>
      <c r="H48" s="22">
        <v>0</v>
      </c>
      <c r="I48" s="20">
        <f>ROUND(G48* H48,2)</f>
        <v>0</v>
      </c>
      <c r="J48" s="5">
        <v>8</v>
      </c>
      <c r="K48" s="20">
        <f>ROUND(I48* J48/100,2)</f>
        <v>0</v>
      </c>
      <c r="L48" s="21">
        <f>ROUND(I48+ K48,2)</f>
        <v>0</v>
      </c>
      <c r="M48" s="9"/>
    </row>
    <row r="49" spans="2:13" s="1" customFormat="1" ht="19.7" customHeight="1" x14ac:dyDescent="0.2">
      <c r="B49" s="5">
        <v>20</v>
      </c>
      <c r="C49" s="6" t="s">
        <v>72</v>
      </c>
      <c r="D49" s="6" t="s">
        <v>73</v>
      </c>
      <c r="E49" s="7" t="s">
        <v>74</v>
      </c>
      <c r="F49" s="6" t="s">
        <v>68</v>
      </c>
      <c r="G49" s="8">
        <v>230</v>
      </c>
      <c r="H49" s="22">
        <v>0</v>
      </c>
      <c r="I49" s="20">
        <f>ROUND(G49* H49,2)</f>
        <v>0</v>
      </c>
      <c r="J49" s="5">
        <v>8</v>
      </c>
      <c r="K49" s="20">
        <f>ROUND(I49* J49/100,2)</f>
        <v>0</v>
      </c>
      <c r="L49" s="21">
        <f>ROUND(I49+ K49,2)</f>
        <v>0</v>
      </c>
      <c r="M49" s="9"/>
    </row>
    <row r="50" spans="2:13" s="1" customFormat="1" ht="19.7" customHeight="1" x14ac:dyDescent="0.2">
      <c r="B50" s="5">
        <v>21</v>
      </c>
      <c r="C50" s="6" t="s">
        <v>75</v>
      </c>
      <c r="D50" s="6" t="s">
        <v>76</v>
      </c>
      <c r="E50" s="7" t="s">
        <v>77</v>
      </c>
      <c r="F50" s="6" t="s">
        <v>68</v>
      </c>
      <c r="G50" s="8">
        <v>10</v>
      </c>
      <c r="H50" s="22">
        <v>0</v>
      </c>
      <c r="I50" s="20">
        <f>ROUND(G50* H50,2)</f>
        <v>0</v>
      </c>
      <c r="J50" s="5">
        <v>8</v>
      </c>
      <c r="K50" s="20">
        <f>ROUND(I50* J50/100,2)</f>
        <v>0</v>
      </c>
      <c r="L50" s="21">
        <f>ROUND(I50+ K50,2)</f>
        <v>0</v>
      </c>
      <c r="M50" s="9"/>
    </row>
    <row r="51" spans="2:13" s="1" customFormat="1" ht="19.7" customHeight="1" x14ac:dyDescent="0.2">
      <c r="B51" s="5">
        <v>22</v>
      </c>
      <c r="C51" s="6" t="s">
        <v>78</v>
      </c>
      <c r="D51" s="6" t="s">
        <v>79</v>
      </c>
      <c r="E51" s="7" t="s">
        <v>80</v>
      </c>
      <c r="F51" s="6" t="s">
        <v>68</v>
      </c>
      <c r="G51" s="8">
        <v>1200</v>
      </c>
      <c r="H51" s="22">
        <v>0</v>
      </c>
      <c r="I51" s="20">
        <f>ROUND(G51* H51,2)</f>
        <v>0</v>
      </c>
      <c r="J51" s="5">
        <v>8</v>
      </c>
      <c r="K51" s="20">
        <f>ROUND(I51* J51/100,2)</f>
        <v>0</v>
      </c>
      <c r="L51" s="21">
        <f>ROUND(I51+ K51,2)</f>
        <v>0</v>
      </c>
      <c r="M51" s="9"/>
    </row>
    <row r="52" spans="2:13" s="1" customFormat="1" ht="19.7" customHeight="1" x14ac:dyDescent="0.2">
      <c r="B52" s="5">
        <v>23</v>
      </c>
      <c r="C52" s="6" t="s">
        <v>81</v>
      </c>
      <c r="D52" s="6" t="s">
        <v>82</v>
      </c>
      <c r="E52" s="7" t="s">
        <v>83</v>
      </c>
      <c r="F52" s="6" t="s">
        <v>68</v>
      </c>
      <c r="G52" s="8">
        <v>230</v>
      </c>
      <c r="H52" s="22">
        <v>0</v>
      </c>
      <c r="I52" s="20">
        <f>ROUND(G52* H52,2)</f>
        <v>0</v>
      </c>
      <c r="J52" s="5">
        <v>8</v>
      </c>
      <c r="K52" s="20">
        <f>ROUND(I52* J52/100,2)</f>
        <v>0</v>
      </c>
      <c r="L52" s="21">
        <f>ROUND(I52+ K52,2)</f>
        <v>0</v>
      </c>
      <c r="M52" s="9"/>
    </row>
    <row r="53" spans="2:13" s="1" customFormat="1" ht="19.7" customHeight="1" x14ac:dyDescent="0.2">
      <c r="B53" s="5">
        <v>24</v>
      </c>
      <c r="C53" s="6" t="s">
        <v>84</v>
      </c>
      <c r="D53" s="6" t="s">
        <v>85</v>
      </c>
      <c r="E53" s="7" t="s">
        <v>86</v>
      </c>
      <c r="F53" s="6" t="s">
        <v>68</v>
      </c>
      <c r="G53" s="8">
        <v>10</v>
      </c>
      <c r="H53" s="22">
        <v>0</v>
      </c>
      <c r="I53" s="20">
        <f>ROUND(G53* H53,2)</f>
        <v>0</v>
      </c>
      <c r="J53" s="5">
        <v>8</v>
      </c>
      <c r="K53" s="20">
        <f>ROUND(I53* J53/100,2)</f>
        <v>0</v>
      </c>
      <c r="L53" s="21">
        <f>ROUND(I53+ K53,2)</f>
        <v>0</v>
      </c>
      <c r="M53" s="9"/>
    </row>
    <row r="54" spans="2:13" s="1" customFormat="1" ht="19.7" customHeight="1" x14ac:dyDescent="0.2">
      <c r="B54" s="5">
        <v>25</v>
      </c>
      <c r="C54" s="6" t="s">
        <v>87</v>
      </c>
      <c r="D54" s="6" t="s">
        <v>88</v>
      </c>
      <c r="E54" s="7" t="s">
        <v>89</v>
      </c>
      <c r="F54" s="6" t="s">
        <v>18</v>
      </c>
      <c r="G54" s="8">
        <v>62.5</v>
      </c>
      <c r="H54" s="22">
        <v>0</v>
      </c>
      <c r="I54" s="20">
        <f>ROUND(G54* H54,2)</f>
        <v>0</v>
      </c>
      <c r="J54" s="5">
        <v>8</v>
      </c>
      <c r="K54" s="20">
        <f>ROUND(I54* J54/100,2)</f>
        <v>0</v>
      </c>
      <c r="L54" s="21">
        <f>ROUND(I54+ K54,2)</f>
        <v>0</v>
      </c>
      <c r="M54" s="9"/>
    </row>
    <row r="55" spans="2:13" s="1" customFormat="1" ht="19.7" customHeight="1" x14ac:dyDescent="0.2">
      <c r="B55" s="5">
        <v>26</v>
      </c>
      <c r="C55" s="6" t="s">
        <v>90</v>
      </c>
      <c r="D55" s="6" t="s">
        <v>91</v>
      </c>
      <c r="E55" s="7" t="s">
        <v>92</v>
      </c>
      <c r="F55" s="6" t="s">
        <v>18</v>
      </c>
      <c r="G55" s="8">
        <v>350</v>
      </c>
      <c r="H55" s="22">
        <v>0</v>
      </c>
      <c r="I55" s="20">
        <f>ROUND(G55* H55,2)</f>
        <v>0</v>
      </c>
      <c r="J55" s="5">
        <v>8</v>
      </c>
      <c r="K55" s="20">
        <f>ROUND(I55* J55/100,2)</f>
        <v>0</v>
      </c>
      <c r="L55" s="21">
        <f>ROUND(I55+ K55,2)</f>
        <v>0</v>
      </c>
      <c r="M55" s="9"/>
    </row>
    <row r="56" spans="2:13" s="1" customFormat="1" ht="19.7" customHeight="1" x14ac:dyDescent="0.2">
      <c r="B56" s="5">
        <v>27</v>
      </c>
      <c r="C56" s="6" t="s">
        <v>93</v>
      </c>
      <c r="D56" s="6" t="s">
        <v>94</v>
      </c>
      <c r="E56" s="7" t="s">
        <v>95</v>
      </c>
      <c r="F56" s="6" t="s">
        <v>18</v>
      </c>
      <c r="G56" s="8">
        <v>150</v>
      </c>
      <c r="H56" s="22">
        <v>0</v>
      </c>
      <c r="I56" s="20">
        <f>ROUND(G56* H56,2)</f>
        <v>0</v>
      </c>
      <c r="J56" s="5">
        <v>8</v>
      </c>
      <c r="K56" s="20">
        <f>ROUND(I56* J56/100,2)</f>
        <v>0</v>
      </c>
      <c r="L56" s="21">
        <f>ROUND(I56+ K56,2)</f>
        <v>0</v>
      </c>
      <c r="M56" s="9"/>
    </row>
    <row r="57" spans="2:13" s="1" customFormat="1" ht="19.7" customHeight="1" x14ac:dyDescent="0.2">
      <c r="B57" s="5">
        <v>28</v>
      </c>
      <c r="C57" s="6" t="s">
        <v>96</v>
      </c>
      <c r="D57" s="6" t="s">
        <v>97</v>
      </c>
      <c r="E57" s="7" t="s">
        <v>98</v>
      </c>
      <c r="F57" s="6" t="s">
        <v>18</v>
      </c>
      <c r="G57" s="8">
        <v>11</v>
      </c>
      <c r="H57" s="22">
        <v>0</v>
      </c>
      <c r="I57" s="20">
        <f>ROUND(G57* H57,2)</f>
        <v>0</v>
      </c>
      <c r="J57" s="5">
        <v>8</v>
      </c>
      <c r="K57" s="20">
        <f>ROUND(I57* J57/100,2)</f>
        <v>0</v>
      </c>
      <c r="L57" s="21">
        <f>ROUND(I57+ K57,2)</f>
        <v>0</v>
      </c>
      <c r="M57" s="9"/>
    </row>
    <row r="58" spans="2:13" s="1" customFormat="1" ht="19.7" customHeight="1" x14ac:dyDescent="0.2">
      <c r="B58" s="5">
        <v>29</v>
      </c>
      <c r="C58" s="6" t="s">
        <v>99</v>
      </c>
      <c r="D58" s="6" t="s">
        <v>100</v>
      </c>
      <c r="E58" s="7" t="s">
        <v>101</v>
      </c>
      <c r="F58" s="6" t="s">
        <v>18</v>
      </c>
      <c r="G58" s="8">
        <v>200</v>
      </c>
      <c r="H58" s="22">
        <v>0</v>
      </c>
      <c r="I58" s="20">
        <f>ROUND(G58* H58,2)</f>
        <v>0</v>
      </c>
      <c r="J58" s="5">
        <v>8</v>
      </c>
      <c r="K58" s="20">
        <f>ROUND(I58* J58/100,2)</f>
        <v>0</v>
      </c>
      <c r="L58" s="21">
        <f>ROUND(I58+ K58,2)</f>
        <v>0</v>
      </c>
      <c r="M58" s="9"/>
    </row>
    <row r="59" spans="2:13" s="1" customFormat="1" ht="28.9" customHeight="1" x14ac:dyDescent="0.2">
      <c r="B59" s="5">
        <v>30</v>
      </c>
      <c r="C59" s="6" t="s">
        <v>102</v>
      </c>
      <c r="D59" s="6" t="s">
        <v>103</v>
      </c>
      <c r="E59" s="7" t="s">
        <v>104</v>
      </c>
      <c r="F59" s="6" t="s">
        <v>105</v>
      </c>
      <c r="G59" s="8">
        <v>1500</v>
      </c>
      <c r="H59" s="22">
        <v>0</v>
      </c>
      <c r="I59" s="20">
        <f>ROUND(G59* H59,2)</f>
        <v>0</v>
      </c>
      <c r="J59" s="5">
        <v>8</v>
      </c>
      <c r="K59" s="20">
        <f>ROUND(I59* J59/100,2)</f>
        <v>0</v>
      </c>
      <c r="L59" s="21">
        <f>ROUND(I59+ K59,2)</f>
        <v>0</v>
      </c>
      <c r="M59" s="9"/>
    </row>
    <row r="60" spans="2:13" s="1" customFormat="1" ht="19.7" customHeight="1" x14ac:dyDescent="0.2">
      <c r="B60" s="5">
        <v>31</v>
      </c>
      <c r="C60" s="6" t="s">
        <v>106</v>
      </c>
      <c r="D60" s="6" t="s">
        <v>107</v>
      </c>
      <c r="E60" s="7" t="s">
        <v>108</v>
      </c>
      <c r="F60" s="6" t="s">
        <v>105</v>
      </c>
      <c r="G60" s="8">
        <v>3000</v>
      </c>
      <c r="H60" s="22">
        <v>0</v>
      </c>
      <c r="I60" s="20">
        <f>ROUND(G60* H60,2)</f>
        <v>0</v>
      </c>
      <c r="J60" s="5">
        <v>8</v>
      </c>
      <c r="K60" s="20">
        <f>ROUND(I60* J60/100,2)</f>
        <v>0</v>
      </c>
      <c r="L60" s="21">
        <f>ROUND(I60+ K60,2)</f>
        <v>0</v>
      </c>
      <c r="M60" s="9"/>
    </row>
    <row r="61" spans="2:13" s="1" customFormat="1" ht="19.7" customHeight="1" x14ac:dyDescent="0.2">
      <c r="B61" s="5">
        <v>32</v>
      </c>
      <c r="C61" s="6" t="s">
        <v>109</v>
      </c>
      <c r="D61" s="6" t="s">
        <v>110</v>
      </c>
      <c r="E61" s="7" t="s">
        <v>111</v>
      </c>
      <c r="F61" s="6" t="s">
        <v>105</v>
      </c>
      <c r="G61" s="8">
        <v>500</v>
      </c>
      <c r="H61" s="22">
        <v>0</v>
      </c>
      <c r="I61" s="20">
        <f>ROUND(G61* H61,2)</f>
        <v>0</v>
      </c>
      <c r="J61" s="5">
        <v>8</v>
      </c>
      <c r="K61" s="20">
        <f>ROUND(I61* J61/100,2)</f>
        <v>0</v>
      </c>
      <c r="L61" s="21">
        <f>ROUND(I61+ K61,2)</f>
        <v>0</v>
      </c>
      <c r="M61" s="9"/>
    </row>
    <row r="62" spans="2:13" s="1" customFormat="1" ht="19.7" customHeight="1" x14ac:dyDescent="0.2">
      <c r="B62" s="5">
        <v>33</v>
      </c>
      <c r="C62" s="6" t="s">
        <v>112</v>
      </c>
      <c r="D62" s="6" t="s">
        <v>113</v>
      </c>
      <c r="E62" s="7" t="s">
        <v>114</v>
      </c>
      <c r="F62" s="6" t="s">
        <v>105</v>
      </c>
      <c r="G62" s="8">
        <v>4</v>
      </c>
      <c r="H62" s="22">
        <v>0</v>
      </c>
      <c r="I62" s="20">
        <f>ROUND(G62* H62,2)</f>
        <v>0</v>
      </c>
      <c r="J62" s="5">
        <v>8</v>
      </c>
      <c r="K62" s="20">
        <f>ROUND(I62* J62/100,2)</f>
        <v>0</v>
      </c>
      <c r="L62" s="21">
        <f>ROUND(I62+ K62,2)</f>
        <v>0</v>
      </c>
      <c r="M62" s="9"/>
    </row>
    <row r="63" spans="2:13" s="1" customFormat="1" ht="19.7" customHeight="1" x14ac:dyDescent="0.2">
      <c r="B63" s="5">
        <v>34</v>
      </c>
      <c r="C63" s="6" t="s">
        <v>115</v>
      </c>
      <c r="D63" s="6" t="s">
        <v>116</v>
      </c>
      <c r="E63" s="7" t="s">
        <v>117</v>
      </c>
      <c r="F63" s="6" t="s">
        <v>105</v>
      </c>
      <c r="G63" s="8">
        <v>3</v>
      </c>
      <c r="H63" s="22">
        <v>0</v>
      </c>
      <c r="I63" s="20">
        <f>ROUND(G63* H63,2)</f>
        <v>0</v>
      </c>
      <c r="J63" s="5">
        <v>8</v>
      </c>
      <c r="K63" s="20">
        <f>ROUND(I63* J63/100,2)</f>
        <v>0</v>
      </c>
      <c r="L63" s="21">
        <f>ROUND(I63+ K63,2)</f>
        <v>0</v>
      </c>
      <c r="M63" s="9"/>
    </row>
    <row r="64" spans="2:13" s="1" customFormat="1" ht="19.7" customHeight="1" x14ac:dyDescent="0.2">
      <c r="B64" s="5">
        <v>35</v>
      </c>
      <c r="C64" s="6" t="s">
        <v>118</v>
      </c>
      <c r="D64" s="6" t="s">
        <v>119</v>
      </c>
      <c r="E64" s="7" t="s">
        <v>120</v>
      </c>
      <c r="F64" s="6" t="s">
        <v>105</v>
      </c>
      <c r="G64" s="8">
        <v>2</v>
      </c>
      <c r="H64" s="22">
        <v>0</v>
      </c>
      <c r="I64" s="20">
        <f>ROUND(G64* H64,2)</f>
        <v>0</v>
      </c>
      <c r="J64" s="5">
        <v>8</v>
      </c>
      <c r="K64" s="20">
        <f>ROUND(I64* J64/100,2)</f>
        <v>0</v>
      </c>
      <c r="L64" s="21">
        <f>ROUND(I64+ K64,2)</f>
        <v>0</v>
      </c>
      <c r="M64" s="9"/>
    </row>
    <row r="65" spans="2:14" s="1" customFormat="1" ht="19.7" customHeight="1" x14ac:dyDescent="0.2">
      <c r="B65" s="5">
        <v>36</v>
      </c>
      <c r="C65" s="6" t="s">
        <v>121</v>
      </c>
      <c r="D65" s="6" t="s">
        <v>122</v>
      </c>
      <c r="E65" s="7" t="s">
        <v>123</v>
      </c>
      <c r="F65" s="6" t="s">
        <v>105</v>
      </c>
      <c r="G65" s="8">
        <v>2.5</v>
      </c>
      <c r="H65" s="22">
        <v>0</v>
      </c>
      <c r="I65" s="20">
        <f>ROUND(G65* H65,2)</f>
        <v>0</v>
      </c>
      <c r="J65" s="5">
        <v>8</v>
      </c>
      <c r="K65" s="20">
        <f>ROUND(I65* J65/100,2)</f>
        <v>0</v>
      </c>
      <c r="L65" s="21">
        <f>ROUND(I65+ K65,2)</f>
        <v>0</v>
      </c>
      <c r="M65" s="9"/>
    </row>
    <row r="66" spans="2:14" s="1" customFormat="1" ht="19.7" customHeight="1" x14ac:dyDescent="0.2">
      <c r="B66" s="5">
        <v>37</v>
      </c>
      <c r="C66" s="6" t="s">
        <v>124</v>
      </c>
      <c r="D66" s="6" t="s">
        <v>125</v>
      </c>
      <c r="E66" s="7" t="s">
        <v>126</v>
      </c>
      <c r="F66" s="6" t="s">
        <v>105</v>
      </c>
      <c r="G66" s="8">
        <v>17</v>
      </c>
      <c r="H66" s="22">
        <v>0</v>
      </c>
      <c r="I66" s="20">
        <f>ROUND(G66* H66,2)</f>
        <v>0</v>
      </c>
      <c r="J66" s="5">
        <v>8</v>
      </c>
      <c r="K66" s="20">
        <f>ROUND(I66* J66/100,2)</f>
        <v>0</v>
      </c>
      <c r="L66" s="21">
        <f>ROUND(I66+ K66,2)</f>
        <v>0</v>
      </c>
      <c r="M66" s="9"/>
    </row>
    <row r="67" spans="2:14" s="1" customFormat="1" ht="19.7" customHeight="1" x14ac:dyDescent="0.2">
      <c r="B67" s="5">
        <v>38</v>
      </c>
      <c r="C67" s="6" t="s">
        <v>127</v>
      </c>
      <c r="D67" s="6" t="s">
        <v>128</v>
      </c>
      <c r="E67" s="7" t="s">
        <v>129</v>
      </c>
      <c r="F67" s="6" t="s">
        <v>130</v>
      </c>
      <c r="G67" s="8">
        <v>900</v>
      </c>
      <c r="H67" s="22">
        <v>0</v>
      </c>
      <c r="I67" s="20">
        <f>ROUND(G67* H67,2)</f>
        <v>0</v>
      </c>
      <c r="J67" s="5">
        <v>8</v>
      </c>
      <c r="K67" s="20">
        <f>ROUND(I67* J67/100,2)</f>
        <v>0</v>
      </c>
      <c r="L67" s="21">
        <f>ROUND(I67+ K67,2)</f>
        <v>0</v>
      </c>
      <c r="M67" s="9"/>
    </row>
    <row r="68" spans="2:14" s="1" customFormat="1" ht="19.7" customHeight="1" x14ac:dyDescent="0.2">
      <c r="B68" s="5">
        <v>39</v>
      </c>
      <c r="C68" s="6" t="s">
        <v>131</v>
      </c>
      <c r="D68" s="6" t="s">
        <v>132</v>
      </c>
      <c r="E68" s="7" t="s">
        <v>133</v>
      </c>
      <c r="F68" s="6" t="s">
        <v>130</v>
      </c>
      <c r="G68" s="8">
        <v>50</v>
      </c>
      <c r="H68" s="22">
        <v>0</v>
      </c>
      <c r="I68" s="20">
        <f>ROUND(G68* H68,2)</f>
        <v>0</v>
      </c>
      <c r="J68" s="5">
        <v>8</v>
      </c>
      <c r="K68" s="20">
        <f>ROUND(I68* J68/100,2)</f>
        <v>0</v>
      </c>
      <c r="L68" s="21">
        <f>ROUND(I68+ K68,2)</f>
        <v>0</v>
      </c>
      <c r="M68" s="9"/>
    </row>
    <row r="69" spans="2:14" s="1" customFormat="1" ht="19.7" customHeight="1" x14ac:dyDescent="0.2">
      <c r="B69" s="5">
        <v>40</v>
      </c>
      <c r="C69" s="6" t="s">
        <v>134</v>
      </c>
      <c r="D69" s="6" t="s">
        <v>135</v>
      </c>
      <c r="E69" s="7" t="s">
        <v>136</v>
      </c>
      <c r="F69" s="6" t="s">
        <v>130</v>
      </c>
      <c r="G69" s="8">
        <v>640</v>
      </c>
      <c r="H69" s="22">
        <v>0</v>
      </c>
      <c r="I69" s="20">
        <f>ROUND(G69* H69,2)</f>
        <v>0</v>
      </c>
      <c r="J69" s="5">
        <v>8</v>
      </c>
      <c r="K69" s="20">
        <f>ROUND(I69* J69/100,2)</f>
        <v>0</v>
      </c>
      <c r="L69" s="21">
        <f>ROUND(I69+ K69,2)</f>
        <v>0</v>
      </c>
      <c r="M69" s="9"/>
    </row>
    <row r="70" spans="2:14" s="1" customFormat="1" ht="55.9" customHeight="1" x14ac:dyDescent="0.2"/>
    <row r="71" spans="2:14" s="1" customFormat="1" ht="21.4" customHeight="1" x14ac:dyDescent="0.2">
      <c r="B71" s="14" t="s">
        <v>137</v>
      </c>
      <c r="C71" s="14"/>
      <c r="D71" s="14"/>
      <c r="E71" s="14"/>
      <c r="F71" s="23">
        <f>ROUND(I30+I31+I32+I33+I34+I35+I36+I37+I38+I39+I40+I41+I42+I43+I44+I45+I46+I47+I48+I49+I50+I51+I52+I53+I54+I55+I56+I57+I58+I59+I60+I61+I62+I63+I64+I65+I66+I67+I68+I69,2)</f>
        <v>0</v>
      </c>
      <c r="G71" s="24"/>
      <c r="H71" s="24"/>
      <c r="I71" s="24"/>
      <c r="J71" s="24"/>
      <c r="K71" s="24"/>
      <c r="L71" s="24"/>
      <c r="M71" s="25"/>
    </row>
    <row r="72" spans="2:14" s="1" customFormat="1" ht="21.4" customHeight="1" x14ac:dyDescent="0.2">
      <c r="B72" s="14" t="s">
        <v>138</v>
      </c>
      <c r="C72" s="14"/>
      <c r="D72" s="14"/>
      <c r="E72" s="14"/>
      <c r="F72" s="26">
        <f>ROUND(L30+L31+L32+L33+L34+L35+L36+L37+L38+L39+L40+L41+L42+L43+L44+L45+L46+L47+L48+L49+L50+L51+L52+L53+L54+L55+L56+L57+L58+L59+L60+L61+L62+L63+L64+L65+L66+L67+L68+L69,2)</f>
        <v>0</v>
      </c>
      <c r="G72" s="27"/>
      <c r="H72" s="27"/>
      <c r="I72" s="27"/>
      <c r="J72" s="27"/>
      <c r="K72" s="27"/>
      <c r="L72" s="27"/>
      <c r="M72" s="28"/>
    </row>
    <row r="73" spans="2:14" s="1" customFormat="1" ht="11.1" customHeight="1" x14ac:dyDescent="0.2"/>
    <row r="74" spans="2:14" s="1" customFormat="1" ht="80.099999999999994" customHeight="1" x14ac:dyDescent="0.2">
      <c r="B74" s="31" t="s">
        <v>153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s="1" customFormat="1" ht="2.65" customHeight="1" x14ac:dyDescent="0.2"/>
    <row r="76" spans="2:14" s="1" customFormat="1" ht="110.1" customHeight="1" x14ac:dyDescent="0.2">
      <c r="B76" s="31" t="s">
        <v>154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s="1" customFormat="1" ht="5.25" customHeight="1" x14ac:dyDescent="0.2"/>
    <row r="78" spans="2:14" s="1" customFormat="1" ht="110.1" customHeight="1" x14ac:dyDescent="0.2">
      <c r="B78" s="15" t="s">
        <v>155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2:14" s="1" customFormat="1" ht="5.25" customHeight="1" x14ac:dyDescent="0.2"/>
    <row r="80" spans="2:14" s="1" customFormat="1" ht="37.9" customHeight="1" x14ac:dyDescent="0.2">
      <c r="B80" s="32" t="s">
        <v>146</v>
      </c>
      <c r="C80" s="32"/>
      <c r="D80" s="32"/>
      <c r="E80" s="32"/>
      <c r="F80" s="34" t="s">
        <v>147</v>
      </c>
      <c r="G80" s="34"/>
      <c r="H80" s="34"/>
      <c r="I80" s="34"/>
      <c r="J80" s="34"/>
      <c r="K80" s="34"/>
      <c r="L80" s="34"/>
    </row>
    <row r="81" spans="2:14" s="1" customFormat="1" ht="28.9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2:14" s="1" customFormat="1" ht="28.9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2:14" s="1" customFormat="1" ht="28.9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8.9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.65" customHeight="1" x14ac:dyDescent="0.2"/>
    <row r="86" spans="2:14" s="1" customFormat="1" ht="203.1" customHeight="1" x14ac:dyDescent="0.2">
      <c r="B86" s="31" t="s">
        <v>156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2.65" customHeight="1" x14ac:dyDescent="0.2"/>
    <row r="88" spans="2:14" s="1" customFormat="1" ht="36.950000000000003" customHeight="1" x14ac:dyDescent="0.2">
      <c r="B88" s="35" t="s">
        <v>157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2:14" s="1" customFormat="1" ht="2.65" customHeight="1" x14ac:dyDescent="0.2"/>
    <row r="90" spans="2:14" s="1" customFormat="1" ht="37.9" customHeight="1" x14ac:dyDescent="0.2">
      <c r="B90" s="32" t="s">
        <v>148</v>
      </c>
      <c r="C90" s="32"/>
      <c r="D90" s="32"/>
      <c r="E90" s="32"/>
      <c r="F90" s="36" t="s">
        <v>149</v>
      </c>
      <c r="G90" s="36"/>
      <c r="H90" s="36"/>
      <c r="I90" s="36"/>
      <c r="J90" s="36"/>
      <c r="K90" s="36"/>
      <c r="L90" s="36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.65" customHeight="1" x14ac:dyDescent="0.2"/>
    <row r="96" spans="2:14" s="1" customFormat="1" ht="159.94999999999999" customHeight="1" x14ac:dyDescent="0.2">
      <c r="B96" s="31" t="s">
        <v>158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2.65" customHeight="1" x14ac:dyDescent="0.2"/>
    <row r="98" spans="2:14" s="1" customFormat="1" ht="54.95" customHeight="1" x14ac:dyDescent="0.2">
      <c r="B98" s="31" t="s">
        <v>159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1" customFormat="1" ht="2.65" customHeight="1" x14ac:dyDescent="0.2"/>
    <row r="100" spans="2:14" s="1" customFormat="1" ht="60" customHeight="1" x14ac:dyDescent="0.2">
      <c r="B100" s="15" t="s">
        <v>160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2:14" s="1" customFormat="1" ht="2.65" customHeight="1" x14ac:dyDescent="0.2"/>
    <row r="102" spans="2:14" s="1" customFormat="1" ht="48" customHeight="1" x14ac:dyDescent="0.2">
      <c r="B102" s="15" t="s">
        <v>161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2:14" s="1" customFormat="1" ht="2.65" customHeight="1" x14ac:dyDescent="0.2"/>
    <row r="104" spans="2:14" s="1" customFormat="1" ht="125.1" customHeight="1" x14ac:dyDescent="0.2">
      <c r="B104" s="31" t="s">
        <v>162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1" customFormat="1" ht="2.65" customHeight="1" x14ac:dyDescent="0.2"/>
    <row r="106" spans="2:14" s="1" customFormat="1" ht="84.95" customHeight="1" x14ac:dyDescent="0.2">
      <c r="B106" s="31" t="s">
        <v>163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86.85" customHeight="1" x14ac:dyDescent="0.2"/>
    <row r="108" spans="2:14" s="1" customFormat="1" ht="17.649999999999999" customHeight="1" x14ac:dyDescent="0.2">
      <c r="I108" s="10" t="s">
        <v>145</v>
      </c>
      <c r="J108" s="10"/>
    </row>
    <row r="109" spans="2:14" s="1" customFormat="1" ht="145.15" customHeight="1" x14ac:dyDescent="0.2"/>
    <row r="110" spans="2:14" s="1" customFormat="1" ht="81.599999999999994" customHeight="1" x14ac:dyDescent="0.2">
      <c r="B110" s="17" t="s">
        <v>164</v>
      </c>
      <c r="C110" s="17"/>
      <c r="D110" s="17"/>
      <c r="E110" s="17"/>
      <c r="F110" s="17"/>
      <c r="G110" s="17"/>
      <c r="H110" s="17"/>
      <c r="I110" s="17"/>
      <c r="J110" s="17"/>
    </row>
    <row r="111" spans="2:14" s="1" customFormat="1" ht="28.9" customHeight="1" x14ac:dyDescent="0.2"/>
  </sheetData>
  <mergeCells count="94">
    <mergeCell ref="B16:I16"/>
    <mergeCell ref="B18:I18"/>
    <mergeCell ref="B20:I20"/>
    <mergeCell ref="B22:I22"/>
    <mergeCell ref="B3:E3"/>
    <mergeCell ref="B5:E5"/>
    <mergeCell ref="B7:E7"/>
    <mergeCell ref="B10:D11"/>
    <mergeCell ref="B100:N100"/>
    <mergeCell ref="B102:N102"/>
    <mergeCell ref="B104:N104"/>
    <mergeCell ref="B106:N106"/>
    <mergeCell ref="B90:E90"/>
    <mergeCell ref="B91:E91"/>
    <mergeCell ref="B92:E92"/>
    <mergeCell ref="B93:E93"/>
    <mergeCell ref="B94:E94"/>
    <mergeCell ref="B96:N96"/>
    <mergeCell ref="B98:N98"/>
    <mergeCell ref="F80:L80"/>
    <mergeCell ref="F81:L81"/>
    <mergeCell ref="F82:L82"/>
    <mergeCell ref="F83:L83"/>
    <mergeCell ref="B110:J110"/>
    <mergeCell ref="B24:L24"/>
    <mergeCell ref="B26:L26"/>
    <mergeCell ref="B76:N76"/>
    <mergeCell ref="B78:N78"/>
    <mergeCell ref="B80:E80"/>
    <mergeCell ref="B81:E81"/>
    <mergeCell ref="B82:E82"/>
    <mergeCell ref="B83:E83"/>
    <mergeCell ref="B84:E84"/>
    <mergeCell ref="B86:N86"/>
    <mergeCell ref="B88:N88"/>
    <mergeCell ref="B4:D4"/>
    <mergeCell ref="B6:D6"/>
    <mergeCell ref="B71:E71"/>
    <mergeCell ref="B72:E72"/>
    <mergeCell ref="B74:N74"/>
    <mergeCell ref="B8:D8"/>
    <mergeCell ref="E14:G14"/>
    <mergeCell ref="F71:M71"/>
    <mergeCell ref="F72:M72"/>
    <mergeCell ref="L41:M41"/>
    <mergeCell ref="L42:M42"/>
    <mergeCell ref="L43:M43"/>
    <mergeCell ref="L44:M44"/>
    <mergeCell ref="L45:M45"/>
    <mergeCell ref="L46:M46"/>
    <mergeCell ref="L47:M47"/>
    <mergeCell ref="F84:L84"/>
    <mergeCell ref="F90:L90"/>
    <mergeCell ref="F91:L91"/>
    <mergeCell ref="F92:L92"/>
    <mergeCell ref="F93:L93"/>
    <mergeCell ref="F94:L94"/>
    <mergeCell ref="G11:N12"/>
    <mergeCell ref="I108:J108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8:M68"/>
    <mergeCell ref="L69:M69"/>
    <mergeCell ref="L63:M63"/>
    <mergeCell ref="L64:M64"/>
    <mergeCell ref="L65:M65"/>
    <mergeCell ref="L66:M66"/>
    <mergeCell ref="L67:M6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2023-10-14T21:06:34Z</dcterms:created>
  <dcterms:modified xsi:type="dcterms:W3CDTF">2023-10-27T18:17:58Z</dcterms:modified>
</cp:coreProperties>
</file>