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cirikova\Desktop\Spotrebný materiál tlačiarne(PHZ)_Bludovič\"/>
    </mc:Choice>
  </mc:AlternateContent>
  <bookViews>
    <workbookView xWindow="0" yWindow="0" windowWidth="28650" windowHeight="1119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J68" i="1" s="1"/>
  <c r="I68" i="1"/>
  <c r="H69" i="1"/>
  <c r="J69" i="1" s="1"/>
  <c r="I69" i="1"/>
  <c r="H70" i="1"/>
  <c r="J70" i="1" s="1"/>
  <c r="I70" i="1"/>
  <c r="H71" i="1"/>
  <c r="J71" i="1" s="1"/>
  <c r="I71" i="1"/>
  <c r="H72" i="1"/>
  <c r="J72" i="1" s="1"/>
  <c r="I72" i="1"/>
  <c r="H73" i="1"/>
  <c r="J73" i="1" s="1"/>
  <c r="I73" i="1"/>
  <c r="H74" i="1"/>
  <c r="J74" i="1" s="1"/>
  <c r="I74" i="1"/>
  <c r="H75" i="1"/>
  <c r="J75" i="1" s="1"/>
  <c r="I75" i="1"/>
  <c r="H76" i="1"/>
  <c r="J76" i="1" s="1"/>
  <c r="I76" i="1"/>
  <c r="H77" i="1"/>
  <c r="J77" i="1" s="1"/>
  <c r="I77" i="1"/>
  <c r="H38" i="1"/>
  <c r="J38" i="1" s="1"/>
  <c r="I38" i="1"/>
  <c r="H39" i="1"/>
  <c r="J39" i="1" s="1"/>
  <c r="I39" i="1"/>
  <c r="H40" i="1"/>
  <c r="J40" i="1" s="1"/>
  <c r="I40" i="1"/>
  <c r="H41" i="1"/>
  <c r="J41" i="1" s="1"/>
  <c r="I41" i="1"/>
  <c r="H42" i="1"/>
  <c r="J42" i="1" s="1"/>
  <c r="I42" i="1"/>
  <c r="H43" i="1"/>
  <c r="J43" i="1" s="1"/>
  <c r="I43" i="1"/>
  <c r="H44" i="1"/>
  <c r="J44" i="1" s="1"/>
  <c r="I44" i="1"/>
  <c r="H45" i="1"/>
  <c r="J45" i="1" s="1"/>
  <c r="I45" i="1"/>
  <c r="H46" i="1"/>
  <c r="J46" i="1" s="1"/>
  <c r="I46" i="1"/>
  <c r="H47" i="1"/>
  <c r="J47" i="1" s="1"/>
  <c r="I47" i="1"/>
  <c r="H48" i="1"/>
  <c r="J48" i="1" s="1"/>
  <c r="I48" i="1"/>
  <c r="H49" i="1"/>
  <c r="J49" i="1" s="1"/>
  <c r="I49" i="1"/>
  <c r="H50" i="1"/>
  <c r="J50" i="1" s="1"/>
  <c r="I50" i="1"/>
  <c r="H51" i="1"/>
  <c r="J51" i="1" s="1"/>
  <c r="I51" i="1"/>
  <c r="H52" i="1"/>
  <c r="J52" i="1" s="1"/>
  <c r="I52" i="1"/>
  <c r="H53" i="1"/>
  <c r="J53" i="1" s="1"/>
  <c r="I53" i="1"/>
  <c r="H54" i="1"/>
  <c r="J54" i="1" s="1"/>
  <c r="I54" i="1"/>
  <c r="H55" i="1"/>
  <c r="J55" i="1" s="1"/>
  <c r="I55" i="1"/>
  <c r="H56" i="1"/>
  <c r="J56" i="1" s="1"/>
  <c r="I56" i="1"/>
  <c r="H57" i="1"/>
  <c r="J57" i="1" s="1"/>
  <c r="I57" i="1"/>
  <c r="H58" i="1"/>
  <c r="J58" i="1" s="1"/>
  <c r="I58" i="1"/>
  <c r="H59" i="1"/>
  <c r="J59" i="1" s="1"/>
  <c r="I59" i="1"/>
  <c r="H60" i="1"/>
  <c r="J60" i="1" s="1"/>
  <c r="I60" i="1"/>
  <c r="H61" i="1"/>
  <c r="J61" i="1" s="1"/>
  <c r="I61" i="1"/>
  <c r="H62" i="1"/>
  <c r="J62" i="1" s="1"/>
  <c r="I62" i="1"/>
  <c r="H63" i="1"/>
  <c r="J63" i="1" s="1"/>
  <c r="I63" i="1"/>
  <c r="H64" i="1"/>
  <c r="J64" i="1" s="1"/>
  <c r="I64" i="1"/>
  <c r="H65" i="1"/>
  <c r="J65" i="1" s="1"/>
  <c r="I65" i="1"/>
  <c r="H66" i="1"/>
  <c r="J66" i="1" s="1"/>
  <c r="I66" i="1"/>
  <c r="H67" i="1"/>
  <c r="J67" i="1" s="1"/>
  <c r="I67" i="1"/>
  <c r="H12" i="1"/>
  <c r="J12" i="1" s="1"/>
  <c r="I12" i="1"/>
  <c r="H13" i="1"/>
  <c r="J13" i="1" s="1"/>
  <c r="I13" i="1"/>
  <c r="K13" i="1"/>
  <c r="H14" i="1"/>
  <c r="J14" i="1" s="1"/>
  <c r="I14" i="1"/>
  <c r="K14" i="1"/>
  <c r="H15" i="1"/>
  <c r="J15" i="1" s="1"/>
  <c r="I15" i="1"/>
  <c r="K15" i="1"/>
  <c r="H16" i="1"/>
  <c r="J16" i="1" s="1"/>
  <c r="I16" i="1"/>
  <c r="H17" i="1"/>
  <c r="J17" i="1" s="1"/>
  <c r="I17" i="1"/>
  <c r="H18" i="1"/>
  <c r="J18" i="1" s="1"/>
  <c r="I18" i="1"/>
  <c r="H19" i="1"/>
  <c r="J19" i="1" s="1"/>
  <c r="I19" i="1"/>
  <c r="K19" i="1"/>
  <c r="H20" i="1"/>
  <c r="J20" i="1" s="1"/>
  <c r="I20" i="1"/>
  <c r="H21" i="1"/>
  <c r="J21" i="1" s="1"/>
  <c r="I21" i="1"/>
  <c r="K21" i="1"/>
  <c r="H22" i="1"/>
  <c r="J22" i="1" s="1"/>
  <c r="I22" i="1"/>
  <c r="K22" i="1"/>
  <c r="H23" i="1"/>
  <c r="J23" i="1" s="1"/>
  <c r="I23" i="1"/>
  <c r="K23" i="1"/>
  <c r="H24" i="1"/>
  <c r="J24" i="1" s="1"/>
  <c r="I24" i="1"/>
  <c r="H25" i="1"/>
  <c r="J25" i="1" s="1"/>
  <c r="I25" i="1"/>
  <c r="H26" i="1"/>
  <c r="J26" i="1" s="1"/>
  <c r="I26" i="1"/>
  <c r="H27" i="1"/>
  <c r="J27" i="1" s="1"/>
  <c r="I27" i="1"/>
  <c r="K27" i="1"/>
  <c r="H28" i="1"/>
  <c r="J28" i="1" s="1"/>
  <c r="I28" i="1"/>
  <c r="H29" i="1"/>
  <c r="J29" i="1" s="1"/>
  <c r="I29" i="1"/>
  <c r="K29" i="1"/>
  <c r="H30" i="1"/>
  <c r="J30" i="1" s="1"/>
  <c r="I30" i="1"/>
  <c r="K30" i="1"/>
  <c r="H31" i="1"/>
  <c r="J31" i="1" s="1"/>
  <c r="I31" i="1"/>
  <c r="K31" i="1"/>
  <c r="H32" i="1"/>
  <c r="J32" i="1" s="1"/>
  <c r="I32" i="1"/>
  <c r="H33" i="1"/>
  <c r="J33" i="1" s="1"/>
  <c r="I33" i="1"/>
  <c r="H34" i="1"/>
  <c r="J34" i="1" s="1"/>
  <c r="I34" i="1"/>
  <c r="H35" i="1"/>
  <c r="J35" i="1" s="1"/>
  <c r="I35" i="1"/>
  <c r="K35" i="1"/>
  <c r="H36" i="1"/>
  <c r="J36" i="1" s="1"/>
  <c r="I36" i="1"/>
  <c r="H37" i="1"/>
  <c r="J37" i="1" s="1"/>
  <c r="I37" i="1"/>
  <c r="K37" i="1"/>
  <c r="I11" i="1"/>
  <c r="I78" i="1" s="1"/>
  <c r="H11" i="1"/>
  <c r="K11" i="1" s="1"/>
  <c r="K34" i="1" l="1"/>
  <c r="K26" i="1"/>
  <c r="K18" i="1"/>
  <c r="K20" i="1"/>
  <c r="K12" i="1"/>
  <c r="K78" i="1" s="1"/>
  <c r="K36" i="1"/>
  <c r="K28" i="1"/>
  <c r="K33" i="1"/>
  <c r="K25" i="1"/>
  <c r="K17" i="1"/>
  <c r="J11" i="1"/>
  <c r="J78" i="1" s="1"/>
  <c r="K32" i="1"/>
  <c r="K24" i="1"/>
  <c r="K16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</calcChain>
</file>

<file path=xl/sharedStrings.xml><?xml version="1.0" encoding="utf-8"?>
<sst xmlns="http://schemas.openxmlformats.org/spreadsheetml/2006/main" count="182" uniqueCount="119">
  <si>
    <t>Typ tlačiarne</t>
  </si>
  <si>
    <t>PN</t>
  </si>
  <si>
    <t>Toner</t>
  </si>
  <si>
    <t>Počet kusov</t>
  </si>
  <si>
    <t>HP LaserJet 1320</t>
  </si>
  <si>
    <t>black</t>
  </si>
  <si>
    <t>Q5949X</t>
  </si>
  <si>
    <t>Xerox 3220</t>
  </si>
  <si>
    <t>106R01487</t>
  </si>
  <si>
    <t>HP LaserJet Enterprise M527dn</t>
  </si>
  <si>
    <t>F2A76A</t>
  </si>
  <si>
    <t>CF287X</t>
  </si>
  <si>
    <t>HP LaserJet Pro M521dw</t>
  </si>
  <si>
    <t>A8P80A</t>
  </si>
  <si>
    <t>CE255X</t>
  </si>
  <si>
    <t>Xerox WorkCentre 6605DN</t>
  </si>
  <si>
    <t>Black</t>
  </si>
  <si>
    <t>106R02236</t>
  </si>
  <si>
    <t>Cyan</t>
  </si>
  <si>
    <t>106R02233</t>
  </si>
  <si>
    <t>Magenta</t>
  </si>
  <si>
    <t>106R02234</t>
  </si>
  <si>
    <t>Yellow</t>
  </si>
  <si>
    <t>106R02235</t>
  </si>
  <si>
    <t>Odpadovka</t>
  </si>
  <si>
    <t>108R01124</t>
  </si>
  <si>
    <t>Xerox WorkCentre 7225</t>
  </si>
  <si>
    <t>006R01461</t>
  </si>
  <si>
    <t>006R01464</t>
  </si>
  <si>
    <t>006R01463</t>
  </si>
  <si>
    <t>006R01462</t>
  </si>
  <si>
    <t>008R13089</t>
  </si>
  <si>
    <t>HP LaserJet 1536dnf mfp</t>
  </si>
  <si>
    <t>CE538A</t>
  </si>
  <si>
    <t>CE278A</t>
  </si>
  <si>
    <t>MFP HP LaserJet Pro 500 M570dn</t>
  </si>
  <si>
    <t>CZ271A</t>
  </si>
  <si>
    <t>CE400X</t>
  </si>
  <si>
    <t>CE401A</t>
  </si>
  <si>
    <t>CE403A</t>
  </si>
  <si>
    <t>CE402A</t>
  </si>
  <si>
    <t>CE254A</t>
  </si>
  <si>
    <t>HP LaserJet CP 3525dn</t>
  </si>
  <si>
    <t>CC470A</t>
  </si>
  <si>
    <t>CE250X</t>
  </si>
  <si>
    <t>CE251A</t>
  </si>
  <si>
    <t>CE253A</t>
  </si>
  <si>
    <t>CE252A</t>
  </si>
  <si>
    <t>Xerox WC 3225</t>
  </si>
  <si>
    <t>650N05408</t>
  </si>
  <si>
    <t>106R02778</t>
  </si>
  <si>
    <t>HP LaserJet Pro 400 ( M401dn )</t>
  </si>
  <si>
    <t>CF278A</t>
  </si>
  <si>
    <t>CF280X</t>
  </si>
  <si>
    <t>Xerox WorkCentre 7835</t>
  </si>
  <si>
    <t>006R01517</t>
  </si>
  <si>
    <t>006R01520</t>
  </si>
  <si>
    <t>006R01519</t>
  </si>
  <si>
    <t>006R01518</t>
  </si>
  <si>
    <t>008R13061</t>
  </si>
  <si>
    <t>Drum Cartridge</t>
  </si>
  <si>
    <t>013R00662</t>
  </si>
  <si>
    <t>Epson TM-U220B</t>
  </si>
  <si>
    <t>ERC-38B</t>
  </si>
  <si>
    <t>Canon PIXMA iP110</t>
  </si>
  <si>
    <t>PGI-35</t>
  </si>
  <si>
    <t>color</t>
  </si>
  <si>
    <t>CLI-36</t>
  </si>
  <si>
    <t>Xerox VersaLink C405DN</t>
  </si>
  <si>
    <t>J-B281</t>
  </si>
  <si>
    <t>106R03532</t>
  </si>
  <si>
    <t>106R03534</t>
  </si>
  <si>
    <t>106R03535</t>
  </si>
  <si>
    <t>106R03533</t>
  </si>
  <si>
    <t>108R01121</t>
  </si>
  <si>
    <t>Xerox AltaLink C8035</t>
  </si>
  <si>
    <t>006R01701</t>
  </si>
  <si>
    <t>006R01702</t>
  </si>
  <si>
    <t>006R01703</t>
  </si>
  <si>
    <t>006R01704</t>
  </si>
  <si>
    <t>HP Color LaserJet MFP M377dw</t>
  </si>
  <si>
    <t>M5H23A</t>
  </si>
  <si>
    <t>CF410X</t>
  </si>
  <si>
    <t>CF411X</t>
  </si>
  <si>
    <t>CF413X</t>
  </si>
  <si>
    <t>CF412X</t>
  </si>
  <si>
    <t>Lexmark CS521dn</t>
  </si>
  <si>
    <t>5029-430</t>
  </si>
  <si>
    <t>78C2UK0</t>
  </si>
  <si>
    <t>78C2UC0</t>
  </si>
  <si>
    <t>78C2UM0</t>
  </si>
  <si>
    <t>78C2UY0</t>
  </si>
  <si>
    <t>78C0W00</t>
  </si>
  <si>
    <t>Xerox VersaLink C505</t>
  </si>
  <si>
    <t>Canon i-sensys MF543x</t>
  </si>
  <si>
    <t>106R03887</t>
  </si>
  <si>
    <t>106R03886</t>
  </si>
  <si>
    <t>106R03885</t>
  </si>
  <si>
    <t>106R03884</t>
  </si>
  <si>
    <t>108R01416</t>
  </si>
  <si>
    <t>108R01484</t>
  </si>
  <si>
    <t>108R01481</t>
  </si>
  <si>
    <t>108R01482</t>
  </si>
  <si>
    <t>108R01483</t>
  </si>
  <si>
    <t>F176402</t>
  </si>
  <si>
    <t>056H</t>
  </si>
  <si>
    <t>Cena za 1 ks bez DPH</t>
  </si>
  <si>
    <t>Cena za 1 ks s DPH</t>
  </si>
  <si>
    <t>Cena spolu bez DPH</t>
  </si>
  <si>
    <t>DPH</t>
  </si>
  <si>
    <t>Cena spolu s DPH</t>
  </si>
  <si>
    <t>Cena celkom</t>
  </si>
  <si>
    <t>Podpis (a pečiatka) 
štatutárneho zástupcu uchádzača</t>
  </si>
  <si>
    <t>Názov spoločnosti:</t>
  </si>
  <si>
    <t>Sídlo spoločnosti:</t>
  </si>
  <si>
    <t>IČO spoločnosti:</t>
  </si>
  <si>
    <t>Platca DPH? ÁNO/NIE</t>
  </si>
  <si>
    <t>Kontaktná osoba</t>
  </si>
  <si>
    <t>Požadujeme dodanie originálnych tonerov a náplní uvedenej značky do tlačiarní, multifunkčných zariadení, faxov a kopírovacích strojov a iného originálneho spotrebného materiálu zabalených od výrobcov požadovanej značky, spĺňajúce všetky znaky originálneho balenia daného výrobcu vrátane služieb, ktoré súvisia s dopravou tovaru na miesto dodania, odvoz použitých tonerov a následne ich ekologická likvidácia.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</si>
</sst>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right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right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1" fillId="0" borderId="16" xfId="0" applyFont="1" applyBorder="1"/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right"/>
    </xf>
    <xf numFmtId="0" fontId="1" fillId="0" borderId="17" xfId="0" applyFont="1" applyBorder="1"/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/>
    <xf numFmtId="0" fontId="0" fillId="0" borderId="7" xfId="0" applyBorder="1" applyAlignment="1">
      <alignment horizontal="right"/>
    </xf>
    <xf numFmtId="0" fontId="1" fillId="0" borderId="3" xfId="0" applyFont="1" applyBorder="1"/>
    <xf numFmtId="0" fontId="0" fillId="0" borderId="1" xfId="0" applyBorder="1"/>
    <xf numFmtId="0" fontId="0" fillId="0" borderId="11" xfId="0" applyBorder="1"/>
    <xf numFmtId="0" fontId="0" fillId="0" borderId="8" xfId="0" applyBorder="1"/>
    <xf numFmtId="0" fontId="1" fillId="0" borderId="12" xfId="0" applyFont="1" applyBorder="1"/>
    <xf numFmtId="0" fontId="0" fillId="0" borderId="6" xfId="0" applyBorder="1"/>
    <xf numFmtId="0" fontId="0" fillId="0" borderId="5" xfId="0" applyBorder="1"/>
    <xf numFmtId="0" fontId="0" fillId="0" borderId="4" xfId="0" applyFill="1" applyBorder="1" applyAlignment="1">
      <alignment horizontal="right"/>
    </xf>
    <xf numFmtId="0" fontId="0" fillId="0" borderId="15" xfId="0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0" fillId="0" borderId="12" xfId="0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0" fillId="0" borderId="2" xfId="0" applyFill="1" applyBorder="1"/>
    <xf numFmtId="0" fontId="2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4" fontId="0" fillId="0" borderId="25" xfId="0" applyNumberFormat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2" fillId="3" borderId="31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2" fillId="3" borderId="32" xfId="0" applyFont="1" applyFill="1" applyBorder="1" applyAlignment="1" applyProtection="1">
      <alignment horizontal="center" wrapText="1"/>
      <protection locked="0"/>
    </xf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3" borderId="3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36" xfId="0" applyFont="1" applyFill="1" applyBorder="1" applyAlignment="1" applyProtection="1">
      <alignment horizontal="center" wrapText="1"/>
      <protection locked="0"/>
    </xf>
    <xf numFmtId="3" fontId="2" fillId="3" borderId="35" xfId="0" applyNumberFormat="1" applyFont="1" applyFill="1" applyBorder="1" applyAlignment="1" applyProtection="1">
      <alignment horizontal="center" wrapText="1"/>
      <protection locked="0"/>
    </xf>
    <xf numFmtId="0" fontId="2" fillId="0" borderId="37" xfId="0" applyFont="1" applyBorder="1" applyAlignment="1">
      <alignment horizontal="left" wrapText="1"/>
    </xf>
    <xf numFmtId="0" fontId="2" fillId="0" borderId="38" xfId="0" applyFont="1" applyBorder="1" applyAlignment="1">
      <alignment horizontal="left" wrapText="1"/>
    </xf>
    <xf numFmtId="0" fontId="2" fillId="3" borderId="39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40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84"/>
  <sheetViews>
    <sheetView tabSelected="1" topLeftCell="A49" workbookViewId="0">
      <selection activeCell="D84" sqref="D84"/>
    </sheetView>
  </sheetViews>
  <sheetFormatPr defaultRowHeight="15" x14ac:dyDescent="0.25"/>
  <cols>
    <col min="2" max="2" width="29.85546875" bestFit="1" customWidth="1"/>
    <col min="3" max="3" width="10.140625" bestFit="1" customWidth="1"/>
    <col min="4" max="4" width="20.7109375" customWidth="1"/>
    <col min="5" max="5" width="13.7109375" bestFit="1" customWidth="1"/>
    <col min="6" max="6" width="12.5703125" bestFit="1" customWidth="1"/>
    <col min="7" max="7" width="19.42578125" bestFit="1" customWidth="1"/>
    <col min="8" max="8" width="17" bestFit="1" customWidth="1"/>
    <col min="9" max="9" width="18.7109375" bestFit="1" customWidth="1"/>
    <col min="10" max="10" width="9.28515625" customWidth="1"/>
    <col min="11" max="11" width="16.28515625" bestFit="1" customWidth="1"/>
  </cols>
  <sheetData>
    <row r="1" spans="2:11" ht="15.75" thickBot="1" x14ac:dyDescent="0.3"/>
    <row r="2" spans="2:11" ht="15.75" x14ac:dyDescent="0.25">
      <c r="B2" s="67" t="s">
        <v>113</v>
      </c>
      <c r="C2" s="68"/>
      <c r="D2" s="69"/>
      <c r="E2" s="70"/>
      <c r="F2" s="70"/>
      <c r="G2" s="70"/>
      <c r="H2" s="70"/>
      <c r="I2" s="70"/>
      <c r="J2" s="70"/>
      <c r="K2" s="71"/>
    </row>
    <row r="3" spans="2:11" ht="15.75" x14ac:dyDescent="0.25">
      <c r="B3" s="72" t="s">
        <v>114</v>
      </c>
      <c r="C3" s="73"/>
      <c r="D3" s="74"/>
      <c r="E3" s="75"/>
      <c r="F3" s="75"/>
      <c r="G3" s="75"/>
      <c r="H3" s="75"/>
      <c r="I3" s="75"/>
      <c r="J3" s="75"/>
      <c r="K3" s="76"/>
    </row>
    <row r="4" spans="2:11" ht="15.75" x14ac:dyDescent="0.25">
      <c r="B4" s="72" t="s">
        <v>115</v>
      </c>
      <c r="C4" s="73"/>
      <c r="D4" s="77"/>
      <c r="E4" s="75"/>
      <c r="F4" s="75"/>
      <c r="G4" s="75"/>
      <c r="H4" s="75"/>
      <c r="I4" s="75"/>
      <c r="J4" s="75"/>
      <c r="K4" s="76"/>
    </row>
    <row r="5" spans="2:11" ht="15.75" x14ac:dyDescent="0.25">
      <c r="B5" s="72" t="s">
        <v>116</v>
      </c>
      <c r="C5" s="73"/>
      <c r="D5" s="74"/>
      <c r="E5" s="75"/>
      <c r="F5" s="75"/>
      <c r="G5" s="75"/>
      <c r="H5" s="75"/>
      <c r="I5" s="75"/>
      <c r="J5" s="75"/>
      <c r="K5" s="76"/>
    </row>
    <row r="6" spans="2:11" ht="16.5" thickBot="1" x14ac:dyDescent="0.3">
      <c r="B6" s="78" t="s">
        <v>117</v>
      </c>
      <c r="C6" s="79"/>
      <c r="D6" s="80"/>
      <c r="E6" s="81"/>
      <c r="F6" s="81"/>
      <c r="G6" s="81"/>
      <c r="H6" s="81"/>
      <c r="I6" s="81"/>
      <c r="J6" s="81"/>
      <c r="K6" s="82"/>
    </row>
    <row r="9" spans="2:11" ht="15.75" thickBot="1" x14ac:dyDescent="0.3"/>
    <row r="10" spans="2:11" ht="16.5" thickBot="1" x14ac:dyDescent="0.3">
      <c r="B10" s="1" t="s">
        <v>0</v>
      </c>
      <c r="C10" s="2" t="s">
        <v>1</v>
      </c>
      <c r="D10" s="1"/>
      <c r="E10" s="2" t="s">
        <v>2</v>
      </c>
      <c r="F10" s="47" t="s">
        <v>3</v>
      </c>
      <c r="G10" s="58" t="s">
        <v>106</v>
      </c>
      <c r="H10" s="59" t="s">
        <v>107</v>
      </c>
      <c r="I10" s="59" t="s">
        <v>108</v>
      </c>
      <c r="J10" s="59" t="s">
        <v>109</v>
      </c>
      <c r="K10" s="60" t="s">
        <v>110</v>
      </c>
    </row>
    <row r="11" spans="2:11" x14ac:dyDescent="0.25">
      <c r="B11" s="3" t="s">
        <v>4</v>
      </c>
      <c r="C11" s="4"/>
      <c r="D11" s="5" t="s">
        <v>5</v>
      </c>
      <c r="E11" s="6" t="s">
        <v>6</v>
      </c>
      <c r="F11" s="48">
        <v>5</v>
      </c>
      <c r="G11" s="55"/>
      <c r="H11" s="56">
        <f>(G11*1.2)</f>
        <v>0</v>
      </c>
      <c r="I11" s="56">
        <f>(F11*G11)</f>
        <v>0</v>
      </c>
      <c r="J11" s="56">
        <f>(H11-G11)*F11</f>
        <v>0</v>
      </c>
      <c r="K11" s="57">
        <f>(H11*F11)</f>
        <v>0</v>
      </c>
    </row>
    <row r="12" spans="2:11" x14ac:dyDescent="0.25">
      <c r="B12" s="3" t="s">
        <v>7</v>
      </c>
      <c r="C12" s="4"/>
      <c r="D12" s="5" t="s">
        <v>5</v>
      </c>
      <c r="E12" s="6" t="s">
        <v>8</v>
      </c>
      <c r="F12" s="48">
        <v>5</v>
      </c>
      <c r="G12" s="55"/>
      <c r="H12" s="56">
        <f t="shared" ref="H12:H75" si="0">(G12*1.2)</f>
        <v>0</v>
      </c>
      <c r="I12" s="56">
        <f t="shared" ref="I12:I38" si="1">(F12*G12)</f>
        <v>0</v>
      </c>
      <c r="J12" s="56">
        <f t="shared" ref="J12:J38" si="2">(H12-G12)*F12</f>
        <v>0</v>
      </c>
      <c r="K12" s="57">
        <f t="shared" ref="K12:K38" si="3">(H12*F12)</f>
        <v>0</v>
      </c>
    </row>
    <row r="13" spans="2:11" x14ac:dyDescent="0.25">
      <c r="B13" s="3" t="s">
        <v>9</v>
      </c>
      <c r="C13" s="4" t="s">
        <v>10</v>
      </c>
      <c r="D13" s="5" t="s">
        <v>5</v>
      </c>
      <c r="E13" s="6" t="s">
        <v>11</v>
      </c>
      <c r="F13" s="48">
        <v>10</v>
      </c>
      <c r="G13" s="55"/>
      <c r="H13" s="56">
        <f t="shared" si="0"/>
        <v>0</v>
      </c>
      <c r="I13" s="56">
        <f t="shared" si="1"/>
        <v>0</v>
      </c>
      <c r="J13" s="56">
        <f t="shared" si="2"/>
        <v>0</v>
      </c>
      <c r="K13" s="57">
        <f t="shared" si="3"/>
        <v>0</v>
      </c>
    </row>
    <row r="14" spans="2:11" ht="15.75" thickBot="1" x14ac:dyDescent="0.3">
      <c r="B14" s="3" t="s">
        <v>12</v>
      </c>
      <c r="C14" s="4" t="s">
        <v>13</v>
      </c>
      <c r="D14" s="5" t="s">
        <v>5</v>
      </c>
      <c r="E14" s="6" t="s">
        <v>14</v>
      </c>
      <c r="F14" s="48">
        <v>20</v>
      </c>
      <c r="G14" s="55"/>
      <c r="H14" s="56">
        <f t="shared" si="0"/>
        <v>0</v>
      </c>
      <c r="I14" s="56">
        <f t="shared" si="1"/>
        <v>0</v>
      </c>
      <c r="J14" s="56">
        <f t="shared" si="2"/>
        <v>0</v>
      </c>
      <c r="K14" s="57">
        <f t="shared" si="3"/>
        <v>0</v>
      </c>
    </row>
    <row r="15" spans="2:11" x14ac:dyDescent="0.25">
      <c r="B15" s="11" t="s">
        <v>15</v>
      </c>
      <c r="C15" s="12"/>
      <c r="D15" s="13" t="s">
        <v>16</v>
      </c>
      <c r="E15" s="14" t="s">
        <v>17</v>
      </c>
      <c r="F15" s="49">
        <v>1</v>
      </c>
      <c r="G15" s="55"/>
      <c r="H15" s="56">
        <f t="shared" si="0"/>
        <v>0</v>
      </c>
      <c r="I15" s="56">
        <f t="shared" si="1"/>
        <v>0</v>
      </c>
      <c r="J15" s="56">
        <f t="shared" si="2"/>
        <v>0</v>
      </c>
      <c r="K15" s="57">
        <f t="shared" si="3"/>
        <v>0</v>
      </c>
    </row>
    <row r="16" spans="2:11" x14ac:dyDescent="0.25">
      <c r="B16" s="3"/>
      <c r="C16" s="4"/>
      <c r="D16" s="5" t="s">
        <v>18</v>
      </c>
      <c r="E16" s="6" t="s">
        <v>19</v>
      </c>
      <c r="F16" s="48">
        <v>1</v>
      </c>
      <c r="G16" s="55"/>
      <c r="H16" s="56">
        <f t="shared" si="0"/>
        <v>0</v>
      </c>
      <c r="I16" s="56">
        <f t="shared" si="1"/>
        <v>0</v>
      </c>
      <c r="J16" s="56">
        <f t="shared" si="2"/>
        <v>0</v>
      </c>
      <c r="K16" s="57">
        <f t="shared" si="3"/>
        <v>0</v>
      </c>
    </row>
    <row r="17" spans="2:11" x14ac:dyDescent="0.25">
      <c r="B17" s="3"/>
      <c r="C17" s="4"/>
      <c r="D17" s="5" t="s">
        <v>20</v>
      </c>
      <c r="E17" s="6" t="s">
        <v>21</v>
      </c>
      <c r="F17" s="48">
        <v>1</v>
      </c>
      <c r="G17" s="55"/>
      <c r="H17" s="56">
        <f t="shared" si="0"/>
        <v>0</v>
      </c>
      <c r="I17" s="56">
        <f t="shared" si="1"/>
        <v>0</v>
      </c>
      <c r="J17" s="56">
        <f t="shared" si="2"/>
        <v>0</v>
      </c>
      <c r="K17" s="57">
        <f t="shared" si="3"/>
        <v>0</v>
      </c>
    </row>
    <row r="18" spans="2:11" x14ac:dyDescent="0.25">
      <c r="B18" s="7"/>
      <c r="C18" s="8"/>
      <c r="D18" s="9" t="s">
        <v>22</v>
      </c>
      <c r="E18" s="10" t="s">
        <v>23</v>
      </c>
      <c r="F18" s="48">
        <v>1</v>
      </c>
      <c r="G18" s="55"/>
      <c r="H18" s="56">
        <f t="shared" si="0"/>
        <v>0</v>
      </c>
      <c r="I18" s="56">
        <f t="shared" si="1"/>
        <v>0</v>
      </c>
      <c r="J18" s="56">
        <f t="shared" si="2"/>
        <v>0</v>
      </c>
      <c r="K18" s="57">
        <f t="shared" si="3"/>
        <v>0</v>
      </c>
    </row>
    <row r="19" spans="2:11" ht="15.75" thickBot="1" x14ac:dyDescent="0.3">
      <c r="B19" s="15"/>
      <c r="C19" s="16"/>
      <c r="D19" s="17" t="s">
        <v>24</v>
      </c>
      <c r="E19" s="18" t="s">
        <v>25</v>
      </c>
      <c r="F19" s="50">
        <v>1</v>
      </c>
      <c r="G19" s="55"/>
      <c r="H19" s="56">
        <f t="shared" si="0"/>
        <v>0</v>
      </c>
      <c r="I19" s="56">
        <f t="shared" si="1"/>
        <v>0</v>
      </c>
      <c r="J19" s="56">
        <f t="shared" si="2"/>
        <v>0</v>
      </c>
      <c r="K19" s="57">
        <f t="shared" si="3"/>
        <v>0</v>
      </c>
    </row>
    <row r="20" spans="2:11" x14ac:dyDescent="0.25">
      <c r="B20" s="11" t="s">
        <v>26</v>
      </c>
      <c r="C20" s="12"/>
      <c r="D20" s="13" t="s">
        <v>16</v>
      </c>
      <c r="E20" s="14" t="s">
        <v>27</v>
      </c>
      <c r="F20" s="49">
        <v>3</v>
      </c>
      <c r="G20" s="55"/>
      <c r="H20" s="56">
        <f t="shared" si="0"/>
        <v>0</v>
      </c>
      <c r="I20" s="56">
        <f t="shared" si="1"/>
        <v>0</v>
      </c>
      <c r="J20" s="56">
        <f t="shared" si="2"/>
        <v>0</v>
      </c>
      <c r="K20" s="57">
        <f t="shared" si="3"/>
        <v>0</v>
      </c>
    </row>
    <row r="21" spans="2:11" x14ac:dyDescent="0.25">
      <c r="B21" s="3"/>
      <c r="C21" s="4"/>
      <c r="D21" s="5" t="s">
        <v>18</v>
      </c>
      <c r="E21" s="6" t="s">
        <v>28</v>
      </c>
      <c r="F21" s="48">
        <v>2</v>
      </c>
      <c r="G21" s="55"/>
      <c r="H21" s="56">
        <f t="shared" si="0"/>
        <v>0</v>
      </c>
      <c r="I21" s="56">
        <f t="shared" si="1"/>
        <v>0</v>
      </c>
      <c r="J21" s="56">
        <f t="shared" si="2"/>
        <v>0</v>
      </c>
      <c r="K21" s="57">
        <f t="shared" si="3"/>
        <v>0</v>
      </c>
    </row>
    <row r="22" spans="2:11" x14ac:dyDescent="0.25">
      <c r="B22" s="3"/>
      <c r="C22" s="4"/>
      <c r="D22" s="5" t="s">
        <v>20</v>
      </c>
      <c r="E22" s="6" t="s">
        <v>29</v>
      </c>
      <c r="F22" s="48">
        <v>2</v>
      </c>
      <c r="G22" s="55"/>
      <c r="H22" s="56">
        <f t="shared" si="0"/>
        <v>0</v>
      </c>
      <c r="I22" s="56">
        <f t="shared" si="1"/>
        <v>0</v>
      </c>
      <c r="J22" s="56">
        <f t="shared" si="2"/>
        <v>0</v>
      </c>
      <c r="K22" s="57">
        <f t="shared" si="3"/>
        <v>0</v>
      </c>
    </row>
    <row r="23" spans="2:11" x14ac:dyDescent="0.25">
      <c r="B23" s="7"/>
      <c r="C23" s="8"/>
      <c r="D23" s="9" t="s">
        <v>22</v>
      </c>
      <c r="E23" s="10" t="s">
        <v>30</v>
      </c>
      <c r="F23" s="51">
        <v>2</v>
      </c>
      <c r="G23" s="55"/>
      <c r="H23" s="56">
        <f t="shared" si="0"/>
        <v>0</v>
      </c>
      <c r="I23" s="56">
        <f t="shared" si="1"/>
        <v>0</v>
      </c>
      <c r="J23" s="56">
        <f t="shared" si="2"/>
        <v>0</v>
      </c>
      <c r="K23" s="57">
        <f t="shared" si="3"/>
        <v>0</v>
      </c>
    </row>
    <row r="24" spans="2:11" ht="15.75" thickBot="1" x14ac:dyDescent="0.3">
      <c r="B24" s="15"/>
      <c r="C24" s="16"/>
      <c r="D24" s="17" t="s">
        <v>24</v>
      </c>
      <c r="E24" s="18" t="s">
        <v>31</v>
      </c>
      <c r="F24" s="50">
        <v>3</v>
      </c>
      <c r="G24" s="55"/>
      <c r="H24" s="56">
        <f t="shared" si="0"/>
        <v>0</v>
      </c>
      <c r="I24" s="56">
        <f t="shared" si="1"/>
        <v>0</v>
      </c>
      <c r="J24" s="56">
        <f t="shared" si="2"/>
        <v>0</v>
      </c>
      <c r="K24" s="57">
        <f t="shared" si="3"/>
        <v>0</v>
      </c>
    </row>
    <row r="25" spans="2:11" ht="15.75" thickBot="1" x14ac:dyDescent="0.3">
      <c r="B25" s="19" t="s">
        <v>32</v>
      </c>
      <c r="C25" s="20" t="s">
        <v>33</v>
      </c>
      <c r="D25" s="21" t="s">
        <v>16</v>
      </c>
      <c r="E25" s="22" t="s">
        <v>34</v>
      </c>
      <c r="F25" s="52">
        <v>6</v>
      </c>
      <c r="G25" s="55"/>
      <c r="H25" s="56">
        <f t="shared" si="0"/>
        <v>0</v>
      </c>
      <c r="I25" s="56">
        <f t="shared" si="1"/>
        <v>0</v>
      </c>
      <c r="J25" s="56">
        <f t="shared" si="2"/>
        <v>0</v>
      </c>
      <c r="K25" s="57">
        <f t="shared" si="3"/>
        <v>0</v>
      </c>
    </row>
    <row r="26" spans="2:11" x14ac:dyDescent="0.25">
      <c r="B26" s="11" t="s">
        <v>35</v>
      </c>
      <c r="C26" s="12" t="s">
        <v>36</v>
      </c>
      <c r="D26" s="13" t="s">
        <v>16</v>
      </c>
      <c r="E26" s="14" t="s">
        <v>37</v>
      </c>
      <c r="F26" s="49">
        <v>20</v>
      </c>
      <c r="G26" s="55"/>
      <c r="H26" s="56">
        <f t="shared" si="0"/>
        <v>0</v>
      </c>
      <c r="I26" s="56">
        <f t="shared" si="1"/>
        <v>0</v>
      </c>
      <c r="J26" s="56">
        <f t="shared" si="2"/>
        <v>0</v>
      </c>
      <c r="K26" s="57">
        <f t="shared" si="3"/>
        <v>0</v>
      </c>
    </row>
    <row r="27" spans="2:11" x14ac:dyDescent="0.25">
      <c r="B27" s="3"/>
      <c r="C27" s="4"/>
      <c r="D27" s="5" t="s">
        <v>18</v>
      </c>
      <c r="E27" s="6" t="s">
        <v>38</v>
      </c>
      <c r="F27" s="48">
        <v>13</v>
      </c>
      <c r="G27" s="55"/>
      <c r="H27" s="56">
        <f t="shared" si="0"/>
        <v>0</v>
      </c>
      <c r="I27" s="56">
        <f t="shared" si="1"/>
        <v>0</v>
      </c>
      <c r="J27" s="56">
        <f t="shared" si="2"/>
        <v>0</v>
      </c>
      <c r="K27" s="57">
        <f t="shared" si="3"/>
        <v>0</v>
      </c>
    </row>
    <row r="28" spans="2:11" x14ac:dyDescent="0.25">
      <c r="B28" s="3"/>
      <c r="C28" s="4"/>
      <c r="D28" s="5" t="s">
        <v>20</v>
      </c>
      <c r="E28" s="6" t="s">
        <v>39</v>
      </c>
      <c r="F28" s="48">
        <v>13</v>
      </c>
      <c r="G28" s="55"/>
      <c r="H28" s="56">
        <f t="shared" si="0"/>
        <v>0</v>
      </c>
      <c r="I28" s="56">
        <f t="shared" si="1"/>
        <v>0</v>
      </c>
      <c r="J28" s="56">
        <f t="shared" si="2"/>
        <v>0</v>
      </c>
      <c r="K28" s="57">
        <f t="shared" si="3"/>
        <v>0</v>
      </c>
    </row>
    <row r="29" spans="2:11" x14ac:dyDescent="0.25">
      <c r="B29" s="3"/>
      <c r="C29" s="4"/>
      <c r="D29" s="5" t="s">
        <v>22</v>
      </c>
      <c r="E29" s="6" t="s">
        <v>40</v>
      </c>
      <c r="F29" s="48">
        <v>13</v>
      </c>
      <c r="G29" s="55"/>
      <c r="H29" s="56">
        <f t="shared" si="0"/>
        <v>0</v>
      </c>
      <c r="I29" s="56">
        <f t="shared" si="1"/>
        <v>0</v>
      </c>
      <c r="J29" s="56">
        <f t="shared" si="2"/>
        <v>0</v>
      </c>
      <c r="K29" s="57">
        <f t="shared" si="3"/>
        <v>0</v>
      </c>
    </row>
    <row r="30" spans="2:11" ht="15.75" thickBot="1" x14ac:dyDescent="0.3">
      <c r="B30" s="7"/>
      <c r="C30" s="8"/>
      <c r="D30" s="9" t="s">
        <v>24</v>
      </c>
      <c r="E30" s="10" t="s">
        <v>41</v>
      </c>
      <c r="F30" s="50">
        <v>2</v>
      </c>
      <c r="G30" s="55"/>
      <c r="H30" s="56">
        <f t="shared" si="0"/>
        <v>0</v>
      </c>
      <c r="I30" s="56">
        <f t="shared" si="1"/>
        <v>0</v>
      </c>
      <c r="J30" s="56">
        <f t="shared" si="2"/>
        <v>0</v>
      </c>
      <c r="K30" s="57">
        <f t="shared" si="3"/>
        <v>0</v>
      </c>
    </row>
    <row r="31" spans="2:11" x14ac:dyDescent="0.25">
      <c r="B31" s="11" t="s">
        <v>42</v>
      </c>
      <c r="C31" s="12" t="s">
        <v>43</v>
      </c>
      <c r="D31" s="13" t="s">
        <v>16</v>
      </c>
      <c r="E31" s="14" t="s">
        <v>44</v>
      </c>
      <c r="F31" s="53">
        <v>1</v>
      </c>
      <c r="G31" s="55"/>
      <c r="H31" s="56">
        <f t="shared" si="0"/>
        <v>0</v>
      </c>
      <c r="I31" s="56">
        <f t="shared" si="1"/>
        <v>0</v>
      </c>
      <c r="J31" s="56">
        <f t="shared" si="2"/>
        <v>0</v>
      </c>
      <c r="K31" s="57">
        <f t="shared" si="3"/>
        <v>0</v>
      </c>
    </row>
    <row r="32" spans="2:11" x14ac:dyDescent="0.25">
      <c r="B32" s="3"/>
      <c r="C32" s="4"/>
      <c r="D32" s="5" t="s">
        <v>18</v>
      </c>
      <c r="E32" s="6" t="s">
        <v>45</v>
      </c>
      <c r="F32" s="48">
        <v>1</v>
      </c>
      <c r="G32" s="55"/>
      <c r="H32" s="56">
        <f t="shared" si="0"/>
        <v>0</v>
      </c>
      <c r="I32" s="56">
        <f t="shared" si="1"/>
        <v>0</v>
      </c>
      <c r="J32" s="56">
        <f t="shared" si="2"/>
        <v>0</v>
      </c>
      <c r="K32" s="57">
        <f t="shared" si="3"/>
        <v>0</v>
      </c>
    </row>
    <row r="33" spans="2:11" x14ac:dyDescent="0.25">
      <c r="B33" s="3"/>
      <c r="C33" s="4"/>
      <c r="D33" s="5" t="s">
        <v>20</v>
      </c>
      <c r="E33" s="6" t="s">
        <v>46</v>
      </c>
      <c r="F33" s="48">
        <v>1</v>
      </c>
      <c r="G33" s="55"/>
      <c r="H33" s="56">
        <f t="shared" si="0"/>
        <v>0</v>
      </c>
      <c r="I33" s="56">
        <f t="shared" si="1"/>
        <v>0</v>
      </c>
      <c r="J33" s="56">
        <f t="shared" si="2"/>
        <v>0</v>
      </c>
      <c r="K33" s="57">
        <f t="shared" si="3"/>
        <v>0</v>
      </c>
    </row>
    <row r="34" spans="2:11" x14ac:dyDescent="0.25">
      <c r="B34" s="3"/>
      <c r="C34" s="4"/>
      <c r="D34" s="5" t="s">
        <v>22</v>
      </c>
      <c r="E34" s="6" t="s">
        <v>47</v>
      </c>
      <c r="F34" s="48">
        <v>1</v>
      </c>
      <c r="G34" s="55"/>
      <c r="H34" s="56">
        <f t="shared" si="0"/>
        <v>0</v>
      </c>
      <c r="I34" s="56">
        <f t="shared" si="1"/>
        <v>0</v>
      </c>
      <c r="J34" s="56">
        <f t="shared" si="2"/>
        <v>0</v>
      </c>
      <c r="K34" s="57">
        <f t="shared" si="3"/>
        <v>0</v>
      </c>
    </row>
    <row r="35" spans="2:11" ht="15.75" thickBot="1" x14ac:dyDescent="0.3">
      <c r="B35" s="15"/>
      <c r="C35" s="16"/>
      <c r="D35" s="17" t="s">
        <v>24</v>
      </c>
      <c r="E35" s="18" t="s">
        <v>41</v>
      </c>
      <c r="F35" s="51">
        <v>2</v>
      </c>
      <c r="G35" s="55"/>
      <c r="H35" s="56">
        <f t="shared" si="0"/>
        <v>0</v>
      </c>
      <c r="I35" s="56">
        <f t="shared" si="1"/>
        <v>0</v>
      </c>
      <c r="J35" s="56">
        <f t="shared" si="2"/>
        <v>0</v>
      </c>
      <c r="K35" s="57">
        <f t="shared" si="3"/>
        <v>0</v>
      </c>
    </row>
    <row r="36" spans="2:11" x14ac:dyDescent="0.25">
      <c r="B36" s="23" t="s">
        <v>48</v>
      </c>
      <c r="C36" s="24" t="s">
        <v>49</v>
      </c>
      <c r="D36" s="25" t="s">
        <v>5</v>
      </c>
      <c r="E36" s="26" t="s">
        <v>50</v>
      </c>
      <c r="F36" s="49">
        <v>3</v>
      </c>
      <c r="G36" s="55"/>
      <c r="H36" s="56">
        <f t="shared" si="0"/>
        <v>0</v>
      </c>
      <c r="I36" s="56">
        <f t="shared" si="1"/>
        <v>0</v>
      </c>
      <c r="J36" s="56">
        <f t="shared" si="2"/>
        <v>0</v>
      </c>
      <c r="K36" s="57">
        <f t="shared" si="3"/>
        <v>0</v>
      </c>
    </row>
    <row r="37" spans="2:11" ht="15.75" thickBot="1" x14ac:dyDescent="0.3">
      <c r="B37" s="7" t="s">
        <v>51</v>
      </c>
      <c r="C37" s="8" t="s">
        <v>52</v>
      </c>
      <c r="D37" s="9" t="s">
        <v>5</v>
      </c>
      <c r="E37" s="10" t="s">
        <v>53</v>
      </c>
      <c r="F37" s="50">
        <v>15</v>
      </c>
      <c r="G37" s="55"/>
      <c r="H37" s="56">
        <f t="shared" si="0"/>
        <v>0</v>
      </c>
      <c r="I37" s="56">
        <f t="shared" si="1"/>
        <v>0</v>
      </c>
      <c r="J37" s="56">
        <f t="shared" si="2"/>
        <v>0</v>
      </c>
      <c r="K37" s="57">
        <f t="shared" si="3"/>
        <v>0</v>
      </c>
    </row>
    <row r="38" spans="2:11" x14ac:dyDescent="0.25">
      <c r="B38" s="11" t="s">
        <v>54</v>
      </c>
      <c r="C38" s="12"/>
      <c r="D38" s="13" t="s">
        <v>16</v>
      </c>
      <c r="E38" s="14" t="s">
        <v>55</v>
      </c>
      <c r="F38" s="53">
        <v>6</v>
      </c>
      <c r="G38" s="55"/>
      <c r="H38" s="56">
        <f t="shared" si="0"/>
        <v>0</v>
      </c>
      <c r="I38" s="56">
        <f t="shared" si="1"/>
        <v>0</v>
      </c>
      <c r="J38" s="56">
        <f t="shared" si="2"/>
        <v>0</v>
      </c>
      <c r="K38" s="57">
        <f t="shared" si="3"/>
        <v>0</v>
      </c>
    </row>
    <row r="39" spans="2:11" x14ac:dyDescent="0.25">
      <c r="B39" s="3"/>
      <c r="C39" s="4"/>
      <c r="D39" s="5" t="s">
        <v>18</v>
      </c>
      <c r="E39" s="6" t="s">
        <v>56</v>
      </c>
      <c r="F39" s="48">
        <v>4</v>
      </c>
      <c r="G39" s="55"/>
      <c r="H39" s="56">
        <f t="shared" si="0"/>
        <v>0</v>
      </c>
      <c r="I39" s="56">
        <f t="shared" ref="I39:I67" si="4">(F39*G39)</f>
        <v>0</v>
      </c>
      <c r="J39" s="56">
        <f t="shared" ref="J39:J67" si="5">(H39-G39)*F39</f>
        <v>0</v>
      </c>
      <c r="K39" s="57">
        <f t="shared" ref="K39:K67" si="6">(H39*F39)</f>
        <v>0</v>
      </c>
    </row>
    <row r="40" spans="2:11" x14ac:dyDescent="0.25">
      <c r="B40" s="3"/>
      <c r="C40" s="4"/>
      <c r="D40" s="5" t="s">
        <v>20</v>
      </c>
      <c r="E40" s="6" t="s">
        <v>57</v>
      </c>
      <c r="F40" s="48">
        <v>4</v>
      </c>
      <c r="G40" s="55"/>
      <c r="H40" s="56">
        <f t="shared" si="0"/>
        <v>0</v>
      </c>
      <c r="I40" s="56">
        <f t="shared" si="4"/>
        <v>0</v>
      </c>
      <c r="J40" s="56">
        <f t="shared" si="5"/>
        <v>0</v>
      </c>
      <c r="K40" s="57">
        <f t="shared" si="6"/>
        <v>0</v>
      </c>
    </row>
    <row r="41" spans="2:11" x14ac:dyDescent="0.25">
      <c r="B41" s="3"/>
      <c r="C41" s="4"/>
      <c r="D41" s="5" t="s">
        <v>22</v>
      </c>
      <c r="E41" s="6" t="s">
        <v>58</v>
      </c>
      <c r="F41" s="48">
        <v>4</v>
      </c>
      <c r="G41" s="55"/>
      <c r="H41" s="56">
        <f t="shared" si="0"/>
        <v>0</v>
      </c>
      <c r="I41" s="56">
        <f t="shared" si="4"/>
        <v>0</v>
      </c>
      <c r="J41" s="56">
        <f t="shared" si="5"/>
        <v>0</v>
      </c>
      <c r="K41" s="57">
        <f t="shared" si="6"/>
        <v>0</v>
      </c>
    </row>
    <row r="42" spans="2:11" x14ac:dyDescent="0.25">
      <c r="B42" s="7"/>
      <c r="C42" s="8"/>
      <c r="D42" s="9" t="s">
        <v>24</v>
      </c>
      <c r="E42" s="27" t="s">
        <v>59</v>
      </c>
      <c r="F42" s="51">
        <v>4</v>
      </c>
      <c r="G42" s="55"/>
      <c r="H42" s="56">
        <f t="shared" si="0"/>
        <v>0</v>
      </c>
      <c r="I42" s="56">
        <f t="shared" si="4"/>
        <v>0</v>
      </c>
      <c r="J42" s="56">
        <f t="shared" si="5"/>
        <v>0</v>
      </c>
      <c r="K42" s="57">
        <f t="shared" si="6"/>
        <v>0</v>
      </c>
    </row>
    <row r="43" spans="2:11" ht="15.75" thickBot="1" x14ac:dyDescent="0.3">
      <c r="B43" s="7"/>
      <c r="C43" s="8"/>
      <c r="D43" s="9" t="s">
        <v>60</v>
      </c>
      <c r="E43" s="27" t="s">
        <v>61</v>
      </c>
      <c r="F43" s="51">
        <v>2</v>
      </c>
      <c r="G43" s="55"/>
      <c r="H43" s="56">
        <f t="shared" si="0"/>
        <v>0</v>
      </c>
      <c r="I43" s="56">
        <f t="shared" si="4"/>
        <v>0</v>
      </c>
      <c r="J43" s="56">
        <f t="shared" si="5"/>
        <v>0</v>
      </c>
      <c r="K43" s="57">
        <f t="shared" si="6"/>
        <v>0</v>
      </c>
    </row>
    <row r="44" spans="2:11" ht="15.75" thickBot="1" x14ac:dyDescent="0.3">
      <c r="B44" s="32" t="s">
        <v>62</v>
      </c>
      <c r="C44" s="33"/>
      <c r="D44" s="46"/>
      <c r="E44" s="44" t="s">
        <v>63</v>
      </c>
      <c r="F44" s="54">
        <v>20</v>
      </c>
      <c r="G44" s="55"/>
      <c r="H44" s="56">
        <f t="shared" si="0"/>
        <v>0</v>
      </c>
      <c r="I44" s="56">
        <f t="shared" si="4"/>
        <v>0</v>
      </c>
      <c r="J44" s="56">
        <f t="shared" si="5"/>
        <v>0</v>
      </c>
      <c r="K44" s="57">
        <f t="shared" si="6"/>
        <v>0</v>
      </c>
    </row>
    <row r="45" spans="2:11" x14ac:dyDescent="0.25">
      <c r="B45" s="11" t="s">
        <v>64</v>
      </c>
      <c r="C45" s="34"/>
      <c r="D45" s="13" t="s">
        <v>5</v>
      </c>
      <c r="E45" s="14" t="s">
        <v>65</v>
      </c>
      <c r="F45" s="49">
        <v>1</v>
      </c>
      <c r="G45" s="55"/>
      <c r="H45" s="56">
        <f t="shared" si="0"/>
        <v>0</v>
      </c>
      <c r="I45" s="56">
        <f t="shared" si="4"/>
        <v>0</v>
      </c>
      <c r="J45" s="56">
        <f t="shared" si="5"/>
        <v>0</v>
      </c>
      <c r="K45" s="57">
        <f t="shared" si="6"/>
        <v>0</v>
      </c>
    </row>
    <row r="46" spans="2:11" ht="15.75" thickBot="1" x14ac:dyDescent="0.3">
      <c r="B46" s="9"/>
      <c r="C46" s="35"/>
      <c r="D46" s="9" t="s">
        <v>66</v>
      </c>
      <c r="E46" s="10" t="s">
        <v>67</v>
      </c>
      <c r="F46" s="51">
        <v>1</v>
      </c>
      <c r="G46" s="55"/>
      <c r="H46" s="56">
        <f t="shared" si="0"/>
        <v>0</v>
      </c>
      <c r="I46" s="56">
        <f t="shared" si="4"/>
        <v>0</v>
      </c>
      <c r="J46" s="56">
        <f t="shared" si="5"/>
        <v>0</v>
      </c>
      <c r="K46" s="57">
        <f t="shared" si="6"/>
        <v>0</v>
      </c>
    </row>
    <row r="47" spans="2:11" x14ac:dyDescent="0.25">
      <c r="B47" s="36" t="s">
        <v>68</v>
      </c>
      <c r="C47" s="13" t="s">
        <v>69</v>
      </c>
      <c r="D47" s="34" t="s">
        <v>16</v>
      </c>
      <c r="E47" s="28" t="s">
        <v>70</v>
      </c>
      <c r="F47" s="12">
        <v>10</v>
      </c>
      <c r="G47" s="55"/>
      <c r="H47" s="56">
        <f t="shared" si="0"/>
        <v>0</v>
      </c>
      <c r="I47" s="56">
        <f t="shared" si="4"/>
        <v>0</v>
      </c>
      <c r="J47" s="56">
        <f t="shared" si="5"/>
        <v>0</v>
      </c>
      <c r="K47" s="57">
        <f t="shared" si="6"/>
        <v>0</v>
      </c>
    </row>
    <row r="48" spans="2:11" x14ac:dyDescent="0.25">
      <c r="B48" s="37"/>
      <c r="C48" s="5"/>
      <c r="D48" s="38" t="s">
        <v>18</v>
      </c>
      <c r="E48" s="29" t="s">
        <v>71</v>
      </c>
      <c r="F48" s="4">
        <v>7</v>
      </c>
      <c r="G48" s="55"/>
      <c r="H48" s="56">
        <f t="shared" si="0"/>
        <v>0</v>
      </c>
      <c r="I48" s="56">
        <f t="shared" si="4"/>
        <v>0</v>
      </c>
      <c r="J48" s="56">
        <f t="shared" si="5"/>
        <v>0</v>
      </c>
      <c r="K48" s="57">
        <f t="shared" si="6"/>
        <v>0</v>
      </c>
    </row>
    <row r="49" spans="2:11" x14ac:dyDescent="0.25">
      <c r="B49" s="37"/>
      <c r="C49" s="5"/>
      <c r="D49" s="38" t="s">
        <v>20</v>
      </c>
      <c r="E49" s="29" t="s">
        <v>72</v>
      </c>
      <c r="F49" s="4">
        <v>7</v>
      </c>
      <c r="G49" s="55"/>
      <c r="H49" s="56">
        <f t="shared" si="0"/>
        <v>0</v>
      </c>
      <c r="I49" s="56">
        <f t="shared" si="4"/>
        <v>0</v>
      </c>
      <c r="J49" s="56">
        <f t="shared" si="5"/>
        <v>0</v>
      </c>
      <c r="K49" s="57">
        <f t="shared" si="6"/>
        <v>0</v>
      </c>
    </row>
    <row r="50" spans="2:11" x14ac:dyDescent="0.25">
      <c r="B50" s="37"/>
      <c r="C50" s="5"/>
      <c r="D50" s="38" t="s">
        <v>22</v>
      </c>
      <c r="E50" s="29" t="s">
        <v>73</v>
      </c>
      <c r="F50" s="4">
        <v>7</v>
      </c>
      <c r="G50" s="55"/>
      <c r="H50" s="56">
        <f t="shared" si="0"/>
        <v>0</v>
      </c>
      <c r="I50" s="56">
        <f t="shared" si="4"/>
        <v>0</v>
      </c>
      <c r="J50" s="56">
        <f t="shared" si="5"/>
        <v>0</v>
      </c>
      <c r="K50" s="57">
        <f t="shared" si="6"/>
        <v>0</v>
      </c>
    </row>
    <row r="51" spans="2:11" x14ac:dyDescent="0.25">
      <c r="B51" s="30"/>
      <c r="C51" s="9"/>
      <c r="D51" s="35" t="s">
        <v>24</v>
      </c>
      <c r="E51" s="31" t="s">
        <v>25</v>
      </c>
      <c r="F51" s="8">
        <v>4</v>
      </c>
      <c r="G51" s="55"/>
      <c r="H51" s="56">
        <f t="shared" si="0"/>
        <v>0</v>
      </c>
      <c r="I51" s="56">
        <f t="shared" si="4"/>
        <v>0</v>
      </c>
      <c r="J51" s="56">
        <f t="shared" si="5"/>
        <v>0</v>
      </c>
      <c r="K51" s="57">
        <f t="shared" si="6"/>
        <v>0</v>
      </c>
    </row>
    <row r="52" spans="2:11" ht="15.75" thickBot="1" x14ac:dyDescent="0.3">
      <c r="B52" s="30"/>
      <c r="C52" s="9"/>
      <c r="D52" s="35" t="s">
        <v>60</v>
      </c>
      <c r="E52" s="31" t="s">
        <v>74</v>
      </c>
      <c r="F52" s="8">
        <v>2</v>
      </c>
      <c r="G52" s="55"/>
      <c r="H52" s="56">
        <f t="shared" si="0"/>
        <v>0</v>
      </c>
      <c r="I52" s="56">
        <f t="shared" si="4"/>
        <v>0</v>
      </c>
      <c r="J52" s="56">
        <f t="shared" si="5"/>
        <v>0</v>
      </c>
      <c r="K52" s="57">
        <f t="shared" si="6"/>
        <v>0</v>
      </c>
    </row>
    <row r="53" spans="2:11" x14ac:dyDescent="0.25">
      <c r="B53" s="36" t="s">
        <v>75</v>
      </c>
      <c r="C53" s="13"/>
      <c r="D53" s="34" t="s">
        <v>16</v>
      </c>
      <c r="E53" s="28" t="s">
        <v>76</v>
      </c>
      <c r="F53" s="12">
        <v>15</v>
      </c>
      <c r="G53" s="55"/>
      <c r="H53" s="56">
        <f t="shared" si="0"/>
        <v>0</v>
      </c>
      <c r="I53" s="56">
        <f t="shared" si="4"/>
        <v>0</v>
      </c>
      <c r="J53" s="56">
        <f t="shared" si="5"/>
        <v>0</v>
      </c>
      <c r="K53" s="57">
        <f t="shared" si="6"/>
        <v>0</v>
      </c>
    </row>
    <row r="54" spans="2:11" x14ac:dyDescent="0.25">
      <c r="B54" s="37"/>
      <c r="C54" s="5"/>
      <c r="D54" s="38" t="s">
        <v>18</v>
      </c>
      <c r="E54" s="29" t="s">
        <v>77</v>
      </c>
      <c r="F54" s="4">
        <v>10</v>
      </c>
      <c r="G54" s="55"/>
      <c r="H54" s="56">
        <f t="shared" si="0"/>
        <v>0</v>
      </c>
      <c r="I54" s="56">
        <f t="shared" si="4"/>
        <v>0</v>
      </c>
      <c r="J54" s="56">
        <f t="shared" si="5"/>
        <v>0</v>
      </c>
      <c r="K54" s="57">
        <f t="shared" si="6"/>
        <v>0</v>
      </c>
    </row>
    <row r="55" spans="2:11" x14ac:dyDescent="0.25">
      <c r="B55" s="37"/>
      <c r="C55" s="5"/>
      <c r="D55" s="38" t="s">
        <v>20</v>
      </c>
      <c r="E55" s="29" t="s">
        <v>78</v>
      </c>
      <c r="F55" s="4">
        <v>10</v>
      </c>
      <c r="G55" s="55"/>
      <c r="H55" s="56">
        <f t="shared" si="0"/>
        <v>0</v>
      </c>
      <c r="I55" s="56">
        <f t="shared" si="4"/>
        <v>0</v>
      </c>
      <c r="J55" s="56">
        <f t="shared" si="5"/>
        <v>0</v>
      </c>
      <c r="K55" s="57">
        <f t="shared" si="6"/>
        <v>0</v>
      </c>
    </row>
    <row r="56" spans="2:11" x14ac:dyDescent="0.25">
      <c r="B56" s="37"/>
      <c r="C56" s="5"/>
      <c r="D56" s="38" t="s">
        <v>22</v>
      </c>
      <c r="E56" s="29" t="s">
        <v>79</v>
      </c>
      <c r="F56" s="4">
        <v>10</v>
      </c>
      <c r="G56" s="55"/>
      <c r="H56" s="56">
        <f t="shared" si="0"/>
        <v>0</v>
      </c>
      <c r="I56" s="56">
        <f t="shared" si="4"/>
        <v>0</v>
      </c>
      <c r="J56" s="56">
        <f t="shared" si="5"/>
        <v>0</v>
      </c>
      <c r="K56" s="57">
        <f t="shared" si="6"/>
        <v>0</v>
      </c>
    </row>
    <row r="57" spans="2:11" x14ac:dyDescent="0.25">
      <c r="B57" s="37"/>
      <c r="C57" s="5"/>
      <c r="D57" s="38" t="s">
        <v>24</v>
      </c>
      <c r="E57" s="39" t="s">
        <v>59</v>
      </c>
      <c r="F57" s="4">
        <v>4</v>
      </c>
      <c r="G57" s="55"/>
      <c r="H57" s="56">
        <f t="shared" si="0"/>
        <v>0</v>
      </c>
      <c r="I57" s="56">
        <f t="shared" si="4"/>
        <v>0</v>
      </c>
      <c r="J57" s="56">
        <f t="shared" si="5"/>
        <v>0</v>
      </c>
      <c r="K57" s="57">
        <f t="shared" si="6"/>
        <v>0</v>
      </c>
    </row>
    <row r="58" spans="2:11" ht="15.75" thickBot="1" x14ac:dyDescent="0.3">
      <c r="B58" s="40"/>
      <c r="C58" s="17"/>
      <c r="D58" s="41" t="s">
        <v>60</v>
      </c>
      <c r="E58" s="42" t="s">
        <v>61</v>
      </c>
      <c r="F58" s="16">
        <v>4</v>
      </c>
      <c r="G58" s="55"/>
      <c r="H58" s="56">
        <f t="shared" si="0"/>
        <v>0</v>
      </c>
      <c r="I58" s="56">
        <f t="shared" si="4"/>
        <v>0</v>
      </c>
      <c r="J58" s="56">
        <f t="shared" si="5"/>
        <v>0</v>
      </c>
      <c r="K58" s="57">
        <f t="shared" si="6"/>
        <v>0</v>
      </c>
    </row>
    <row r="59" spans="2:11" x14ac:dyDescent="0.25">
      <c r="B59" s="36" t="s">
        <v>80</v>
      </c>
      <c r="C59" s="13" t="s">
        <v>81</v>
      </c>
      <c r="D59" s="34" t="s">
        <v>16</v>
      </c>
      <c r="E59" s="28" t="s">
        <v>82</v>
      </c>
      <c r="F59" s="12">
        <v>6</v>
      </c>
      <c r="G59" s="55"/>
      <c r="H59" s="56">
        <f t="shared" si="0"/>
        <v>0</v>
      </c>
      <c r="I59" s="56">
        <f t="shared" si="4"/>
        <v>0</v>
      </c>
      <c r="J59" s="56">
        <f t="shared" si="5"/>
        <v>0</v>
      </c>
      <c r="K59" s="57">
        <f t="shared" si="6"/>
        <v>0</v>
      </c>
    </row>
    <row r="60" spans="2:11" x14ac:dyDescent="0.25">
      <c r="B60" s="37"/>
      <c r="C60" s="5"/>
      <c r="D60" s="38" t="s">
        <v>18</v>
      </c>
      <c r="E60" s="29" t="s">
        <v>83</v>
      </c>
      <c r="F60" s="4">
        <v>4</v>
      </c>
      <c r="G60" s="55"/>
      <c r="H60" s="56">
        <f t="shared" si="0"/>
        <v>0</v>
      </c>
      <c r="I60" s="56">
        <f t="shared" si="4"/>
        <v>0</v>
      </c>
      <c r="J60" s="56">
        <f t="shared" si="5"/>
        <v>0</v>
      </c>
      <c r="K60" s="57">
        <f t="shared" si="6"/>
        <v>0</v>
      </c>
    </row>
    <row r="61" spans="2:11" x14ac:dyDescent="0.25">
      <c r="B61" s="37"/>
      <c r="C61" s="5"/>
      <c r="D61" s="38" t="s">
        <v>20</v>
      </c>
      <c r="E61" s="29" t="s">
        <v>84</v>
      </c>
      <c r="F61" s="4">
        <v>4</v>
      </c>
      <c r="G61" s="55"/>
      <c r="H61" s="56">
        <f t="shared" si="0"/>
        <v>0</v>
      </c>
      <c r="I61" s="56">
        <f t="shared" si="4"/>
        <v>0</v>
      </c>
      <c r="J61" s="56">
        <f t="shared" si="5"/>
        <v>0</v>
      </c>
      <c r="K61" s="57">
        <f t="shared" si="6"/>
        <v>0</v>
      </c>
    </row>
    <row r="62" spans="2:11" ht="15.75" thickBot="1" x14ac:dyDescent="0.3">
      <c r="B62" s="40"/>
      <c r="C62" s="17"/>
      <c r="D62" s="41" t="s">
        <v>22</v>
      </c>
      <c r="E62" s="42" t="s">
        <v>85</v>
      </c>
      <c r="F62" s="16">
        <v>4</v>
      </c>
      <c r="G62" s="55"/>
      <c r="H62" s="56">
        <f t="shared" si="0"/>
        <v>0</v>
      </c>
      <c r="I62" s="56">
        <f t="shared" si="4"/>
        <v>0</v>
      </c>
      <c r="J62" s="56">
        <f t="shared" si="5"/>
        <v>0</v>
      </c>
      <c r="K62" s="57">
        <f t="shared" si="6"/>
        <v>0</v>
      </c>
    </row>
    <row r="63" spans="2:11" x14ac:dyDescent="0.25">
      <c r="B63" s="36" t="s">
        <v>86</v>
      </c>
      <c r="C63" s="43" t="s">
        <v>87</v>
      </c>
      <c r="D63" s="43" t="s">
        <v>16</v>
      </c>
      <c r="E63" s="28" t="s">
        <v>88</v>
      </c>
      <c r="F63" s="49">
        <v>10</v>
      </c>
      <c r="G63" s="55"/>
      <c r="H63" s="56">
        <f t="shared" si="0"/>
        <v>0</v>
      </c>
      <c r="I63" s="56">
        <f t="shared" si="4"/>
        <v>0</v>
      </c>
      <c r="J63" s="56">
        <f t="shared" si="5"/>
        <v>0</v>
      </c>
      <c r="K63" s="57">
        <f t="shared" si="6"/>
        <v>0</v>
      </c>
    </row>
    <row r="64" spans="2:11" x14ac:dyDescent="0.25">
      <c r="B64" s="37"/>
      <c r="C64" s="37"/>
      <c r="D64" s="37" t="s">
        <v>18</v>
      </c>
      <c r="E64" s="29" t="s">
        <v>89</v>
      </c>
      <c r="F64" s="48">
        <v>6</v>
      </c>
      <c r="G64" s="55"/>
      <c r="H64" s="56">
        <f t="shared" si="0"/>
        <v>0</v>
      </c>
      <c r="I64" s="56">
        <f t="shared" si="4"/>
        <v>0</v>
      </c>
      <c r="J64" s="56">
        <f t="shared" si="5"/>
        <v>0</v>
      </c>
      <c r="K64" s="57">
        <f t="shared" si="6"/>
        <v>0</v>
      </c>
    </row>
    <row r="65" spans="2:11" x14ac:dyDescent="0.25">
      <c r="B65" s="37"/>
      <c r="C65" s="37"/>
      <c r="D65" s="37" t="s">
        <v>20</v>
      </c>
      <c r="E65" s="29" t="s">
        <v>90</v>
      </c>
      <c r="F65" s="48">
        <v>6</v>
      </c>
      <c r="G65" s="55"/>
      <c r="H65" s="56">
        <f t="shared" si="0"/>
        <v>0</v>
      </c>
      <c r="I65" s="56">
        <f t="shared" si="4"/>
        <v>0</v>
      </c>
      <c r="J65" s="56">
        <f t="shared" si="5"/>
        <v>0</v>
      </c>
      <c r="K65" s="57">
        <f t="shared" si="6"/>
        <v>0</v>
      </c>
    </row>
    <row r="66" spans="2:11" x14ac:dyDescent="0.25">
      <c r="B66" s="30"/>
      <c r="C66" s="30"/>
      <c r="D66" s="37" t="s">
        <v>22</v>
      </c>
      <c r="E66" s="29" t="s">
        <v>91</v>
      </c>
      <c r="F66" s="48">
        <v>6</v>
      </c>
      <c r="G66" s="55"/>
      <c r="H66" s="56">
        <f t="shared" si="0"/>
        <v>0</v>
      </c>
      <c r="I66" s="56">
        <f t="shared" si="4"/>
        <v>0</v>
      </c>
      <c r="J66" s="56">
        <f t="shared" si="5"/>
        <v>0</v>
      </c>
      <c r="K66" s="57">
        <f t="shared" si="6"/>
        <v>0</v>
      </c>
    </row>
    <row r="67" spans="2:11" ht="15.75" thickBot="1" x14ac:dyDescent="0.3">
      <c r="B67" s="40"/>
      <c r="C67" s="40"/>
      <c r="D67" s="40" t="s">
        <v>24</v>
      </c>
      <c r="E67" s="42" t="s">
        <v>92</v>
      </c>
      <c r="F67" s="50">
        <v>1</v>
      </c>
      <c r="G67" s="55"/>
      <c r="H67" s="56">
        <f t="shared" si="0"/>
        <v>0</v>
      </c>
      <c r="I67" s="56">
        <f t="shared" si="4"/>
        <v>0</v>
      </c>
      <c r="J67" s="56">
        <f t="shared" si="5"/>
        <v>0</v>
      </c>
      <c r="K67" s="57">
        <f t="shared" si="6"/>
        <v>0</v>
      </c>
    </row>
    <row r="68" spans="2:11" ht="15.75" thickBot="1" x14ac:dyDescent="0.3">
      <c r="B68" s="45" t="s">
        <v>94</v>
      </c>
      <c r="C68" s="34" t="s">
        <v>104</v>
      </c>
      <c r="D68" s="33" t="s">
        <v>16</v>
      </c>
      <c r="E68" s="44" t="s">
        <v>105</v>
      </c>
      <c r="F68" s="54">
        <v>15</v>
      </c>
      <c r="G68" s="55"/>
      <c r="H68" s="56">
        <f>(G68*1.2)</f>
        <v>0</v>
      </c>
      <c r="I68" s="56">
        <f>(F68*G68)</f>
        <v>0</v>
      </c>
      <c r="J68" s="56">
        <f>(H68-G68)*F68</f>
        <v>0</v>
      </c>
      <c r="K68" s="57">
        <f>(H68*F68)</f>
        <v>0</v>
      </c>
    </row>
    <row r="69" spans="2:11" x14ac:dyDescent="0.25">
      <c r="B69" s="36" t="s">
        <v>93</v>
      </c>
      <c r="C69" s="13"/>
      <c r="D69" s="34" t="s">
        <v>16</v>
      </c>
      <c r="E69" s="28" t="s">
        <v>95</v>
      </c>
      <c r="F69" s="12">
        <v>15</v>
      </c>
      <c r="G69" s="55"/>
      <c r="H69" s="56">
        <f t="shared" si="0"/>
        <v>0</v>
      </c>
      <c r="I69" s="56">
        <f t="shared" ref="I69:I77" si="7">(F69*G69)</f>
        <v>0</v>
      </c>
      <c r="J69" s="56">
        <f t="shared" ref="J69:J77" si="8">(H69-G69)*F69</f>
        <v>0</v>
      </c>
      <c r="K69" s="57">
        <f t="shared" ref="K69:K77" si="9">(H69*F69)</f>
        <v>0</v>
      </c>
    </row>
    <row r="70" spans="2:11" x14ac:dyDescent="0.25">
      <c r="B70" s="37"/>
      <c r="C70" s="5"/>
      <c r="D70" s="38" t="s">
        <v>18</v>
      </c>
      <c r="E70" s="29" t="s">
        <v>98</v>
      </c>
      <c r="F70" s="4">
        <v>10</v>
      </c>
      <c r="G70" s="55"/>
      <c r="H70" s="56">
        <f t="shared" si="0"/>
        <v>0</v>
      </c>
      <c r="I70" s="56">
        <f t="shared" si="7"/>
        <v>0</v>
      </c>
      <c r="J70" s="56">
        <f t="shared" si="8"/>
        <v>0</v>
      </c>
      <c r="K70" s="57">
        <f t="shared" si="9"/>
        <v>0</v>
      </c>
    </row>
    <row r="71" spans="2:11" x14ac:dyDescent="0.25">
      <c r="B71" s="37"/>
      <c r="C71" s="5"/>
      <c r="D71" s="38" t="s">
        <v>20</v>
      </c>
      <c r="E71" s="29" t="s">
        <v>97</v>
      </c>
      <c r="F71" s="4">
        <v>10</v>
      </c>
      <c r="G71" s="55"/>
      <c r="H71" s="56">
        <f t="shared" si="0"/>
        <v>0</v>
      </c>
      <c r="I71" s="56">
        <f t="shared" si="7"/>
        <v>0</v>
      </c>
      <c r="J71" s="56">
        <f t="shared" si="8"/>
        <v>0</v>
      </c>
      <c r="K71" s="57">
        <f t="shared" si="9"/>
        <v>0</v>
      </c>
    </row>
    <row r="72" spans="2:11" x14ac:dyDescent="0.25">
      <c r="B72" s="37"/>
      <c r="C72" s="5"/>
      <c r="D72" s="38" t="s">
        <v>22</v>
      </c>
      <c r="E72" s="29" t="s">
        <v>96</v>
      </c>
      <c r="F72" s="4">
        <v>10</v>
      </c>
      <c r="G72" s="55"/>
      <c r="H72" s="56">
        <f t="shared" si="0"/>
        <v>0</v>
      </c>
      <c r="I72" s="56">
        <f t="shared" si="7"/>
        <v>0</v>
      </c>
      <c r="J72" s="56">
        <f t="shared" si="8"/>
        <v>0</v>
      </c>
      <c r="K72" s="57">
        <f t="shared" si="9"/>
        <v>0</v>
      </c>
    </row>
    <row r="73" spans="2:11" x14ac:dyDescent="0.25">
      <c r="B73" s="37"/>
      <c r="C73" s="5"/>
      <c r="D73" s="38" t="s">
        <v>24</v>
      </c>
      <c r="E73" s="29" t="s">
        <v>99</v>
      </c>
      <c r="F73" s="4">
        <v>6</v>
      </c>
      <c r="G73" s="55"/>
      <c r="H73" s="56">
        <f t="shared" si="0"/>
        <v>0</v>
      </c>
      <c r="I73" s="56">
        <f t="shared" si="7"/>
        <v>0</v>
      </c>
      <c r="J73" s="56">
        <f t="shared" si="8"/>
        <v>0</v>
      </c>
      <c r="K73" s="57">
        <f t="shared" si="9"/>
        <v>0</v>
      </c>
    </row>
    <row r="74" spans="2:11" x14ac:dyDescent="0.25">
      <c r="B74" s="37" t="s">
        <v>60</v>
      </c>
      <c r="C74" s="5"/>
      <c r="D74" s="38" t="s">
        <v>16</v>
      </c>
      <c r="E74" s="29" t="s">
        <v>100</v>
      </c>
      <c r="F74" s="4">
        <v>1</v>
      </c>
      <c r="G74" s="55"/>
      <c r="H74" s="56">
        <f t="shared" si="0"/>
        <v>0</v>
      </c>
      <c r="I74" s="56">
        <f t="shared" si="7"/>
        <v>0</v>
      </c>
      <c r="J74" s="56">
        <f t="shared" si="8"/>
        <v>0</v>
      </c>
      <c r="K74" s="57">
        <f t="shared" si="9"/>
        <v>0</v>
      </c>
    </row>
    <row r="75" spans="2:11" x14ac:dyDescent="0.25">
      <c r="B75" s="37"/>
      <c r="C75" s="5"/>
      <c r="D75" s="38" t="s">
        <v>18</v>
      </c>
      <c r="E75" s="29" t="s">
        <v>101</v>
      </c>
      <c r="F75" s="4">
        <v>1</v>
      </c>
      <c r="G75" s="55"/>
      <c r="H75" s="56">
        <f t="shared" si="0"/>
        <v>0</v>
      </c>
      <c r="I75" s="56">
        <f t="shared" si="7"/>
        <v>0</v>
      </c>
      <c r="J75" s="56">
        <f t="shared" si="8"/>
        <v>0</v>
      </c>
      <c r="K75" s="57">
        <f t="shared" si="9"/>
        <v>0</v>
      </c>
    </row>
    <row r="76" spans="2:11" x14ac:dyDescent="0.25">
      <c r="B76" s="37"/>
      <c r="C76" s="5"/>
      <c r="D76" s="38" t="s">
        <v>20</v>
      </c>
      <c r="E76" s="29" t="s">
        <v>102</v>
      </c>
      <c r="F76" s="4">
        <v>1</v>
      </c>
      <c r="G76" s="55"/>
      <c r="H76" s="56">
        <f t="shared" ref="H76:H77" si="10">(G76*1.2)</f>
        <v>0</v>
      </c>
      <c r="I76" s="56">
        <f t="shared" si="7"/>
        <v>0</v>
      </c>
      <c r="J76" s="56">
        <f t="shared" si="8"/>
        <v>0</v>
      </c>
      <c r="K76" s="57">
        <f t="shared" si="9"/>
        <v>0</v>
      </c>
    </row>
    <row r="77" spans="2:11" ht="15.75" thickBot="1" x14ac:dyDescent="0.3">
      <c r="B77" s="40"/>
      <c r="C77" s="17"/>
      <c r="D77" s="41" t="s">
        <v>22</v>
      </c>
      <c r="E77" s="42" t="s">
        <v>103</v>
      </c>
      <c r="F77" s="16">
        <v>1</v>
      </c>
      <c r="G77" s="55"/>
      <c r="H77" s="56">
        <f t="shared" si="10"/>
        <v>0</v>
      </c>
      <c r="I77" s="56">
        <f t="shared" si="7"/>
        <v>0</v>
      </c>
      <c r="J77" s="56">
        <f t="shared" si="8"/>
        <v>0</v>
      </c>
      <c r="K77" s="57">
        <f t="shared" si="9"/>
        <v>0</v>
      </c>
    </row>
    <row r="78" spans="2:11" ht="15.75" thickBot="1" x14ac:dyDescent="0.3">
      <c r="B78" s="64" t="s">
        <v>111</v>
      </c>
      <c r="C78" s="65"/>
      <c r="D78" s="65"/>
      <c r="E78" s="65"/>
      <c r="F78" s="65"/>
      <c r="G78" s="65"/>
      <c r="H78" s="66"/>
      <c r="I78" s="61">
        <f>SUM(I11:I77)</f>
        <v>0</v>
      </c>
      <c r="J78" s="61">
        <f t="shared" ref="J78:K78" si="11">SUM(J11:J77)</f>
        <v>0</v>
      </c>
      <c r="K78" s="61">
        <f t="shared" si="11"/>
        <v>0</v>
      </c>
    </row>
    <row r="80" spans="2:11" ht="15.75" thickBot="1" x14ac:dyDescent="0.3"/>
    <row r="81" spans="2:33" ht="60" customHeight="1" thickBot="1" x14ac:dyDescent="0.3">
      <c r="B81" s="83" t="s">
        <v>112</v>
      </c>
      <c r="C81" s="84"/>
      <c r="D81" s="85"/>
      <c r="E81" s="86"/>
      <c r="F81" s="86"/>
      <c r="G81" s="86"/>
      <c r="H81" s="86"/>
      <c r="I81" s="86"/>
      <c r="J81" s="86"/>
      <c r="K81" s="86"/>
      <c r="L81" s="87"/>
    </row>
    <row r="83" spans="2:33" ht="15.75" thickBot="1" x14ac:dyDescent="0.3"/>
    <row r="84" spans="2:33" ht="225" customHeight="1" thickBot="1" x14ac:dyDescent="0.3">
      <c r="B84" s="63" t="s">
        <v>118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</row>
  </sheetData>
  <mergeCells count="13">
    <mergeCell ref="B81:C81"/>
    <mergeCell ref="D81:L81"/>
    <mergeCell ref="B78:H78"/>
    <mergeCell ref="B2:C2"/>
    <mergeCell ref="D2:K2"/>
    <mergeCell ref="B3:C3"/>
    <mergeCell ref="D3:K3"/>
    <mergeCell ref="B4:C4"/>
    <mergeCell ref="D4:K4"/>
    <mergeCell ref="B5:C5"/>
    <mergeCell ref="D5:K5"/>
    <mergeCell ref="B6:C6"/>
    <mergeCell ref="D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Civáň Ivan, Mgr.</dc:creator>
  <cp:lastModifiedBy>Krajčíriková Helena, Mgr.</cp:lastModifiedBy>
  <dcterms:created xsi:type="dcterms:W3CDTF">2020-09-23T09:43:17Z</dcterms:created>
  <dcterms:modified xsi:type="dcterms:W3CDTF">2023-10-31T06:00:24Z</dcterms:modified>
</cp:coreProperties>
</file>