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3\Nadlimity\ŤČ Tribeč 24-26\"/>
    </mc:Choice>
  </mc:AlternateContent>
  <bookViews>
    <workbookView xWindow="0" yWindow="0" windowWidth="28800" windowHeight="12195" tabRatio="917"/>
  </bookViews>
  <sheets>
    <sheet name="Časť č.1 VC Topoľčianky" sheetId="3" r:id="rId1"/>
  </sheets>
  <definedNames>
    <definedName name="_Toc336189154" localSheetId="0">'Časť č.1 VC Topoľčianky'!#REF!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<sst xmlns="http://schemas.openxmlformats.org/spreadsheetml/2006/main" count="42" uniqueCount="40">
  <si>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</si>
  <si>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</si>
  <si>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</si>
  <si>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</si>
  <si>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</si>
  <si>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</si>
  <si>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</si>
  <si>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</si>
  <si>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</si>
  <si>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</si>
  <si>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</si>
  <si>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</si>
  <si>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</si>
  <si>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</si>
  <si>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</si>
  <si>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</si>
  <si>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</si>
  <si>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</si>
  <si>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</si>
  <si>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</si>
  <si>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</si>
  <si>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</si>
  <si>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</si>
  <si>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</si>
  <si>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</si>
  <si>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</si>
  <si>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</si>
  <si>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</si>
  <si>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</si>
  <si>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</si>
  <si>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</si>
  <si>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</si>
  <si>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</si>
  <si>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</si>
  <si>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</si>
  <si>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</si>
  <si>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</si>
  <si>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</si>
  <si>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</si>
  <si>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Názov predmetu zákazky: Lesnícke služby v ťažbovom procese na organizačnej zložke OZ Tribeč na obdobie 2024 - 2026 VC Topoľčianky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</si>
</sst>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2" borderId="0" xfId="1" applyFont="1" applyFill="1" applyAlignment="1">
      <alignment horizontal="left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70" zoomScaleNormal="100" zoomScaleSheetLayoutView="70" workbookViewId="0">
      <selection activeCell="H17" sqref="H1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21.42578125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3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54" t="s">
        <v>39</v>
      </c>
      <c r="B4" s="54"/>
      <c r="C4" s="54"/>
      <c r="D4" s="54"/>
      <c r="E4" s="54"/>
      <c r="F4" s="54"/>
      <c r="G4" s="54"/>
      <c r="H4" s="54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29" t="s">
        <v>22</v>
      </c>
      <c r="C7" s="29" t="s">
        <v>35</v>
      </c>
      <c r="D7" s="27" t="s">
        <v>36</v>
      </c>
      <c r="E7" s="33" t="s">
        <v>23</v>
      </c>
      <c r="F7" s="56" t="s">
        <v>29</v>
      </c>
      <c r="G7" s="57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44">
        <v>1813</v>
      </c>
      <c r="D8" s="45">
        <v>57.442999999999998</v>
      </c>
      <c r="E8" s="34"/>
      <c r="F8" s="35" t="s">
        <v>30</v>
      </c>
      <c r="G8" s="36">
        <f t="shared" ref="G8:G11" si="0">IFERROR( ROUND(E8/D8,3)," ")</f>
        <v>0</v>
      </c>
      <c r="H8" s="37">
        <f>C8*E8</f>
        <v>0</v>
      </c>
      <c r="K8" s="30"/>
    </row>
    <row r="9" spans="1:11" ht="28.5" customHeight="1" x14ac:dyDescent="0.2">
      <c r="A9" s="16">
        <v>2</v>
      </c>
      <c r="B9" s="17" t="s">
        <v>26</v>
      </c>
      <c r="C9" s="44">
        <v>3706</v>
      </c>
      <c r="D9" s="45">
        <v>29.308</v>
      </c>
      <c r="E9" s="34"/>
      <c r="F9" s="35" t="s">
        <v>31</v>
      </c>
      <c r="G9" s="36">
        <f t="shared" si="0"/>
        <v>0</v>
      </c>
      <c r="H9" s="37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44">
        <v>21926</v>
      </c>
      <c r="D10" s="45">
        <v>16.456</v>
      </c>
      <c r="E10" s="34"/>
      <c r="F10" s="35" t="s">
        <v>32</v>
      </c>
      <c r="G10" s="36">
        <f t="shared" si="0"/>
        <v>0</v>
      </c>
      <c r="H10" s="37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44">
        <v>3000</v>
      </c>
      <c r="D11" s="45">
        <v>36.21</v>
      </c>
      <c r="E11" s="34"/>
      <c r="F11" s="35" t="s">
        <v>33</v>
      </c>
      <c r="G11" s="36">
        <f t="shared" si="0"/>
        <v>0</v>
      </c>
      <c r="H11" s="37">
        <f t="shared" si="1"/>
        <v>0</v>
      </c>
    </row>
    <row r="12" spans="1:11" ht="27.75" customHeight="1" x14ac:dyDescent="0.2">
      <c r="A12" s="58" t="s">
        <v>28</v>
      </c>
      <c r="B12" s="59"/>
      <c r="C12" s="59"/>
      <c r="D12" s="59"/>
      <c r="E12" s="59"/>
      <c r="F12" s="59"/>
      <c r="G12" s="60"/>
      <c r="H12" s="38">
        <f>SUM(H8:H11)</f>
        <v>0</v>
      </c>
      <c r="I12" s="19"/>
    </row>
    <row r="13" spans="1:11" x14ac:dyDescent="0.2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5" thickBot="1" x14ac:dyDescent="0.25">
      <c r="A14" s="20"/>
      <c r="B14" s="21"/>
      <c r="C14" s="21"/>
      <c r="D14" s="21"/>
      <c r="E14" s="21"/>
      <c r="F14" s="31"/>
      <c r="G14" s="21"/>
      <c r="H14" s="21"/>
      <c r="I14" s="19"/>
    </row>
    <row r="15" spans="1:11" ht="20.25" customHeight="1" thickTop="1" x14ac:dyDescent="0.25">
      <c r="B15" s="12" t="s">
        <v>2</v>
      </c>
      <c r="C15" s="46"/>
      <c r="D15" s="46"/>
      <c r="E15" s="46"/>
      <c r="F15" s="47"/>
      <c r="G15" s="48"/>
      <c r="H15" s="19"/>
      <c r="I15" s="19"/>
    </row>
    <row r="16" spans="1:11" ht="20.25" customHeight="1" x14ac:dyDescent="0.25">
      <c r="B16" s="13" t="s">
        <v>11</v>
      </c>
      <c r="C16" s="49" t="s">
        <v>38</v>
      </c>
      <c r="D16" s="49"/>
      <c r="E16" s="49"/>
      <c r="F16" s="50"/>
      <c r="G16" s="51"/>
      <c r="H16" s="19"/>
      <c r="I16" s="19"/>
    </row>
    <row r="17" spans="2:8" ht="24" customHeight="1" x14ac:dyDescent="0.25">
      <c r="B17" s="53"/>
      <c r="C17" s="52"/>
      <c r="D17" s="22" t="s">
        <v>0</v>
      </c>
      <c r="E17" s="22" t="s">
        <v>7</v>
      </c>
      <c r="F17" s="32"/>
      <c r="G17" s="2" t="s">
        <v>1</v>
      </c>
    </row>
    <row r="18" spans="2:8" ht="24" customHeight="1" x14ac:dyDescent="0.25">
      <c r="B18" s="53"/>
      <c r="C18" s="52"/>
      <c r="D18" s="22" t="s">
        <v>4</v>
      </c>
      <c r="E18" s="22" t="s">
        <v>5</v>
      </c>
      <c r="F18" s="32"/>
      <c r="G18" s="2" t="s">
        <v>5</v>
      </c>
    </row>
    <row r="19" spans="2:8" ht="27.75" customHeight="1" thickBot="1" x14ac:dyDescent="0.3">
      <c r="B19" s="14"/>
      <c r="C19" s="1" t="s">
        <v>6</v>
      </c>
      <c r="D19" s="39">
        <f>H12</f>
        <v>0</v>
      </c>
      <c r="E19" s="40">
        <f>IF(OR(C16="áno",C16="ano"),D19*0.2,0)</f>
        <v>0</v>
      </c>
      <c r="F19" s="41"/>
      <c r="G19" s="42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25">
      <c r="B22" s="28" t="s">
        <v>3</v>
      </c>
      <c r="C22" s="55"/>
      <c r="D22" s="55"/>
      <c r="E22" s="55"/>
      <c r="F22" s="55"/>
      <c r="G22" s="55"/>
      <c r="H22" s="55"/>
    </row>
    <row r="23" spans="2:8" ht="22.5" customHeight="1" x14ac:dyDescent="0.25">
      <c r="B23" s="25" t="s">
        <v>9</v>
      </c>
      <c r="C23" s="55"/>
      <c r="D23" s="55"/>
      <c r="E23" s="55"/>
      <c r="F23" s="55"/>
      <c r="G23" s="55"/>
      <c r="H23" s="55"/>
    </row>
    <row r="24" spans="2:8" ht="22.5" customHeight="1" x14ac:dyDescent="0.25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25">
      <c r="B25" s="17" t="s">
        <v>18</v>
      </c>
      <c r="C25" s="55"/>
      <c r="D25" s="55"/>
      <c r="E25" s="55"/>
      <c r="F25" s="55"/>
      <c r="G25" s="55"/>
      <c r="H25" s="55"/>
    </row>
    <row r="26" spans="2:8" ht="22.5" customHeight="1" x14ac:dyDescent="0.25">
      <c r="B26" s="17" t="s">
        <v>19</v>
      </c>
      <c r="C26" s="55"/>
      <c r="D26" s="55"/>
      <c r="E26" s="55"/>
      <c r="F26" s="55"/>
      <c r="G26" s="55"/>
      <c r="H26" s="55"/>
    </row>
    <row r="27" spans="2:8" ht="22.5" customHeight="1" x14ac:dyDescent="0.25">
      <c r="B27" s="17" t="s">
        <v>20</v>
      </c>
      <c r="C27" s="55"/>
      <c r="D27" s="55"/>
      <c r="E27" s="55"/>
      <c r="F27" s="55"/>
      <c r="G27" s="55"/>
      <c r="H27" s="55"/>
    </row>
    <row r="28" spans="2:8" ht="22.5" customHeight="1" x14ac:dyDescent="0.25">
      <c r="B28" s="17" t="s">
        <v>15</v>
      </c>
      <c r="C28" s="55"/>
      <c r="D28" s="55"/>
      <c r="E28" s="55"/>
      <c r="F28" s="55"/>
      <c r="G28" s="55"/>
      <c r="H28" s="55"/>
    </row>
    <row r="29" spans="2:8" ht="22.5" customHeight="1" x14ac:dyDescent="0.25">
      <c r="B29" s="17" t="s">
        <v>16</v>
      </c>
      <c r="C29" s="55"/>
      <c r="D29" s="55"/>
      <c r="E29" s="55"/>
      <c r="F29" s="55"/>
      <c r="G29" s="55"/>
      <c r="H29" s="55"/>
    </row>
    <row r="30" spans="2:8" ht="22.5" customHeight="1" x14ac:dyDescent="0.25">
      <c r="B30" s="17" t="s">
        <v>21</v>
      </c>
      <c r="C30" s="55"/>
      <c r="D30" s="55"/>
      <c r="E30" s="55"/>
      <c r="F30" s="55"/>
      <c r="G30" s="55"/>
      <c r="H30" s="55"/>
    </row>
    <row r="31" spans="2:8" ht="22.5" customHeight="1" x14ac:dyDescent="0.25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25">
      <c r="B32" s="25" t="s">
        <v>10</v>
      </c>
      <c r="C32" s="55"/>
      <c r="D32" s="55"/>
      <c r="E32" s="55"/>
      <c r="F32" s="55"/>
      <c r="G32" s="55"/>
      <c r="H32" s="55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21:H21"/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A4:H4"/>
    <mergeCell ref="F7:G7"/>
    <mergeCell ref="A12:G12"/>
  </mergeCells>
  <pageMargins left="0.70866141732283472" right="0.31496062992125984" top="0.74803149606299213" bottom="0.7480314960629921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č.1 VC Topoľčianky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2017-05-18T10:01:18Z</cp:lastPrinted>
  <dcterms:created xsi:type="dcterms:W3CDTF">2012-03-14T10:26:47Z</dcterms:created>
  <dcterms:modified xsi:type="dcterms:W3CDTF">2023-11-07T08:44:53Z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