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19-Bežné elektrospotrebiče_opak18tky/"/>
    </mc:Choice>
  </mc:AlternateContent>
  <xr:revisionPtr revIDLastSave="0" documentId="8_{0B1C8E9A-5D93-4D18-BC33-FE54D1FEECD6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ríloha č. 2b-Ponuka pre časť2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2b-Ponuka pre časť2'!$A$4:$F$40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F25" i="6" s="1"/>
  <c r="E26" i="6"/>
  <c r="F26" i="6" s="1"/>
  <c r="E27" i="6"/>
  <c r="F27" i="6" s="1"/>
  <c r="E28" i="6"/>
  <c r="F28" i="6" s="1"/>
  <c r="E21" i="6"/>
  <c r="F21" i="6" s="1"/>
  <c r="E22" i="6"/>
  <c r="F22" i="6" s="1"/>
  <c r="E23" i="6"/>
  <c r="F23" i="6" s="1"/>
  <c r="E24" i="6"/>
  <c r="F24" i="6" s="1"/>
  <c r="E29" i="6"/>
  <c r="F29" i="6" s="1"/>
  <c r="E30" i="6"/>
  <c r="F30" i="6" s="1"/>
  <c r="E19" i="6"/>
  <c r="F19" i="6" s="1"/>
  <c r="E20" i="6"/>
  <c r="F20" i="6" s="1"/>
  <c r="C32" i="6"/>
  <c r="F17" i="6"/>
  <c r="E17" i="6"/>
  <c r="F31" i="6" l="1"/>
</calcChain>
</file>

<file path=xl/sharedStrings.xml><?xml version="1.0" encoding="utf-8"?>
<sst xmlns="http://schemas.openxmlformats.org/spreadsheetml/2006/main" count="72" uniqueCount="70">
  <si>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</si>
  <si>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</si>
  <si>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</si>
  <si>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</si>
  <si>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</si>
  <si>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</si>
  <si>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</si>
  <si>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</si>
  <si>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</si>
  <si>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</si>
  <si>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</si>
  <si>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</si>
  <si>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</si>
  <si>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</si>
  <si>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</si>
  <si>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</si>
  <si>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</si>
  <si>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</si>
  <si>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</si>
  <si>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</si>
  <si>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</si>
  <si>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</si>
  <si>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</si>
  <si>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</si>
  <si>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</si>
  <si>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</si>
  <si>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</si>
  <si>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</si>
  <si>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</si>
  <si>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</si>
  <si>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</si>
  <si>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</si>
  <si>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</si>
  <si>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</si>
  <si>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</si>
  <si>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</si>
  <si>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</si>
  <si>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</si>
  <si>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</si>
  <si>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</si>
  <si>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</si>
  <si>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</si>
  <si>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</si>
  <si>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</si>
  <si>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</si>
  <si>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</si>
  <si>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</si>
  <si>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</si>
  <si>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</si>
  <si>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</si>
  <si>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</si>
  <si>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</si>
  <si>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</si>
  <si>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</si>
  <si>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</si>
  <si>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Dynamický nákupný systém "Elektrospotrebiče"</t>
  </si>
  <si>
    <t>Príloha č. 2b - Ponuka uchádzača pre časť 2 výzvy č. 19 "Bežné elektrospotrebiče"</t>
  </si>
  <si>
    <t>I. Mikrovlnná rúra</t>
  </si>
  <si>
    <t>II. Dvojplatnička elektrická</t>
  </si>
  <si>
    <t>III. Rýchlovarná kanvica</t>
  </si>
  <si>
    <t>IV. Lampa stolová</t>
  </si>
  <si>
    <t>V. Vysávač bezvreckový</t>
  </si>
  <si>
    <t>VI. Ventilátor STOJANOVÝ</t>
  </si>
  <si>
    <t>VII. Ventilátor STOLOVÝ</t>
  </si>
  <si>
    <t>XIII. Konvektor elektrický</t>
  </si>
  <si>
    <t>IX. Skartovačka</t>
  </si>
  <si>
    <t>X. Kávovar automatický</t>
  </si>
  <si>
    <t>XI. Rádioprijímač</t>
  </si>
  <si>
    <t>XII. Všetky ostatné služby (napr. dovoz, manipulácia, atď.)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</si>
  <si>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30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</si>
</sst>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0" fillId="0" borderId="36" xfId="0" applyBorder="1"/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88900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88900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88900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12</xdr:row>
          <xdr:rowOff>0</xdr:rowOff>
        </xdr:from>
        <xdr:to>
          <xdr:col>6</xdr:col>
          <xdr:colOff>203200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88900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40"/>
  <sheetViews>
    <sheetView showGridLines="0" tabSelected="1" topLeftCell="A16" zoomScale="70" zoomScaleNormal="70" zoomScaleSheetLayoutView="115" workbookViewId="0">
      <selection activeCell="F31" sqref="F31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81640625" style="14" customWidth="1"/>
    <col min="4" max="4" width="28" style="14" customWidth="1"/>
    <col min="5" max="5" width="17.81640625" style="14" customWidth="1"/>
    <col min="6" max="6" width="27.1796875" customWidth="1"/>
  </cols>
  <sheetData>
    <row r="1" spans="1:6" ht="25.5" customHeight="1" x14ac:dyDescent="0.45">
      <c r="B1" s="68" t="s">
        <v>55</v>
      </c>
      <c r="C1" s="68"/>
      <c r="D1" s="68"/>
      <c r="E1" s="68"/>
      <c r="F1" s="68"/>
    </row>
    <row r="2" spans="1:6" ht="25.5" customHeight="1" x14ac:dyDescent="0.45">
      <c r="B2" s="97" t="s">
        <v>47</v>
      </c>
      <c r="C2" s="97"/>
      <c r="D2" s="97"/>
      <c r="E2" s="97"/>
      <c r="F2" s="97"/>
    </row>
    <row r="3" spans="1:6" ht="15" thickBot="1" x14ac:dyDescent="0.4">
      <c r="A3" s="45"/>
      <c r="B3" s="46"/>
      <c r="C3" s="46"/>
      <c r="D3" s="46"/>
      <c r="E3" s="46"/>
      <c r="F3" s="46"/>
    </row>
    <row r="4" spans="1:6" ht="45.75" customHeight="1" thickBot="1" x14ac:dyDescent="0.4">
      <c r="A4" s="45"/>
      <c r="B4" s="47" t="s">
        <v>56</v>
      </c>
      <c r="C4" s="48"/>
      <c r="D4" s="48"/>
      <c r="E4" s="48"/>
      <c r="F4" s="49"/>
    </row>
    <row r="5" spans="1:6" s="14" customFormat="1" ht="15" thickBot="1" x14ac:dyDescent="0.4">
      <c r="A5" s="45"/>
      <c r="B5" s="50"/>
      <c r="C5" s="50"/>
      <c r="D5" s="50"/>
      <c r="E5" s="50"/>
      <c r="F5" s="50"/>
    </row>
    <row r="6" spans="1:6" ht="17.149999999999999" customHeight="1" x14ac:dyDescent="0.35">
      <c r="A6" s="45"/>
      <c r="B6" s="15" t="s">
        <v>0</v>
      </c>
      <c r="C6" s="51"/>
      <c r="D6" s="51"/>
      <c r="E6" s="51"/>
      <c r="F6" s="52"/>
    </row>
    <row r="7" spans="1:6" ht="17.149999999999999" customHeight="1" thickBot="1" x14ac:dyDescent="0.4">
      <c r="A7" s="45"/>
      <c r="B7" s="16" t="s">
        <v>1</v>
      </c>
      <c r="C7" s="81" t="s">
        <v>2</v>
      </c>
      <c r="D7" s="82"/>
      <c r="E7" s="83"/>
      <c r="F7" s="84"/>
    </row>
    <row r="8" spans="1:6" s="14" customFormat="1" ht="15" thickBot="1" x14ac:dyDescent="0.4">
      <c r="A8" s="45"/>
      <c r="B8" s="50"/>
      <c r="C8" s="50"/>
      <c r="D8" s="50"/>
      <c r="E8" s="50"/>
      <c r="F8" s="50"/>
    </row>
    <row r="9" spans="1:6" ht="30" customHeight="1" x14ac:dyDescent="0.35">
      <c r="A9" s="45"/>
      <c r="B9" s="85" t="s">
        <v>3</v>
      </c>
      <c r="C9" s="86"/>
      <c r="D9" s="86"/>
      <c r="E9" s="86"/>
      <c r="F9" s="87"/>
    </row>
    <row r="10" spans="1:6" ht="45" customHeight="1" x14ac:dyDescent="0.35">
      <c r="A10" s="45"/>
      <c r="B10" s="95" t="s">
        <v>42</v>
      </c>
      <c r="C10" s="96"/>
      <c r="D10" s="96"/>
      <c r="E10" s="96"/>
      <c r="F10" s="12"/>
    </row>
    <row r="11" spans="1:6" ht="45" customHeight="1" x14ac:dyDescent="0.35">
      <c r="A11" s="45"/>
      <c r="B11" s="59" t="s">
        <v>4</v>
      </c>
      <c r="C11" s="60"/>
      <c r="D11" s="60"/>
      <c r="E11" s="60"/>
      <c r="F11" s="12"/>
    </row>
    <row r="12" spans="1:6" ht="45" customHeight="1" x14ac:dyDescent="0.35">
      <c r="A12" s="45"/>
      <c r="B12" s="98" t="s">
        <v>48</v>
      </c>
      <c r="C12" s="99"/>
      <c r="D12" s="99"/>
      <c r="E12" s="99"/>
      <c r="F12" s="12"/>
    </row>
    <row r="13" spans="1:6" ht="45" customHeight="1" thickBot="1" x14ac:dyDescent="0.4">
      <c r="A13" s="45"/>
      <c r="B13" s="53" t="s">
        <v>46</v>
      </c>
      <c r="C13" s="54"/>
      <c r="D13" s="54"/>
      <c r="E13" s="54"/>
      <c r="F13" s="13"/>
    </row>
    <row r="14" spans="1:6" s="14" customFormat="1" ht="15" thickBot="1" x14ac:dyDescent="0.4">
      <c r="A14" s="45"/>
      <c r="B14" s="50"/>
      <c r="C14" s="50"/>
      <c r="D14" s="50"/>
      <c r="E14" s="50"/>
      <c r="F14" s="50"/>
    </row>
    <row r="15" spans="1:6" ht="24" customHeight="1" x14ac:dyDescent="0.35">
      <c r="A15" s="45"/>
      <c r="B15" s="88" t="s">
        <v>43</v>
      </c>
      <c r="C15" s="89"/>
      <c r="D15" s="89"/>
      <c r="E15" s="89"/>
      <c r="F15" s="90"/>
    </row>
    <row r="16" spans="1:6" ht="15" customHeight="1" x14ac:dyDescent="0.35">
      <c r="A16" s="45"/>
      <c r="B16" s="19" t="s">
        <v>5</v>
      </c>
      <c r="C16" s="32" t="s">
        <v>6</v>
      </c>
      <c r="D16" s="32"/>
      <c r="E16" s="33" t="s">
        <v>7</v>
      </c>
      <c r="F16" s="20" t="s">
        <v>8</v>
      </c>
    </row>
    <row r="17" spans="1:6" x14ac:dyDescent="0.35">
      <c r="A17" s="45"/>
      <c r="B17" s="21" t="s">
        <v>44</v>
      </c>
      <c r="C17" s="91">
        <v>100</v>
      </c>
      <c r="D17" s="91"/>
      <c r="E17" s="34" t="str">
        <f>IF(C17=100,"neuplatňuje sa","sem doplň minimum")</f>
        <v>neuplatňuje sa</v>
      </c>
      <c r="F17" s="22" t="str">
        <f>IF(C17=100,"neuplatňuje sa","sem doplň maximum")</f>
        <v>neuplatňuje sa</v>
      </c>
    </row>
    <row r="18" spans="1:6" ht="24" customHeight="1" x14ac:dyDescent="0.35">
      <c r="A18" s="45"/>
      <c r="B18" s="27" t="s">
        <v>51</v>
      </c>
      <c r="C18" s="28" t="s">
        <v>49</v>
      </c>
      <c r="D18" s="28" t="s">
        <v>52</v>
      </c>
      <c r="E18" s="28" t="s">
        <v>50</v>
      </c>
      <c r="F18" s="29" t="s">
        <v>53</v>
      </c>
    </row>
    <row r="19" spans="1:6" ht="16" customHeight="1" x14ac:dyDescent="0.35">
      <c r="A19" s="45"/>
      <c r="B19" s="41" t="s">
        <v>57</v>
      </c>
      <c r="C19" s="43">
        <v>3</v>
      </c>
      <c r="D19" s="30">
        <v>0</v>
      </c>
      <c r="E19" s="31">
        <f>IF(C$7="Som platcom DPH",D19*0.2,0)</f>
        <v>0</v>
      </c>
      <c r="F19" s="36">
        <f>SUM(D19+E19)*C19</f>
        <v>0</v>
      </c>
    </row>
    <row r="20" spans="1:6" ht="16" customHeight="1" x14ac:dyDescent="0.35">
      <c r="A20" s="45"/>
      <c r="B20" s="41" t="s">
        <v>58</v>
      </c>
      <c r="C20" s="43">
        <v>2</v>
      </c>
      <c r="D20" s="30">
        <v>0</v>
      </c>
      <c r="E20" s="31">
        <f>IF(C$7="Som platcom DPH",D20*0.2,0)</f>
        <v>0</v>
      </c>
      <c r="F20" s="36">
        <f>SUM(D20+E20)*C20</f>
        <v>0</v>
      </c>
    </row>
    <row r="21" spans="1:6" ht="16" customHeight="1" x14ac:dyDescent="0.35">
      <c r="A21" s="45"/>
      <c r="B21" s="41" t="s">
        <v>59</v>
      </c>
      <c r="C21" s="43">
        <v>10</v>
      </c>
      <c r="D21" s="30">
        <v>0</v>
      </c>
      <c r="E21" s="31">
        <f t="shared" ref="E21:E30" si="0">IF(C$7="Som platcom DPH",D21*0.2,0)</f>
        <v>0</v>
      </c>
      <c r="F21" s="36">
        <f t="shared" ref="F21:F30" si="1">SUM(D21+E21)*C21</f>
        <v>0</v>
      </c>
    </row>
    <row r="22" spans="1:6" ht="16" customHeight="1" x14ac:dyDescent="0.35">
      <c r="A22" s="45"/>
      <c r="B22" s="41" t="s">
        <v>60</v>
      </c>
      <c r="C22" s="43">
        <v>10</v>
      </c>
      <c r="D22" s="30">
        <v>0</v>
      </c>
      <c r="E22" s="31">
        <f t="shared" si="0"/>
        <v>0</v>
      </c>
      <c r="F22" s="36">
        <f t="shared" si="1"/>
        <v>0</v>
      </c>
    </row>
    <row r="23" spans="1:6" ht="16" customHeight="1" x14ac:dyDescent="0.35">
      <c r="A23" s="45"/>
      <c r="B23" s="41" t="s">
        <v>61</v>
      </c>
      <c r="C23" s="43">
        <v>8</v>
      </c>
      <c r="D23" s="30">
        <v>0</v>
      </c>
      <c r="E23" s="31">
        <f t="shared" si="0"/>
        <v>0</v>
      </c>
      <c r="F23" s="36">
        <f t="shared" si="1"/>
        <v>0</v>
      </c>
    </row>
    <row r="24" spans="1:6" ht="16" customHeight="1" x14ac:dyDescent="0.35">
      <c r="A24" s="45"/>
      <c r="B24" s="42" t="s">
        <v>62</v>
      </c>
      <c r="C24" s="43">
        <v>6</v>
      </c>
      <c r="D24" s="30">
        <v>0</v>
      </c>
      <c r="E24" s="31">
        <f t="shared" si="0"/>
        <v>0</v>
      </c>
      <c r="F24" s="36">
        <f t="shared" si="1"/>
        <v>0</v>
      </c>
    </row>
    <row r="25" spans="1:6" ht="16" customHeight="1" x14ac:dyDescent="0.35">
      <c r="A25" s="45"/>
      <c r="B25" s="42" t="s">
        <v>63</v>
      </c>
      <c r="C25" s="43">
        <v>2</v>
      </c>
      <c r="D25" s="30">
        <v>0</v>
      </c>
      <c r="E25" s="31">
        <f t="shared" si="0"/>
        <v>0</v>
      </c>
      <c r="F25" s="36">
        <f t="shared" si="1"/>
        <v>0</v>
      </c>
    </row>
    <row r="26" spans="1:6" ht="16" customHeight="1" x14ac:dyDescent="0.35">
      <c r="A26" s="45"/>
      <c r="B26" s="42" t="s">
        <v>64</v>
      </c>
      <c r="C26" s="43">
        <v>4</v>
      </c>
      <c r="D26" s="30">
        <v>0</v>
      </c>
      <c r="E26" s="31">
        <f t="shared" si="0"/>
        <v>0</v>
      </c>
      <c r="F26" s="36">
        <f t="shared" si="1"/>
        <v>0</v>
      </c>
    </row>
    <row r="27" spans="1:6" ht="16" customHeight="1" x14ac:dyDescent="0.35">
      <c r="A27" s="45"/>
      <c r="B27" s="42" t="s">
        <v>65</v>
      </c>
      <c r="C27" s="43">
        <v>5</v>
      </c>
      <c r="D27" s="30">
        <v>0</v>
      </c>
      <c r="E27" s="31">
        <f t="shared" si="0"/>
        <v>0</v>
      </c>
      <c r="F27" s="36">
        <f t="shared" si="1"/>
        <v>0</v>
      </c>
    </row>
    <row r="28" spans="1:6" ht="16" customHeight="1" x14ac:dyDescent="0.35">
      <c r="A28" s="45"/>
      <c r="B28" s="42" t="s">
        <v>66</v>
      </c>
      <c r="C28" s="43">
        <v>3</v>
      </c>
      <c r="D28" s="30">
        <v>0</v>
      </c>
      <c r="E28" s="31">
        <f t="shared" si="0"/>
        <v>0</v>
      </c>
      <c r="F28" s="36">
        <f t="shared" si="1"/>
        <v>0</v>
      </c>
    </row>
    <row r="29" spans="1:6" ht="16" customHeight="1" x14ac:dyDescent="0.35">
      <c r="A29" s="45"/>
      <c r="B29" s="41" t="s">
        <v>67</v>
      </c>
      <c r="C29" s="43">
        <v>6</v>
      </c>
      <c r="D29" s="30">
        <v>0</v>
      </c>
      <c r="E29" s="31">
        <f t="shared" si="0"/>
        <v>0</v>
      </c>
      <c r="F29" s="36">
        <f t="shared" si="1"/>
        <v>0</v>
      </c>
    </row>
    <row r="30" spans="1:6" ht="16" customHeight="1" thickBot="1" x14ac:dyDescent="0.4">
      <c r="A30" s="45"/>
      <c r="B30" s="40" t="s">
        <v>68</v>
      </c>
      <c r="C30" s="39">
        <v>1</v>
      </c>
      <c r="D30" s="35">
        <v>0</v>
      </c>
      <c r="E30" s="38">
        <f t="shared" si="0"/>
        <v>0</v>
      </c>
      <c r="F30" s="37">
        <f t="shared" si="1"/>
        <v>0</v>
      </c>
    </row>
    <row r="31" spans="1:6" ht="21" customHeight="1" thickBot="1" x14ac:dyDescent="0.4">
      <c r="A31" s="45"/>
      <c r="B31" s="61" t="s">
        <v>54</v>
      </c>
      <c r="C31" s="62"/>
      <c r="D31" s="62"/>
      <c r="E31" s="63"/>
      <c r="F31" s="26">
        <f>SUM(F19:F30)</f>
        <v>0</v>
      </c>
    </row>
    <row r="32" spans="1:6" ht="20.5" customHeight="1" thickBot="1" x14ac:dyDescent="0.4">
      <c r="A32" s="45"/>
      <c r="B32" s="25" t="s">
        <v>10</v>
      </c>
      <c r="C32" s="92" t="str">
        <f>IF(C17=100,"Toto je jediné kritérium a prepočet na body sa preto neuplatňuje",IF(B17="čím menej, tým lepšie",(C17*(F17-F31)/(F17-E17)),(C17*(F31-E17)/(F17-E17))))</f>
        <v>Toto je jediné kritérium a prepočet na body sa preto neuplatňuje</v>
      </c>
      <c r="D32" s="93"/>
      <c r="E32" s="93"/>
      <c r="F32" s="94"/>
    </row>
    <row r="33" spans="1:6" ht="15" customHeight="1" thickBot="1" x14ac:dyDescent="0.4">
      <c r="A33" s="45"/>
      <c r="B33" s="69"/>
      <c r="C33" s="70"/>
      <c r="D33" s="70"/>
      <c r="E33" s="70"/>
      <c r="F33" s="71"/>
    </row>
    <row r="34" spans="1:6" ht="23.15" customHeight="1" x14ac:dyDescent="0.35">
      <c r="A34" s="45"/>
      <c r="B34" s="72" t="s">
        <v>41</v>
      </c>
      <c r="C34" s="73"/>
      <c r="D34" s="73"/>
      <c r="E34" s="73"/>
      <c r="F34" s="74"/>
    </row>
    <row r="35" spans="1:6" ht="20.5" customHeight="1" x14ac:dyDescent="0.35">
      <c r="A35" s="45"/>
      <c r="B35" s="78"/>
      <c r="C35" s="79"/>
      <c r="D35" s="79"/>
      <c r="E35" s="80"/>
      <c r="F35" s="24" t="s">
        <v>9</v>
      </c>
    </row>
    <row r="36" spans="1:6" s="18" customFormat="1" ht="27.65" customHeight="1" thickBot="1" x14ac:dyDescent="0.4">
      <c r="A36" s="45"/>
      <c r="B36" s="75" t="s">
        <v>45</v>
      </c>
      <c r="C36" s="76"/>
      <c r="D36" s="76"/>
      <c r="E36" s="77"/>
      <c r="F36" s="23"/>
    </row>
    <row r="37" spans="1:6" s="18" customFormat="1" ht="21" customHeight="1" x14ac:dyDescent="0.35">
      <c r="A37" s="45"/>
      <c r="B37" s="44" t="s">
        <v>69</v>
      </c>
      <c r="C37" s="44"/>
      <c r="D37" s="44"/>
      <c r="E37" s="44"/>
      <c r="F37" s="44"/>
    </row>
    <row r="38" spans="1:6" ht="15" customHeight="1" thickBot="1" x14ac:dyDescent="0.4">
      <c r="A38" s="45"/>
      <c r="B38" s="17"/>
      <c r="C38" s="17"/>
      <c r="D38" s="17"/>
      <c r="E38" s="17"/>
      <c r="F38" s="17"/>
    </row>
    <row r="39" spans="1:6" x14ac:dyDescent="0.35">
      <c r="A39" s="45"/>
      <c r="B39" s="57" t="s">
        <v>11</v>
      </c>
      <c r="C39" s="55" t="s">
        <v>12</v>
      </c>
      <c r="D39" s="55"/>
      <c r="E39" s="64" t="s">
        <v>13</v>
      </c>
      <c r="F39" s="65"/>
    </row>
    <row r="40" spans="1:6" ht="16.5" customHeight="1" thickBot="1" x14ac:dyDescent="0.4">
      <c r="A40" s="45"/>
      <c r="B40" s="58"/>
      <c r="C40" s="56"/>
      <c r="D40" s="56"/>
      <c r="E40" s="66"/>
      <c r="F40" s="67"/>
    </row>
  </sheetData>
  <mergeCells count="28">
    <mergeCell ref="B1:F1"/>
    <mergeCell ref="B33:F33"/>
    <mergeCell ref="B34:F34"/>
    <mergeCell ref="B36:E36"/>
    <mergeCell ref="B35:E35"/>
    <mergeCell ref="C7:D7"/>
    <mergeCell ref="E7:F7"/>
    <mergeCell ref="B8:F8"/>
    <mergeCell ref="B9:F9"/>
    <mergeCell ref="B15:F15"/>
    <mergeCell ref="C17:D17"/>
    <mergeCell ref="C32:F32"/>
    <mergeCell ref="B10:E10"/>
    <mergeCell ref="B2:F2"/>
    <mergeCell ref="B12:E12"/>
    <mergeCell ref="B37:F37"/>
    <mergeCell ref="A3:A40"/>
    <mergeCell ref="B3:F3"/>
    <mergeCell ref="B4:F4"/>
    <mergeCell ref="B5:F5"/>
    <mergeCell ref="C6:F6"/>
    <mergeCell ref="B13:E13"/>
    <mergeCell ref="B14:F14"/>
    <mergeCell ref="C39:D40"/>
    <mergeCell ref="B39:B40"/>
    <mergeCell ref="B11:E11"/>
    <mergeCell ref="B31:E31"/>
    <mergeCell ref="E39:F40"/>
  </mergeCells>
  <dataValidations count="2">
    <dataValidation type="list" allowBlank="1" showInputMessage="1" showErrorMessage="1" sqref="C7" xr:uid="{664EFAC4-17E5-493B-8A5A-73435D40D3D1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88900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88900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88900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12</xdr:row>
                    <xdr:rowOff>0</xdr:rowOff>
                  </from>
                  <to>
                    <xdr:col>6</xdr:col>
                    <xdr:colOff>203200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88900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14</v>
      </c>
    </row>
    <row r="3" spans="1:1" x14ac:dyDescent="0.35">
      <c r="A3" s="2"/>
    </row>
    <row r="4" spans="1:1" x14ac:dyDescent="0.35">
      <c r="A4" s="7" t="s">
        <v>15</v>
      </c>
    </row>
    <row r="5" spans="1:1" x14ac:dyDescent="0.35">
      <c r="A5" s="2"/>
    </row>
    <row r="6" spans="1:1" x14ac:dyDescent="0.35">
      <c r="A6" s="5" t="s">
        <v>16</v>
      </c>
    </row>
    <row r="7" spans="1:1" x14ac:dyDescent="0.35">
      <c r="A7" s="6"/>
    </row>
    <row r="8" spans="1:1" ht="60.75" customHeight="1" x14ac:dyDescent="0.35">
      <c r="A8" s="8" t="s">
        <v>17</v>
      </c>
    </row>
    <row r="9" spans="1:1" x14ac:dyDescent="0.35">
      <c r="A9" s="8"/>
    </row>
    <row r="10" spans="1:1" x14ac:dyDescent="0.35">
      <c r="A10" s="8" t="s">
        <v>18</v>
      </c>
    </row>
    <row r="11" spans="1:1" x14ac:dyDescent="0.35">
      <c r="A11" s="8" t="s">
        <v>19</v>
      </c>
    </row>
    <row r="12" spans="1:1" x14ac:dyDescent="0.35">
      <c r="A12" s="8" t="s">
        <v>20</v>
      </c>
    </row>
    <row r="13" spans="1:1" x14ac:dyDescent="0.35">
      <c r="A13" s="8" t="s">
        <v>21</v>
      </c>
    </row>
    <row r="14" spans="1:1" x14ac:dyDescent="0.35">
      <c r="A14" s="8" t="s">
        <v>22</v>
      </c>
    </row>
    <row r="15" spans="1:1" x14ac:dyDescent="0.35">
      <c r="A15" s="8" t="s">
        <v>23</v>
      </c>
    </row>
    <row r="16" spans="1:1" x14ac:dyDescent="0.35">
      <c r="A16" s="8" t="s">
        <v>24</v>
      </c>
    </row>
    <row r="17" spans="1:1" ht="29" x14ac:dyDescent="0.35">
      <c r="A17" s="8" t="s">
        <v>25</v>
      </c>
    </row>
    <row r="18" spans="1:1" x14ac:dyDescent="0.35">
      <c r="A18" s="8" t="s">
        <v>26</v>
      </c>
    </row>
    <row r="19" spans="1:1" x14ac:dyDescent="0.35">
      <c r="A19" s="8" t="s">
        <v>27</v>
      </c>
    </row>
    <row r="20" spans="1:1" x14ac:dyDescent="0.35">
      <c r="A20" s="8" t="s">
        <v>28</v>
      </c>
    </row>
    <row r="21" spans="1:1" ht="29" x14ac:dyDescent="0.35">
      <c r="A21" s="8" t="s">
        <v>29</v>
      </c>
    </row>
    <row r="22" spans="1:1" x14ac:dyDescent="0.35">
      <c r="A22" s="8" t="s">
        <v>30</v>
      </c>
    </row>
    <row r="23" spans="1:1" x14ac:dyDescent="0.35">
      <c r="A23" s="9"/>
    </row>
    <row r="24" spans="1:1" ht="58" x14ac:dyDescent="0.35">
      <c r="A24" s="8" t="s">
        <v>31</v>
      </c>
    </row>
    <row r="25" spans="1:1" ht="13.5" customHeight="1" x14ac:dyDescent="0.35">
      <c r="A25" s="8"/>
    </row>
    <row r="26" spans="1:1" ht="29" x14ac:dyDescent="0.35">
      <c r="A26" s="8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33</v>
      </c>
    </row>
    <row r="3" spans="1:1" x14ac:dyDescent="0.35">
      <c r="A3" s="2"/>
    </row>
    <row r="4" spans="1:1" x14ac:dyDescent="0.35">
      <c r="A4" s="8" t="s">
        <v>15</v>
      </c>
    </row>
    <row r="5" spans="1:1" x14ac:dyDescent="0.35">
      <c r="A5" s="9"/>
    </row>
    <row r="6" spans="1:1" x14ac:dyDescent="0.35">
      <c r="A6" s="11" t="s">
        <v>16</v>
      </c>
    </row>
    <row r="7" spans="1:1" x14ac:dyDescent="0.35">
      <c r="A7" s="8"/>
    </row>
    <row r="8" spans="1:1" ht="60.75" customHeight="1" x14ac:dyDescent="0.35">
      <c r="A8" s="8" t="s">
        <v>34</v>
      </c>
    </row>
    <row r="9" spans="1:1" x14ac:dyDescent="0.35">
      <c r="A9" s="8" t="s">
        <v>35</v>
      </c>
    </row>
    <row r="10" spans="1:1" x14ac:dyDescent="0.35">
      <c r="A10" s="10"/>
    </row>
    <row r="11" spans="1:1" ht="29" x14ac:dyDescent="0.35">
      <c r="A11" s="8" t="s">
        <v>36</v>
      </c>
    </row>
    <row r="12" spans="1:1" x14ac:dyDescent="0.35">
      <c r="A12" s="8"/>
    </row>
    <row r="13" spans="1:1" ht="29" x14ac:dyDescent="0.35">
      <c r="A13" s="8" t="s">
        <v>37</v>
      </c>
    </row>
    <row r="14" spans="1:1" x14ac:dyDescent="0.35">
      <c r="A14" s="8"/>
    </row>
    <row r="15" spans="1:1" ht="29" x14ac:dyDescent="0.35">
      <c r="A15" s="8" t="s">
        <v>38</v>
      </c>
    </row>
    <row r="16" spans="1:1" x14ac:dyDescent="0.35">
      <c r="A16" s="8"/>
    </row>
    <row r="17" spans="1:1" ht="58" x14ac:dyDescent="0.35">
      <c r="A17" s="8" t="s">
        <v>39</v>
      </c>
    </row>
    <row r="18" spans="1:1" x14ac:dyDescent="0.35">
      <c r="A18" s="8"/>
    </row>
    <row r="19" spans="1:1" ht="72.5" x14ac:dyDescent="0.35">
      <c r="A19" s="8" t="s">
        <v>40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2b-Ponuka pre časť2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2b-Ponuka pre časť2'!Oblasť_tlače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2024-01-04T06:39:34Z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