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fs\UsersData\VO_DOC\01. Súťaže\2024\02. Oddelenie VO\01. Prebiehajúce zákazky\02. Danka\11. ICD - 7 častí\4. SP\SP Josephine\"/>
    </mc:Choice>
  </mc:AlternateContent>
  <bookViews>
    <workbookView xWindow="0" yWindow="0" windowWidth="20490" windowHeight="7755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1" sheetId="210" r:id="rId5"/>
    <sheet name="Príloha č. 5 - časť 2" sheetId="236" r:id="rId6"/>
    <sheet name="Príloha č. 5 - časť 3" sheetId="237" r:id="rId7"/>
    <sheet name="Príloha č. 5 - časť 4" sheetId="238" r:id="rId8"/>
    <sheet name="Príloha č. 5 - časť 5" sheetId="239" r:id="rId9"/>
    <sheet name="Príloha č. 5 - časť 6" sheetId="240" r:id="rId10"/>
    <sheet name="Príloha č. 5 - časť 7" sheetId="241" r:id="rId11"/>
    <sheet name=" Príloha č. 6 - časť 1" sheetId="144" r:id="rId12"/>
    <sheet name=" Príloha č. 6 - časť 2" sheetId="222" r:id="rId13"/>
    <sheet name=" Príloha č. 6 - časť 3" sheetId="223" r:id="rId14"/>
    <sheet name=" Príloha č. 6 - časť 4" sheetId="224" r:id="rId15"/>
    <sheet name=" Príloha č. 6 - časť 5" sheetId="225" r:id="rId16"/>
    <sheet name=" Príloha č. 6 - časť 6" sheetId="226" r:id="rId17"/>
    <sheet name=" Príloha č. 6 - časť 7" sheetId="227" r:id="rId18"/>
    <sheet name="Príloha č. 7 - časť 1 " sheetId="202" r:id="rId19"/>
    <sheet name="Príloha č. 7 - časť 2" sheetId="228" r:id="rId20"/>
    <sheet name="Príloha č. 7 - časť 3" sheetId="229" r:id="rId21"/>
    <sheet name="Príloha č. 7 - časť 4" sheetId="230" r:id="rId22"/>
    <sheet name="Príloha č. 7 - časť 5" sheetId="232" r:id="rId23"/>
    <sheet name="Príloha č. 7 - časť 6" sheetId="233" r:id="rId24"/>
    <sheet name="Príloha č. 7 - časť 7 " sheetId="235" r:id="rId25"/>
    <sheet name="Príloha č. 8" sheetId="209" r:id="rId26"/>
    <sheet name="Príloha č. 9" sheetId="221" r:id="rId27"/>
  </sheets>
  <externalReferences>
    <externalReference r:id="rId28"/>
  </externalReferences>
  <definedNames>
    <definedName name="_xlnm.Print_Area" localSheetId="11">' Príloha č. 6 - časť 1'!$A$1:$L$36</definedName>
    <definedName name="_xlnm.Print_Area" localSheetId="12">' Príloha č. 6 - časť 2'!$A$1:$L$23</definedName>
    <definedName name="_xlnm.Print_Area" localSheetId="13">' Príloha č. 6 - časť 3'!$A$1:$L$32</definedName>
    <definedName name="_xlnm.Print_Area" localSheetId="14">' Príloha č. 6 - časť 4'!$A$1:$L$22</definedName>
    <definedName name="_xlnm.Print_Area" localSheetId="15">' Príloha č. 6 - časť 5'!$A$1:$L$34</definedName>
    <definedName name="_xlnm.Print_Area" localSheetId="16">' Príloha č. 6 - časť 6'!$A$1:$L$38</definedName>
    <definedName name="_xlnm.Print_Area" localSheetId="17">' Príloha č. 6 - časť 7'!$A$1:$L$32</definedName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3'!$A$1:$D$31</definedName>
    <definedName name="_xlnm.Print_Area" localSheetId="3">'Príloha č. 4 '!$A$1:$D$20</definedName>
    <definedName name="_xlnm.Print_Area" localSheetId="4">'Príloha č. 5 - časť 1'!$A$1:$D$51</definedName>
    <definedName name="_xlnm.Print_Area" localSheetId="5">'Príloha č. 5 - časť 2'!$A$1:$D$30</definedName>
    <definedName name="_xlnm.Print_Area" localSheetId="6">'Príloha č. 5 - časť 3'!$A$1:$D$46</definedName>
    <definedName name="_xlnm.Print_Area" localSheetId="7">'Príloha č. 5 - časť 4'!$A$1:$D$30</definedName>
    <definedName name="_xlnm.Print_Area" localSheetId="8">'Príloha č. 5 - časť 5'!$A$1:$D$44</definedName>
    <definedName name="_xlnm.Print_Area" localSheetId="9">'Príloha č. 5 - časť 6'!$A$1:$D$56</definedName>
    <definedName name="_xlnm.Print_Area" localSheetId="10">'Príloha č. 5 - časť 7'!$A$1:$D$38</definedName>
    <definedName name="_xlnm.Print_Area" localSheetId="18">'Príloha č. 7 - časť 1 '!$A$1:$M$139</definedName>
    <definedName name="_xlnm.Print_Area" localSheetId="19">'Príloha č. 7 - časť 2'!$A$1:$M$36</definedName>
    <definedName name="_xlnm.Print_Area" localSheetId="20">'Príloha č. 7 - časť 3'!$A$1:$M$107</definedName>
    <definedName name="_xlnm.Print_Area" localSheetId="21">'Príloha č. 7 - časť 4'!$A$1:$M$28</definedName>
    <definedName name="_xlnm.Print_Area" localSheetId="22">'Príloha č. 7 - časť 5'!$A$1:$M$123</definedName>
    <definedName name="_xlnm.Print_Area" localSheetId="23">'Príloha č. 7 - časť 6'!$A$1:$M$155</definedName>
    <definedName name="_xlnm.Print_Area" localSheetId="24">'Príloha č. 7 - časť 7 '!$A$1:$M$107</definedName>
    <definedName name="_xlnm.Print_Area" localSheetId="25">'Príloha č. 8'!$A$1:$F$30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25" l="1"/>
  <c r="I11" i="225"/>
  <c r="I12" i="225"/>
  <c r="I13" i="225"/>
  <c r="I14" i="225"/>
  <c r="I15" i="225"/>
  <c r="I16" i="225"/>
  <c r="I17" i="225"/>
  <c r="I18" i="225"/>
  <c r="I19" i="225"/>
  <c r="J18" i="144"/>
  <c r="L18" i="144" s="1"/>
  <c r="J19" i="144"/>
  <c r="K19" i="144" s="1"/>
  <c r="J20" i="144"/>
  <c r="J11" i="144"/>
  <c r="J12" i="144"/>
  <c r="J13" i="144"/>
  <c r="J14" i="144"/>
  <c r="L14" i="144" s="1"/>
  <c r="J15" i="144"/>
  <c r="K15" i="144" s="1"/>
  <c r="J16" i="144"/>
  <c r="J17" i="144"/>
  <c r="L17" i="144" s="1"/>
  <c r="J9" i="144"/>
  <c r="L9" i="144" s="1"/>
  <c r="K9" i="144"/>
  <c r="J10" i="144"/>
  <c r="K10" i="144"/>
  <c r="L10" i="144"/>
  <c r="K11" i="144"/>
  <c r="L11" i="144" s="1"/>
  <c r="K12" i="144"/>
  <c r="K13" i="144"/>
  <c r="L13" i="144" s="1"/>
  <c r="K14" i="144"/>
  <c r="K16" i="144"/>
  <c r="K17" i="144"/>
  <c r="K18" i="144"/>
  <c r="K20" i="144"/>
  <c r="J21" i="144"/>
  <c r="L21" i="144" s="1"/>
  <c r="K21" i="144"/>
  <c r="J22" i="144"/>
  <c r="K22" i="144"/>
  <c r="L22" i="144"/>
  <c r="H9" i="144"/>
  <c r="I9" i="144"/>
  <c r="H10" i="144"/>
  <c r="I10" i="144" s="1"/>
  <c r="H11" i="144"/>
  <c r="I11" i="144"/>
  <c r="H12" i="144"/>
  <c r="I12" i="144"/>
  <c r="H13" i="144"/>
  <c r="I13" i="144"/>
  <c r="H14" i="144"/>
  <c r="I14" i="144" s="1"/>
  <c r="H15" i="144"/>
  <c r="I15" i="144"/>
  <c r="H16" i="144"/>
  <c r="I16" i="144"/>
  <c r="H17" i="144"/>
  <c r="I17" i="144"/>
  <c r="H18" i="144"/>
  <c r="I18" i="144" s="1"/>
  <c r="H19" i="144"/>
  <c r="I19" i="144"/>
  <c r="H20" i="144"/>
  <c r="I20" i="144"/>
  <c r="H21" i="144"/>
  <c r="I21" i="144"/>
  <c r="H22" i="144"/>
  <c r="I22" i="144" s="1"/>
  <c r="L19" i="144" l="1"/>
  <c r="L15" i="144"/>
  <c r="L20" i="144"/>
  <c r="L16" i="144"/>
  <c r="L12" i="144"/>
  <c r="E21" i="225"/>
  <c r="E19" i="223"/>
  <c r="B36" i="241" l="1"/>
  <c r="B35" i="241"/>
  <c r="C32" i="241"/>
  <c r="C31" i="241"/>
  <c r="C30" i="241"/>
  <c r="C29" i="241"/>
  <c r="A2" i="241"/>
  <c r="B54" i="240"/>
  <c r="B53" i="240"/>
  <c r="C50" i="240"/>
  <c r="C49" i="240"/>
  <c r="C48" i="240"/>
  <c r="C47" i="240"/>
  <c r="A2" i="240"/>
  <c r="B42" i="239"/>
  <c r="B41" i="239"/>
  <c r="C38" i="239"/>
  <c r="C37" i="239"/>
  <c r="C36" i="239"/>
  <c r="C35" i="239"/>
  <c r="A2" i="239"/>
  <c r="B28" i="238" l="1"/>
  <c r="B27" i="238"/>
  <c r="C24" i="238"/>
  <c r="C23" i="238"/>
  <c r="C22" i="238"/>
  <c r="C21" i="238"/>
  <c r="A2" i="238"/>
  <c r="B44" i="237"/>
  <c r="B43" i="237"/>
  <c r="C40" i="237"/>
  <c r="C39" i="237"/>
  <c r="C38" i="237"/>
  <c r="C37" i="237"/>
  <c r="A2" i="237"/>
  <c r="B28" i="236"/>
  <c r="B27" i="236"/>
  <c r="C24" i="236"/>
  <c r="C23" i="236"/>
  <c r="C22" i="236"/>
  <c r="C21" i="236"/>
  <c r="A2" i="236"/>
  <c r="B103" i="235"/>
  <c r="B102" i="235"/>
  <c r="C99" i="235"/>
  <c r="C98" i="235"/>
  <c r="C97" i="235"/>
  <c r="C96" i="235"/>
  <c r="A2" i="235"/>
  <c r="B151" i="233"/>
  <c r="B150" i="233"/>
  <c r="C147" i="233"/>
  <c r="C146" i="233"/>
  <c r="C145" i="233"/>
  <c r="C144" i="233"/>
  <c r="A2" i="233"/>
  <c r="B119" i="232"/>
  <c r="B118" i="232"/>
  <c r="C115" i="232"/>
  <c r="C114" i="232"/>
  <c r="C113" i="232"/>
  <c r="C112" i="232"/>
  <c r="A2" i="232"/>
  <c r="B24" i="230" l="1"/>
  <c r="B23" i="230"/>
  <c r="C20" i="230"/>
  <c r="C19" i="230"/>
  <c r="C18" i="230"/>
  <c r="C17" i="230"/>
  <c r="A2" i="230"/>
  <c r="B103" i="229"/>
  <c r="B102" i="229"/>
  <c r="C99" i="229"/>
  <c r="C98" i="229"/>
  <c r="C97" i="229"/>
  <c r="C96" i="229"/>
  <c r="A2" i="229"/>
  <c r="B32" i="228"/>
  <c r="B31" i="228"/>
  <c r="C28" i="228"/>
  <c r="C27" i="228"/>
  <c r="C26" i="228"/>
  <c r="C25" i="228"/>
  <c r="A2" i="228"/>
  <c r="B30" i="227"/>
  <c r="B29" i="227"/>
  <c r="C26" i="227"/>
  <c r="C25" i="227"/>
  <c r="C24" i="227"/>
  <c r="C23" i="227"/>
  <c r="E19" i="227"/>
  <c r="J18" i="227"/>
  <c r="H18" i="227"/>
  <c r="I18" i="227" s="1"/>
  <c r="J17" i="227"/>
  <c r="K17" i="227" s="1"/>
  <c r="I17" i="227"/>
  <c r="H17" i="227"/>
  <c r="J16" i="227"/>
  <c r="K16" i="227" s="1"/>
  <c r="L16" i="227" s="1"/>
  <c r="H16" i="227"/>
  <c r="I16" i="227" s="1"/>
  <c r="K15" i="227"/>
  <c r="L15" i="227" s="1"/>
  <c r="J15" i="227"/>
  <c r="H15" i="227"/>
  <c r="I15" i="227" s="1"/>
  <c r="J14" i="227"/>
  <c r="I14" i="227"/>
  <c r="H14" i="227"/>
  <c r="J13" i="227"/>
  <c r="K13" i="227" s="1"/>
  <c r="H13" i="227"/>
  <c r="I13" i="227" s="1"/>
  <c r="J12" i="227"/>
  <c r="K12" i="227" s="1"/>
  <c r="L12" i="227" s="1"/>
  <c r="H12" i="227"/>
  <c r="I12" i="227" s="1"/>
  <c r="J11" i="227"/>
  <c r="K11" i="227" s="1"/>
  <c r="L11" i="227" s="1"/>
  <c r="H11" i="227"/>
  <c r="I11" i="227" s="1"/>
  <c r="J10" i="227"/>
  <c r="H10" i="227"/>
  <c r="I10" i="227" s="1"/>
  <c r="J9" i="227"/>
  <c r="I9" i="227"/>
  <c r="H9" i="227"/>
  <c r="J8" i="227"/>
  <c r="K8" i="227" s="1"/>
  <c r="L8" i="227" s="1"/>
  <c r="H8" i="227"/>
  <c r="I8" i="227" s="1"/>
  <c r="A2" i="227"/>
  <c r="H16" i="226"/>
  <c r="I16" i="226"/>
  <c r="J16" i="226"/>
  <c r="K16" i="226" s="1"/>
  <c r="H17" i="226"/>
  <c r="I17" i="226" s="1"/>
  <c r="J17" i="226"/>
  <c r="K17" i="226" s="1"/>
  <c r="H18" i="226"/>
  <c r="I18" i="226"/>
  <c r="J18" i="226"/>
  <c r="K18" i="226"/>
  <c r="H19" i="226"/>
  <c r="I19" i="226"/>
  <c r="J19" i="226"/>
  <c r="K19" i="226" s="1"/>
  <c r="H20" i="226"/>
  <c r="I20" i="226"/>
  <c r="J20" i="226"/>
  <c r="K20" i="226" s="1"/>
  <c r="H21" i="226"/>
  <c r="I21" i="226" s="1"/>
  <c r="J21" i="226"/>
  <c r="K21" i="226" s="1"/>
  <c r="H22" i="226"/>
  <c r="I22" i="226"/>
  <c r="J22" i="226"/>
  <c r="K22" i="226"/>
  <c r="H23" i="226"/>
  <c r="I23" i="226"/>
  <c r="J23" i="226"/>
  <c r="K23" i="226" s="1"/>
  <c r="B36" i="226"/>
  <c r="B35" i="226"/>
  <c r="C32" i="226"/>
  <c r="C31" i="226"/>
  <c r="C30" i="226"/>
  <c r="C29" i="226"/>
  <c r="E25" i="226"/>
  <c r="J24" i="226"/>
  <c r="H24" i="226"/>
  <c r="I24" i="226" s="1"/>
  <c r="J15" i="226"/>
  <c r="H15" i="226"/>
  <c r="I15" i="226" s="1"/>
  <c r="J14" i="226"/>
  <c r="K14" i="226" s="1"/>
  <c r="L14" i="226" s="1"/>
  <c r="H14" i="226"/>
  <c r="I14" i="226" s="1"/>
  <c r="J13" i="226"/>
  <c r="H13" i="226"/>
  <c r="I13" i="226" s="1"/>
  <c r="J12" i="226"/>
  <c r="H12" i="226"/>
  <c r="I12" i="226" s="1"/>
  <c r="J11" i="226"/>
  <c r="K11" i="226" s="1"/>
  <c r="L11" i="226" s="1"/>
  <c r="H11" i="226"/>
  <c r="I11" i="226" s="1"/>
  <c r="J10" i="226"/>
  <c r="K10" i="226" s="1"/>
  <c r="L10" i="226" s="1"/>
  <c r="H10" i="226"/>
  <c r="I10" i="226" s="1"/>
  <c r="J9" i="226"/>
  <c r="I9" i="226"/>
  <c r="H9" i="226"/>
  <c r="J8" i="226"/>
  <c r="H8" i="226"/>
  <c r="I8" i="226" s="1"/>
  <c r="A2" i="226"/>
  <c r="H13" i="223"/>
  <c r="I13" i="223"/>
  <c r="J13" i="223"/>
  <c r="K13" i="223"/>
  <c r="H10" i="225"/>
  <c r="J10" i="225"/>
  <c r="L10" i="225" s="1"/>
  <c r="K10" i="225"/>
  <c r="H11" i="225"/>
  <c r="J11" i="225"/>
  <c r="L11" i="225" s="1"/>
  <c r="K11" i="225"/>
  <c r="B32" i="225"/>
  <c r="B31" i="225"/>
  <c r="C28" i="225"/>
  <c r="C27" i="225"/>
  <c r="C26" i="225"/>
  <c r="C25" i="225"/>
  <c r="J20" i="225"/>
  <c r="K20" i="225" s="1"/>
  <c r="L20" i="225" s="1"/>
  <c r="H20" i="225"/>
  <c r="I20" i="225" s="1"/>
  <c r="J19" i="225"/>
  <c r="K19" i="225" s="1"/>
  <c r="L19" i="225" s="1"/>
  <c r="H19" i="225"/>
  <c r="J18" i="225"/>
  <c r="H18" i="225"/>
  <c r="J17" i="225"/>
  <c r="H17" i="225"/>
  <c r="J16" i="225"/>
  <c r="K16" i="225" s="1"/>
  <c r="L16" i="225" s="1"/>
  <c r="H16" i="225"/>
  <c r="J15" i="225"/>
  <c r="K15" i="225" s="1"/>
  <c r="L15" i="225" s="1"/>
  <c r="H15" i="225"/>
  <c r="J14" i="225"/>
  <c r="H14" i="225"/>
  <c r="J13" i="225"/>
  <c r="H13" i="225"/>
  <c r="J12" i="225"/>
  <c r="K12" i="225" s="1"/>
  <c r="L12" i="225" s="1"/>
  <c r="H12" i="225"/>
  <c r="J9" i="225"/>
  <c r="H9" i="225"/>
  <c r="I9" i="225" s="1"/>
  <c r="J8" i="225"/>
  <c r="H8" i="225"/>
  <c r="I8" i="225" s="1"/>
  <c r="A2" i="225"/>
  <c r="E9" i="224"/>
  <c r="J8" i="224"/>
  <c r="H8" i="224"/>
  <c r="I8" i="224" s="1"/>
  <c r="A2" i="224"/>
  <c r="B30" i="223"/>
  <c r="B29" i="223"/>
  <c r="C26" i="223"/>
  <c r="C25" i="223"/>
  <c r="C24" i="223"/>
  <c r="C23" i="223"/>
  <c r="J18" i="223"/>
  <c r="K18" i="223" s="1"/>
  <c r="L18" i="223" s="1"/>
  <c r="H18" i="223"/>
  <c r="I18" i="223" s="1"/>
  <c r="J17" i="223"/>
  <c r="K17" i="223" s="1"/>
  <c r="H17" i="223"/>
  <c r="I17" i="223" s="1"/>
  <c r="J16" i="223"/>
  <c r="K16" i="223" s="1"/>
  <c r="H16" i="223"/>
  <c r="I16" i="223" s="1"/>
  <c r="J15" i="223"/>
  <c r="K15" i="223" s="1"/>
  <c r="L15" i="223" s="1"/>
  <c r="H15" i="223"/>
  <c r="I15" i="223" s="1"/>
  <c r="J14" i="223"/>
  <c r="K14" i="223" s="1"/>
  <c r="L14" i="223" s="1"/>
  <c r="H14" i="223"/>
  <c r="I14" i="223" s="1"/>
  <c r="J12" i="223"/>
  <c r="K12" i="223" s="1"/>
  <c r="H12" i="223"/>
  <c r="I12" i="223" s="1"/>
  <c r="J11" i="223"/>
  <c r="K11" i="223" s="1"/>
  <c r="H11" i="223"/>
  <c r="I11" i="223" s="1"/>
  <c r="J10" i="223"/>
  <c r="K10" i="223" s="1"/>
  <c r="L10" i="223" s="1"/>
  <c r="H10" i="223"/>
  <c r="I10" i="223" s="1"/>
  <c r="J9" i="223"/>
  <c r="K9" i="223" s="1"/>
  <c r="H9" i="223"/>
  <c r="I9" i="223" s="1"/>
  <c r="J8" i="223"/>
  <c r="K8" i="223" s="1"/>
  <c r="H8" i="223"/>
  <c r="I8" i="223" s="1"/>
  <c r="A2" i="223"/>
  <c r="E10" i="222"/>
  <c r="J9" i="222"/>
  <c r="H9" i="222"/>
  <c r="I9" i="222" s="1"/>
  <c r="J8" i="222"/>
  <c r="H8" i="222"/>
  <c r="I8" i="222" s="1"/>
  <c r="A2" i="222"/>
  <c r="L21" i="226" l="1"/>
  <c r="L20" i="226"/>
  <c r="L17" i="226"/>
  <c r="L16" i="226"/>
  <c r="L22" i="226"/>
  <c r="L18" i="226"/>
  <c r="L13" i="223"/>
  <c r="J19" i="227"/>
  <c r="K9" i="227"/>
  <c r="L9" i="227" s="1"/>
  <c r="K10" i="227"/>
  <c r="L10" i="227" s="1"/>
  <c r="L13" i="227"/>
  <c r="K14" i="227"/>
  <c r="L14" i="227" s="1"/>
  <c r="L17" i="227"/>
  <c r="K18" i="227"/>
  <c r="L18" i="227" s="1"/>
  <c r="L23" i="226"/>
  <c r="L19" i="226"/>
  <c r="K8" i="226"/>
  <c r="L8" i="226" s="1"/>
  <c r="J25" i="226"/>
  <c r="K12" i="226"/>
  <c r="L12" i="226" s="1"/>
  <c r="K15" i="226"/>
  <c r="L15" i="226" s="1"/>
  <c r="K24" i="226"/>
  <c r="L24" i="226" s="1"/>
  <c r="K9" i="226"/>
  <c r="L9" i="226" s="1"/>
  <c r="K13" i="226"/>
  <c r="L13" i="226" s="1"/>
  <c r="J21" i="225"/>
  <c r="K8" i="225"/>
  <c r="L8" i="225" s="1"/>
  <c r="K13" i="225"/>
  <c r="L13" i="225" s="1"/>
  <c r="K17" i="225"/>
  <c r="L17" i="225" s="1"/>
  <c r="K9" i="225"/>
  <c r="L9" i="225" s="1"/>
  <c r="K14" i="225"/>
  <c r="L14" i="225" s="1"/>
  <c r="K18" i="225"/>
  <c r="L18" i="225" s="1"/>
  <c r="J9" i="224"/>
  <c r="K8" i="224"/>
  <c r="L8" i="224" s="1"/>
  <c r="L9" i="224" s="1"/>
  <c r="L12" i="223"/>
  <c r="L17" i="223"/>
  <c r="L9" i="223"/>
  <c r="L8" i="223"/>
  <c r="L11" i="223"/>
  <c r="L16" i="223"/>
  <c r="J19" i="223"/>
  <c r="J10" i="222"/>
  <c r="K8" i="222"/>
  <c r="L8" i="222" s="1"/>
  <c r="K9" i="222"/>
  <c r="L9" i="222" s="1"/>
  <c r="L19" i="227" l="1"/>
  <c r="L25" i="226"/>
  <c r="L21" i="225"/>
  <c r="L19" i="223"/>
  <c r="L10" i="222"/>
  <c r="A2" i="209"/>
  <c r="A2" i="18" l="1"/>
  <c r="E23" i="144" l="1"/>
  <c r="B49" i="210" l="1"/>
  <c r="B48" i="210"/>
  <c r="C45" i="210"/>
  <c r="C44" i="210"/>
  <c r="C43" i="210"/>
  <c r="C42" i="210"/>
  <c r="A2" i="210"/>
  <c r="E28" i="209" l="1"/>
  <c r="B25" i="209"/>
  <c r="B24" i="209"/>
  <c r="B135" i="202" l="1"/>
  <c r="B134" i="202"/>
  <c r="C131" i="202"/>
  <c r="C130" i="202"/>
  <c r="C129" i="202"/>
  <c r="C128" i="202"/>
  <c r="A2" i="202"/>
  <c r="B34" i="144" l="1"/>
  <c r="B33" i="144"/>
  <c r="C30" i="144"/>
  <c r="C29" i="144"/>
  <c r="C28" i="144"/>
  <c r="C27" i="144"/>
  <c r="J8" i="144"/>
  <c r="J23" i="144" s="1"/>
  <c r="H8" i="144"/>
  <c r="I8" i="144" s="1"/>
  <c r="A2" i="144"/>
  <c r="K8" i="144" l="1"/>
  <c r="L8" i="144" s="1"/>
  <c r="L23" i="144" s="1"/>
  <c r="C7" i="5" l="1"/>
  <c r="C6" i="5"/>
  <c r="B24" i="18" l="1"/>
  <c r="B23" i="18"/>
  <c r="C9" i="18"/>
  <c r="C8" i="18"/>
  <c r="C7" i="18"/>
  <c r="C6" i="18"/>
  <c r="B22" i="5" l="1"/>
  <c r="B23" i="5"/>
  <c r="C9" i="5"/>
  <c r="C8" i="5"/>
  <c r="A2" i="5" l="1"/>
  <c r="D97" i="4" l="1"/>
</calcChain>
</file>

<file path=xl/sharedStrings.xml><?xml version="1.0" encoding="utf-8"?>
<sst xmlns="http://schemas.openxmlformats.org/spreadsheetml/2006/main" count="3369" uniqueCount="385">
  <si>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</si>
  <si>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</si>
  <si>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</si>
  <si>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</si>
  <si>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</si>
  <si>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</si>
  <si>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</si>
  <si>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</si>
  <si>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</si>
  <si>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</si>
  <si>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</si>
  <si>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</si>
  <si>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</si>
  <si>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</si>
  <si>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</si>
  <si>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</si>
  <si>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</si>
  <si>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</si>
  <si>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</si>
  <si>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</si>
  <si>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</si>
  <si>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</si>
  <si>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</si>
  <si>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</si>
  <si>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</si>
  <si>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</si>
  <si>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</si>
  <si>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</si>
  <si>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</si>
  <si>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</si>
  <si>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</si>
  <si>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</si>
  <si>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</si>
  <si>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</si>
  <si>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</si>
  <si>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</si>
  <si>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</si>
  <si>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</si>
  <si>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</si>
  <si>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</si>
  <si>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</si>
  <si>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</si>
  <si>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</si>
  <si>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</si>
  <si>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</si>
  <si>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</si>
  <si>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</si>
  <si>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</si>
  <si>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</si>
  <si>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</si>
  <si>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</si>
  <si>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</si>
  <si>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</si>
  <si>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</si>
  <si>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</si>
  <si>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</si>
  <si>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</si>
  <si>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</si>
  <si>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</si>
  <si>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</si>
  <si>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</si>
  <si>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>Časť č.</t>
  </si>
  <si>
    <t>Názov príslušnej časti predmetu zákazky</t>
  </si>
  <si>
    <t xml:space="preserve">spĺňa/nespĺňa </t>
  </si>
  <si>
    <t>Jednotková cena za MJ v EUR</t>
  </si>
  <si>
    <t xml:space="preserve">sadzba DPH v % 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</si>
  <si>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</si>
  <si>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</si>
  <si>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</si>
  <si>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SPOLU za časť č. 1 predmetu zákazky:</t>
  </si>
  <si>
    <t xml:space="preserve">DPH v EUR </t>
  </si>
  <si>
    <t>Celková cena za predpokladané množstvo MJ v EUR</t>
  </si>
  <si>
    <t>..............................................</t>
  </si>
  <si>
    <t xml:space="preserve">Názov položky </t>
  </si>
  <si>
    <t>13.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</si>
  <si>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</si>
  <si>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</si>
  <si>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</si>
  <si>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</si>
  <si>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</si>
  <si>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>ZOZNAM ZNÁMYCH SUBDODÁVATEĽOV</t>
  </si>
  <si>
    <t xml:space="preserve">I. Na realizácii predmetu zmluvy </t>
  </si>
  <si>
    <t>sa budú podieľať nasledovní subdodávatelia:</t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</si>
  <si>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</si>
  <si>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</si>
  <si>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</si>
  <si>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</si>
  <si>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</si>
  <si>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</si>
  <si>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Podpis a pečiatka:</t>
  </si>
  <si>
    <t>Meno a priezvisko oprávnenej osoby na podpisovanie: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</si>
  <si>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</si>
  <si>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</si>
  <si>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</si>
  <si>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</si>
  <si>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Podpis podľa bodu 11.9 časti 
A - Pokyny pre záujemcov a uchádzačov súťažných podkladov</t>
  </si>
  <si>
    <r>
      <t>Subdodávateľ-</t>
    </r>
    <r>
      <rPr>
        <sz val="9"/>
        <color theme="1"/>
        <rFont val="Arial"/>
        <family val="2"/>
        <charset val="238"/>
      </rPr>
      <t xml:space="preserve">práv.osoba
(obchodné meno, sídlo / miesto podnikania, IČO)
</t>
    </r>
    <r>
      <rPr>
        <b/>
        <sz val="9"/>
        <color theme="1"/>
        <rFont val="Arial"/>
        <family val="2"/>
        <charset val="238"/>
      </rPr>
      <t xml:space="preserve">
Subdodávateľ-</t>
    </r>
    <r>
      <rPr>
        <sz val="9"/>
        <color theme="1"/>
        <rFont val="Arial"/>
        <family val="2"/>
        <charset val="238"/>
      </rPr>
      <t>fyz.osoba
(meno a priezvisko, adresa pobytu, dátum narodenia)</t>
    </r>
  </si>
  <si>
    <t xml:space="preserve">Implantabilné prístroje pre elektroimpulzoterapiu porúch srdcového rytmu a srdcového zlyhávania </t>
  </si>
  <si>
    <t xml:space="preserve">mplantabilné prístroje pre elektroimpulzoterapiu porúch srdcového rytmu a srdcového zlyhávania 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</si>
  <si>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(48 mesiacov)</t>
    </r>
  </si>
  <si>
    <t>Predpokladané množstvo MJ počas trvania zmluvy 
(48 mesiacov)</t>
  </si>
  <si>
    <t>Výzva na plnenie RD</t>
  </si>
  <si>
    <t>Účastníci rámcovej dohody:</t>
  </si>
  <si>
    <t>Kupujúci:</t>
  </si>
  <si>
    <t>Východoslovenský ústav srdcových a cievnych chorôb, a.s.</t>
  </si>
  <si>
    <t>Ondavská 8</t>
  </si>
  <si>
    <t>040 11  Košice</t>
  </si>
  <si>
    <t>a</t>
  </si>
  <si>
    <t>Predávajúci:</t>
  </si>
  <si>
    <r>
      <t>ďalej tiež spoločne označovaní aj ako</t>
    </r>
    <r>
      <rPr>
        <b/>
        <sz val="10"/>
        <color rgb="FF000000"/>
        <rFont val="Arial"/>
        <family val="2"/>
        <charset val="238"/>
      </rPr>
      <t xml:space="preserve"> "účastníci dohody"</t>
    </r>
  </si>
  <si>
    <t>Verejný obstarávateľ ako kupujúci prijíma ponuku predávajúceho (ako víťazného uchádzača po elektronickej aukcii) a týmto predávajúceho vyzýva na poskytovanie plnenia v rozsahu a za podmienok dodhodnutých rámcovou dohodou (ďalej len "výzva") a to najskôr odo dňa nasledujúceho po dni zverejnenia rámcovej dohody v Centrálnom registri zmlúv SR.</t>
  </si>
  <si>
    <t xml:space="preserve">Práva a povinnosti účastníkov dohody upravuje rámcová dohoda. </t>
  </si>
  <si>
    <t xml:space="preserve">Predávajúci výzvu kupujúceho na plnenie rámcovej dohody prijíma, čo potrvdrzuje podpisom tohto dokumentu. </t>
  </si>
  <si>
    <t>Za predávajúceho:</t>
  </si>
  <si>
    <r>
      <rPr>
        <sz val="9"/>
        <color theme="1"/>
        <rFont val="Arial"/>
        <family val="2"/>
        <charset val="238"/>
      </rPr>
      <t xml:space="preserve">s viacerými účastníkmi s opätovným otvorením súťaže
na dodanie </t>
    </r>
    <r>
      <rPr>
        <b/>
        <sz val="9"/>
        <color theme="1"/>
        <rFont val="Arial"/>
        <family val="2"/>
        <charset val="238"/>
      </rPr>
      <t>"Implantabilné prístroje pre elektroimpulzoterapiu porúch srdcového rytmu a srdcového zlyhávania" - Časť č. .... - ..................................................."</t>
    </r>
    <r>
      <rPr>
        <b/>
        <vertAlign val="superscript"/>
        <sz val="7"/>
        <color theme="1"/>
        <rFont val="Arial"/>
        <family val="2"/>
        <charset val="238"/>
      </rPr>
      <t>1</t>
    </r>
  </si>
  <si>
    <t xml:space="preserve">Časť č. 1 - Špeciálny zdravotnícky materiál pre elektroimpulzoterapiu porúch srdcového rytmu a srdcového zlyhávania skupiny 1  </t>
  </si>
  <si>
    <t>Implantabilné prístroje (kardiostimulátory a ICD s kompletným príslušenstvom vrátane elektród, domáceho monitora a zavádzačov na kanuláciu koronárneho sínusu) na elektroimpulzoterapiu porúch srdcového rytmu a srdcového zlyhávania a implantabilné slučkové rekordéry s osobitným zreteľom na:</t>
  </si>
  <si>
    <t>1.1</t>
  </si>
  <si>
    <t xml:space="preserve">možnosť kontinuálneho (beat-to-beat) overenia účinnosti komorovej stimulácie a automatickej optimalizácie stimulačného výdaja </t>
  </si>
  <si>
    <t>1.2</t>
  </si>
  <si>
    <t xml:space="preserve">optimalizovateľný tvar defibrilačnej vlny na liečbu malígnych tachyarytmií (možnosť nastaviť pevnú dĺžku trvania defibrilačného výboja) </t>
  </si>
  <si>
    <t>1.3</t>
  </si>
  <si>
    <t xml:space="preserve">kompatibilitu celotelového NMR vyšetrenia (1,5T a 3T) a s možnosťou podstúpiť MR vyšetrenie ihneď po implantácii zariadenia   </t>
  </si>
  <si>
    <t>1.4</t>
  </si>
  <si>
    <t>možnosť doručiť energiu výboja až 40J</t>
  </si>
  <si>
    <t>1.5</t>
  </si>
  <si>
    <t xml:space="preserve">možnosť domáceho telemonitoringu prostredníctvom klasického domáceho monitoru, alebo alebo prostredníctvom smartfónu s operačným systémom IOS alebo Android u konkrétnych defibrilátorov
</t>
  </si>
  <si>
    <t>1.6</t>
  </si>
  <si>
    <t xml:space="preserve">možnosť minimalizácie pravokomorovej stimulácie prostredníctvom automatickej zmeny trvania AV prevodu 
</t>
  </si>
  <si>
    <t>1.7</t>
  </si>
  <si>
    <t>možnosť pokročilej viacbodovej stimulácie ĽK</t>
  </si>
  <si>
    <t>1.8</t>
  </si>
  <si>
    <t xml:space="preserve">možnosť optimalizácie biventrikulárnej stimulácie na základe automatického vyhľadávania vlastného AV prevodu minimálne raz za 30 minút (možnosť nastaviť skrátenie AV prevodu v milisekundách)
</t>
  </si>
  <si>
    <t>1.9</t>
  </si>
  <si>
    <t xml:space="preserve">možnosť použiť externý aktivátor/deaktivátor MRI kompatibilného režimu bez potreby použiť programátor u vybraných modelov
</t>
  </si>
  <si>
    <t>1.10</t>
  </si>
  <si>
    <t>možnosť bezdrôtovej RF komunikácie zariadenia s programátorom</t>
  </si>
  <si>
    <t>1.11</t>
  </si>
  <si>
    <t xml:space="preserve">možnosť automatického skrátenia AV intervalu (tzv. negatívnej hysterézy) v prípade zosnímania vlastnej aktivity v komore
</t>
  </si>
  <si>
    <t>1.12</t>
  </si>
  <si>
    <t>možnosť monitorovania srdcového zlyhávania pomocou merania intratorakálnej impedancie-možnosť fyziologickej stimulácie vodivého systému</t>
  </si>
  <si>
    <t>1.13</t>
  </si>
  <si>
    <t>1.14</t>
  </si>
  <si>
    <t>možnosť naprogramovania priority epizód a okamžitého posielania EKG záznamu do siete vzdialeného monitorovania prostredníctvom smartfónu pracujúceho prostredníctvom operačného systému IOS alebo Android.</t>
  </si>
  <si>
    <t>Položky predmetu zákazky pre časť č. 1</t>
  </si>
  <si>
    <t>2.1</t>
  </si>
  <si>
    <t>Kardiostimulátor jednodutinový</t>
  </si>
  <si>
    <t>2.2</t>
  </si>
  <si>
    <t>Kardiostimulátor dvojdutinový</t>
  </si>
  <si>
    <t>2.3</t>
  </si>
  <si>
    <t>Kardiostimulátor biventrikulárny</t>
  </si>
  <si>
    <t>2.4</t>
  </si>
  <si>
    <t xml:space="preserve">Defibrilátor jednodutinový </t>
  </si>
  <si>
    <t>2.5</t>
  </si>
  <si>
    <t>Defibrilátor dvojdutinový</t>
  </si>
  <si>
    <t>2.6</t>
  </si>
  <si>
    <t>Defibrilátor biventrikulárny</t>
  </si>
  <si>
    <t>2.7</t>
  </si>
  <si>
    <t xml:space="preserve">Elektróda kardiostimulačná pre trvalú predsieňovú stimuláciu  </t>
  </si>
  <si>
    <t>2.8</t>
  </si>
  <si>
    <t xml:space="preserve">Elektróda kardiostimulačná pre trvalú pravokomorovú stimuláciu </t>
  </si>
  <si>
    <t>2.9</t>
  </si>
  <si>
    <t>Elektróda kardiostimulačná pre trvalú ľavokomorovú stimuláciu</t>
  </si>
  <si>
    <t>2.10</t>
  </si>
  <si>
    <t>Elektróda defibrilačná s príslušenstvom</t>
  </si>
  <si>
    <t>2.11</t>
  </si>
  <si>
    <t>Domáci monitor</t>
  </si>
  <si>
    <t>2.12</t>
  </si>
  <si>
    <t xml:space="preserve">Pomocný vodič k zavádzaniu elektród </t>
  </si>
  <si>
    <t>2.13</t>
  </si>
  <si>
    <t xml:space="preserve">Ovládateľný zavádzač k umiestneniu elektródy na fyziologickú stimláciu </t>
  </si>
  <si>
    <t>2.14</t>
  </si>
  <si>
    <t>Zavádzač pre implantáciu ľavokomorovej elektródy do CS</t>
  </si>
  <si>
    <t>2.15</t>
  </si>
  <si>
    <t xml:space="preserve">Implantabilný slučkový rekordér. </t>
  </si>
  <si>
    <t xml:space="preserve">možnosť automatickej detekcie, kvantifikácie a pamäťového záznamu arytmií; s kapacitou  epizód nahraných pacientom minimálne 55 minút 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</si>
  <si>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</si>
  <si>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</si>
  <si>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</si>
  <si>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</si>
  <si>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</si>
  <si>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</si>
  <si>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</si>
  <si>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</si>
  <si>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</si>
  <si>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15.</t>
  </si>
  <si>
    <t>Položka č. 1 - Kardiostimulátor jednodutinový</t>
  </si>
  <si>
    <t>Položka č. 2 - Kardiostimulátor dvojdutinový</t>
  </si>
  <si>
    <t>Položka č. 3 - Kardiostimulátor biventrikulárny</t>
  </si>
  <si>
    <t xml:space="preserve">Položka č. 4 - Defibrilátor jednodutinový </t>
  </si>
  <si>
    <t>Položka č. 5 - Defibrilátor dvojdutinový</t>
  </si>
  <si>
    <t>Položka č. 6 - Defibrilátor biventrikulárny</t>
  </si>
  <si>
    <t xml:space="preserve">Položka č. 7 - Elektróda kardiostimulačná pre trvalú predsieňovú stimuláciu  </t>
  </si>
  <si>
    <t xml:space="preserve">Položka č. 8 - Elektróda kardiostimulačná pre trvalú pravokomorovú stimuláciu </t>
  </si>
  <si>
    <t>Položka č. 9 - Elektróda kardiostimulačná pre trvalú ľavokomorovú stimuláciu</t>
  </si>
  <si>
    <t>Položka č. 10 - Elektróda defibrilačná s príslušenstvom</t>
  </si>
  <si>
    <t>Položka č. 11 - Domáci monitor</t>
  </si>
  <si>
    <t xml:space="preserve">Položka č. 12 - Pomocný vodič k zavádzaniu elektród </t>
  </si>
  <si>
    <t>Položka č. 14 - Zavádzač pre implantáciu ľavokomorovej elektródy do CS</t>
  </si>
  <si>
    <t>Položka č. 15 - Implantabilný slučkový rekordér</t>
  </si>
  <si>
    <t xml:space="preserve">Časť č. 2 - Špeciálny zdravotnícky materiál pre elektroimpulzoterapiu porúch srdcového rytmu a srdcového zlyhávania skupiny 2  </t>
  </si>
  <si>
    <t>SPOLU za časť č. 2 predmetu zákazky:</t>
  </si>
  <si>
    <t>Elektróda s hemodynamickým senzorom</t>
  </si>
  <si>
    <t>SPOLU za časť č. 3 predmetu zákazky:</t>
  </si>
  <si>
    <t xml:space="preserve">Časť č. 4 - Špeciálny zdravotnícky materiál pre elektroimpulzoterapiu porúch srdcového rytmu a srdcového zlyhávania skupiny 4  </t>
  </si>
  <si>
    <t>SPOLU za časť č. 4 predmetu zákazky:</t>
  </si>
  <si>
    <t xml:space="preserve">Kardiostimulátor resynchronizačný </t>
  </si>
  <si>
    <t>Defibrilátor resynchronizačný</t>
  </si>
  <si>
    <t xml:space="preserve">Kardiostimulátor jednoelektródový dvojdutinový  </t>
  </si>
  <si>
    <t xml:space="preserve">4. </t>
  </si>
  <si>
    <t xml:space="preserve">Elektróda stimulačná predsieňová s príslušenstvom </t>
  </si>
  <si>
    <t xml:space="preserve">Časť č. 5 - Špeciálny zdravotnícky materiál pre elektroimpulzoterapiu porúch srdcového rytmu a srdcového zlyhávania skupiny 5   </t>
  </si>
  <si>
    <t>SPOLU za časť č. 5 predmetu zákazky:</t>
  </si>
  <si>
    <t xml:space="preserve">Elektróda stimulačná pravokomorová s príslušenstvom </t>
  </si>
  <si>
    <t xml:space="preserve">Elektróda stimulačná ľavokomorová s príslušenstvom </t>
  </si>
  <si>
    <t xml:space="preserve">Zavádzací set pre implantáciu ľavokomorovej elektródy  </t>
  </si>
  <si>
    <t xml:space="preserve">Časť č. 3 - Špeciálny zdravotnícky materiál pre elektroimpulzoterapiu porúch srdcového rytmu a srdcového zlyhávania skupiny 3  </t>
  </si>
  <si>
    <t>Epikardiálna elektróda</t>
  </si>
  <si>
    <t xml:space="preserve">Príslušenstvo a perkutánny zavádzač pre implantáciu elektród </t>
  </si>
  <si>
    <t xml:space="preserve">Zavádzač pre implantáciu ľavokomorových elektród do CS </t>
  </si>
  <si>
    <t xml:space="preserve">Zavádzač pre implantáciu elektródy na fyziologickú komorovú stimuláciu </t>
  </si>
  <si>
    <t xml:space="preserve">Absorbovateľný antibakteriálny obal na prevenciu infekčných komplikácií implantovaných prístrojov </t>
  </si>
  <si>
    <t xml:space="preserve">Časť č. 6 - Špeciálny zdravotnícky materiál pre elektroimpulzoterapiu porúch srdcového rytmu a srdcového zlyhávania skupiny 6   </t>
  </si>
  <si>
    <t>SPOLU za časť č. 6 predmetu zákazky:</t>
  </si>
  <si>
    <t xml:space="preserve">Časť č. 7 - Špeciálny zdravotnícky materiál pre elektroimpulzoterapiu porúch srdcového rytmu a srdcového zlyhávania skupiny 7  </t>
  </si>
  <si>
    <t>SPOLU za časť č. 7 predmetu zákazky:</t>
  </si>
  <si>
    <t>Domáci monitor.</t>
  </si>
  <si>
    <t xml:space="preserve">Položka č. 3 - Defibrilátor jednodutinový </t>
  </si>
  <si>
    <t>Položka č. 4 - Defibrilátor dvojdutinový</t>
  </si>
  <si>
    <t>Položka č. 5 - Defibrilátor biventrikulárny</t>
  </si>
  <si>
    <t>Položka č. 6 - Elektróda s hemodynamickým senzorom</t>
  </si>
  <si>
    <t>Elektróda kardiostimulačná kvadripolárna pre trvalú ľavokomorovú stimuláciu</t>
  </si>
  <si>
    <t>Položka č. 9 - Elektróda kardiostimulačná kvadripolárna pre trvalú ľavokomorovú stimuláciu</t>
  </si>
  <si>
    <t>Položka č. 1 - Kardiostimulátor dvojdutinový</t>
  </si>
  <si>
    <t xml:space="preserve">Časť č. 5 - Špeciálny zdravotnícky materiál pre elektroimpulzoterapiu porúch srdcového rytmu a srdcového zlyhávania skupiny 5  </t>
  </si>
  <si>
    <t>Položka č. 3 - Kardiostimulátor resynchronizačný</t>
  </si>
  <si>
    <t xml:space="preserve">Položka č. 5 - Defibrilátor jednodutinový </t>
  </si>
  <si>
    <t>Položka č. 6 - Defibrilátor dvojdutinový</t>
  </si>
  <si>
    <t xml:space="preserve">Položka č. 7 - Defibrilátor resynchronizačný </t>
  </si>
  <si>
    <t xml:space="preserve">Položka č. 8 - Elektróda stimulačná predsieňová s príslušenstvom </t>
  </si>
  <si>
    <t xml:space="preserve">Položka č. 9 - Elektróda stimulačná pravokomorová s príslušenstvom </t>
  </si>
  <si>
    <t>Položka č. 10 - Elektróda kardiostimulačná pre trvalú ľavokomorovú stimuláciu</t>
  </si>
  <si>
    <t xml:space="preserve">Položka č. 4 - Kardiostimulátor jednoelektródový dvojdutinový  </t>
  </si>
  <si>
    <t>Položka č. 11 - Elektróda defibrilačná s príslušenstvom</t>
  </si>
  <si>
    <t xml:space="preserve">Položka č. 12 - Zavádzací set pre implantáciu ľavokomorovej elektródy  </t>
  </si>
  <si>
    <t>Položka č. 13 - Domáci monitor</t>
  </si>
  <si>
    <t xml:space="preserve">Časť č. 6 - Špeciálny zdravotnícky materiál pre elektroimpulzoterapiu porúch srdcového rytmu a srdcového zlyhávania skupiny 6  </t>
  </si>
  <si>
    <t xml:space="preserve">Položka č. 6 - Defibrilátor biventrikulárny </t>
  </si>
  <si>
    <t xml:space="preserve">Ovládateľný zavádzač k umiestneniu elektródy na fyziologickú stimuláciu </t>
  </si>
  <si>
    <t xml:space="preserve">Položka č. 13 - Ovládateľný zavádzač k umiestneniu elektródy na fyziologickú stimuláciu </t>
  </si>
  <si>
    <t>Položka č. 11 - Epikardiálna elektróda</t>
  </si>
  <si>
    <t xml:space="preserve">Položka č. 12 - Príslušenstvo a perkutánny zavádzač pre implantáciu elektród </t>
  </si>
  <si>
    <t xml:space="preserve">Položka č. 13 - Zavádzač pre implantáciu ľavokomorových elektród do CS </t>
  </si>
  <si>
    <t xml:space="preserve">Položka č. 14 - Zavádzač pre implantáciu elektródy na fyziologickú komorovú stimuláciu </t>
  </si>
  <si>
    <t>Položka č. 15 - Domáci monitor</t>
  </si>
  <si>
    <t xml:space="preserve">Položka č. 16 - Absorbovateľný antibakteriálny obal na prevenciu infekčných komplikácií implantovaných prístrojov </t>
  </si>
  <si>
    <t xml:space="preserve">Položka č. 17 - Implantabilný slučkový rekordér </t>
  </si>
  <si>
    <t xml:space="preserve">Implantabilné prístroje (kardiostimulátory s kompletným príslušenstvom) pre elektroimpulzoterapiu porúch srdcového rytmu s osobitným zreteľom na: </t>
  </si>
  <si>
    <t xml:space="preserve">prevenciu vazovagálnych synkop </t>
  </si>
  <si>
    <t>na možnosť stimulácie impulzmi maximálnej amplitúdy 7,5 V</t>
  </si>
  <si>
    <t>kompatibilitu celotelovej 1,5T a 3T NMR diagnostiky počas celej životnosti zariadenia, bez limitácie oblasti skenovania a s funkciou automatického vypnutia NMR módu po 24 hod.</t>
  </si>
  <si>
    <t>možnosť automatického nastavenia prahu, automatickej kontroly elektród s prepínaním polarity, redukciou komorovej stimulácie a preferenciou sínusového rytmu</t>
  </si>
  <si>
    <t>možnosť prevencie návratu atriálnych arytmií po ich spontánnom ukončení (automatická stimulácia predsiene na nastaviteľný čas po ukončení arytmie)</t>
  </si>
  <si>
    <t>možnosť stabilizácie rytmu komôr počas atriálnych arytmií.</t>
  </si>
  <si>
    <t>Položky predmetu zákazky pre časť č. 2</t>
  </si>
  <si>
    <t>Kardiostimulátor dvojdutinový.</t>
  </si>
  <si>
    <t xml:space="preserve">Implantabilné prístroje (kardiostimulátory a ICD s kompletným príslušenstvom vrátane elektród) pre elektroimpulzoterapiu porúch srdcového rytmu a srdcového zlyhávania s osobitným zreteľom na: </t>
  </si>
  <si>
    <t xml:space="preserve">možnosť automatického merania prahu a impedancie  </t>
  </si>
  <si>
    <t>možnosť monitorovania spánkového apnoe</t>
  </si>
  <si>
    <t>možnosť hemodynamickej optimalizácie kardiostimulácie cestou minimalizácie pravokomorovej stimulácie a s maximalizáciou zachovania fyziologického AV prevodu aj pri výskyte intermitentných AV blokov</t>
  </si>
  <si>
    <t>možnosť vysokej diskriminácie všetkých troch typov AV blokov</t>
  </si>
  <si>
    <t>buetooth vzdialené monitorovanie - domáci monitoring s monitorom</t>
  </si>
  <si>
    <t>automatický MRI mód  - automatické prepnutie do asynchronného módu iba počas MRI vyšetrenia / minimálny čas strávený v tomto móde / iba jedna návšteva u kardiológa - pred MRI vyšetrením (celotelový MRI sken, kompatibilita 1,5 - 3T)</t>
  </si>
  <si>
    <t xml:space="preserve">monitorovanie spánkového apnoe (SAM) </t>
  </si>
  <si>
    <t>dualny senzor (MV+G) - kombinácia akcelerometra a minútovej ventilácie</t>
  </si>
  <si>
    <t>možnosť antitachykardického manažmentu pomalých komorových tachykardií (maximálna stimulačná frekvencia dolná hranica detekcie komorovej tachykardie)</t>
  </si>
  <si>
    <t>možnosť použitia špeciálnej predsieňovej elektródy s hemodynamickým senzorom umožňujúcim automatickú optimalizáciu AV a VV intervalu</t>
  </si>
  <si>
    <t xml:space="preserve">použitie monitora  na diaľkové monitorovanie pacientov s defibrilátorom  s bezdrôtovou komunikáciou monitora s ICD </t>
  </si>
  <si>
    <t>použitie monitora na diaľkové monitorovanie pacientov s kardiostimulátorom s  bluetooth komunikáciou monitora s kardiostimulátorom.</t>
  </si>
  <si>
    <t>Položky predmetu zákazky pre časť č. 3</t>
  </si>
  <si>
    <t>Implantabilné prístroje (kardiostimulátory s kompletným príslušenstvom) pre elektroimpulzoterapiu porúch srdcového rytmu s osobitným zreteľom na:</t>
  </si>
  <si>
    <t>hemodynamické monitorovanie kontraktility a zmien objemu pravej komory pomocou transvalvulárnej impedancie v kombinácii s druhým senzorom frekvenčnej modulácie</t>
  </si>
  <si>
    <t>možnosť nepretržitej automatickej kontroly účinnosti komorovej stimulácie a nastavovanie stimulačných parametrov energie „beat to beat“</t>
  </si>
  <si>
    <t>možnosť automatického merania prahov</t>
  </si>
  <si>
    <t>možnosť minimalizácie komorovej stimulácie</t>
  </si>
  <si>
    <t>možnosť preventívneho algoritmu manažmentu predsieňovej fibrilácie</t>
  </si>
  <si>
    <t>možnosť záznamu intrakardiálnych komorových a predsieňových epizód a krivky TVI</t>
  </si>
  <si>
    <t>možnosť sledovania intrakardiálneho elektrogramu.</t>
  </si>
  <si>
    <t>Položky predmetu zákazky pre časť č. 4</t>
  </si>
  <si>
    <t xml:space="preserve">Implantabilné prístroje (kardiostimulátory a defibrilátory (ICD) s kompletným príslušenstvom vrátane elektród) pre elektroimpulzoterapiu porúch srdcového rytmu a srdcového zlyhávania s osobitným zreteľom na: </t>
  </si>
  <si>
    <t>duálny senzor na báze akcelerometra a minútovej ventilácie</t>
  </si>
  <si>
    <t>možnosť monitorovania respirácie s detekciou apnoických fáz</t>
  </si>
  <si>
    <t>automatickéi algoritmy na minimalizáciu komorovej stimulácie</t>
  </si>
  <si>
    <t xml:space="preserve">možnosť programovateľnej vektorovej elektronickej repozície biventrikulárnej stimulácie </t>
  </si>
  <si>
    <t xml:space="preserve">pokročilú HF diagnostiku </t>
  </si>
  <si>
    <t xml:space="preserve">možnosť aplikácie vysokej energie defibrilácie </t>
  </si>
  <si>
    <t xml:space="preserve">možnosť výberu elektroimpulzogenerátora s predĺženou životnosťou batérie ICD </t>
  </si>
  <si>
    <t>možnosť použitia zmenšenej verzie ICD s hrúbkou pod 1cm, s kompatibilitou NMR vyšetrenia do 3T vrátane</t>
  </si>
  <si>
    <t>možnosťou domáceho telemonitoringu.</t>
  </si>
  <si>
    <t>Položky predmetu zákazky pre časť č. 5</t>
  </si>
  <si>
    <t>Defibrilátor jednodutinový</t>
  </si>
  <si>
    <t>Položky predmetu zákazky pre časť č. 6</t>
  </si>
  <si>
    <t>Implantovateľné elektroimpulzogenerátory (kardiostimulátory a kardioverter-defibrilátory) s kompletným príslušenstvom vrátane elektród na elektroimpulzoterapiu porúch srdcového rytmu a srdcového zlyhávania a implantabilné slučkové rekordéry s kompletným príslušenstvom s osobitným zreteľom na:</t>
  </si>
  <si>
    <t>možnosť stimulácie impulzmi maximálnej amplitúdy 8 V</t>
  </si>
  <si>
    <t>možnosť kompatibility celotelovej 1,5T a 3T NMR diagnostiky počas celej živostnosti zariadenia s implantovaným elektroimpulzogenerátorom</t>
  </si>
  <si>
    <t>možnosť kontinuálneho impendančného monitorovania intratorakálnej retencie tekutín</t>
  </si>
  <si>
    <t>možnosť domáceho telemonitoringu prostredníctvom klasického domáceho monitoru, alebo prostredníctvom Bluetooth/BlueSync bezdrôtovej technológie s programovaním pomocou tabletovej aplikácie</t>
  </si>
  <si>
    <t>možnosť automatického kontinuálneho nastavovania citlivosti, senzorovej charakteristiky a prahov, možnosť automatickej duálnej optimalizácie frekvenčnej adaptácie</t>
  </si>
  <si>
    <t>možnosť minimalizácie pravokomorovej stimulácie prostredníctvom podpory vlastného AV prevodu (bez nutnosti predlžovania AV času) aj pri výskyte intermitentných AV blokád</t>
  </si>
  <si>
    <t>možnosť manažmentu synkopy a antitachykardickej stimulácie v prípade paroxyzmu atriálnej tachykardie</t>
  </si>
  <si>
    <t>možnosť celotelového NMR (nukleárna magnetická rezonancia) vyšetrenia prístrojmi 1,5 a 3 Tesla bez limitácie dĺžky skenovania pacienta</t>
  </si>
  <si>
    <t>možnosť nastavenia minimálne 2 stimulačných vektorov v pravej komore a 20 stimulačných vektorov ľavej komory v kvadripolárnych systémoch</t>
  </si>
  <si>
    <t>možnosť kontinuálneho impedančného monitorovania vnútrohrudnej retencie tekutín</t>
  </si>
  <si>
    <t>možnosť monitorovania atriálnych arytmií aj v jednodutinových systémoch</t>
  </si>
  <si>
    <t>možnosť garantovanej stability krátkej (pod 10 sec) doby nabíjania kondenzátorov, redukciu nenáležitých šokov pri poškodení, alebo dislokácií elektród a pri „oversensingu“ T vlny bez nutnosti zmeny senzorovej charakteristiky v pravej komore</t>
  </si>
  <si>
    <t>možnosť automatického nastavovania AV a VV prevodu a LV stimulačnej konfigurácie minimálne raz za deň</t>
  </si>
  <si>
    <t xml:space="preserve">príslušenstvo k zavedeniu elektród do koronárneho sínusu vrátane trhacej hemostatickej chlopne a bočného portu, vrátane zavádzača do laterálnej vetvy, setu na aplikáciu kontrastnej látky a intavazálneho selektora </t>
  </si>
  <si>
    <t>životnosť slučkového rekordéra minimálne 4,5 roka, a objem do 1,4 cm3</t>
  </si>
  <si>
    <t>možnosť kompatibility celotelovej 1,5T a 3T NMR diagnostiky počas celej živostnosti zariadenia</t>
  </si>
  <si>
    <t>možnosť domáceho telemonitoringu prostredníctvom klasického domáceho monitora, alebo prostredníctvom Bluetooth/BlueSync bezdrôtovej technológie s programovaním pomocou tabletovej aplikácie.</t>
  </si>
  <si>
    <t>2.16</t>
  </si>
  <si>
    <t>2.17</t>
  </si>
  <si>
    <t>Položky predmetu zákazky pre časť č. 7</t>
  </si>
  <si>
    <t>Implantabilné prístroje (kardiostimulátory a ICD s kompletným príslušenstvom vrátane elektród) pre elektroimpulzoterapiu porúch srdcového rytmu s osobitným zreteľom na:</t>
  </si>
  <si>
    <t xml:space="preserve">možnosť frekvenčnej adaptácie na báze kontraktility myokardu, ako odpovede na fyzický a emočný stres (CLS) </t>
  </si>
  <si>
    <t>možnosť MRI vyšetrenia umožňujúcu opakovanú automatickú detekciu vonkajšieho magnetického poľa s možnosťou prepnutia do MR režimu a následným automatickým obnovením pôvodných nastavení implantovateľného kardioverter-defibrilátora po ukončení MRI vyšetrenia kedykoľvek v období 2 týždňov od aktivácie funkcie</t>
  </si>
  <si>
    <t>automatické bezkontaktné domáce telemonitorovanie (vrátane prenosu intrakardiálneho EKG záznamu) s plne automatickým bezdrôtovým vysielaním správ každých 24 hodín, bez významného vplyvu na životnosť implantovateľného zariadenia pri aktivácii tejto funkcie pomocou samostatnej celulárnej pacientskej jednotky s batériovou prevádzkou a automatickým párovaním s implantovateľným zariadením</t>
  </si>
  <si>
    <t>možnosť voľby defibrilačnej elektródy s plávajúcim predsieňovým dipólom, umožňujúcim dodatočnú diskrimináciu supraventrikulárnych tachykardií SVT, poskytujúcu monitorovanie predsieňových arytmií pri jednodutinových prístrojoch s možnosťou jej využitia aj pri biventrikulárnych systémoch v rámci redukcie počtu zavádzaných elektród</t>
  </si>
  <si>
    <t>možnosť automatickej úpravy napätia stimulácie na základe automatických kontrol stimulačného prahu, s analýzou efektivity stimulácie “beat-to-beat” nezávisle od unipolárnej, či bipolárnej konfigurácie elektródy.</t>
  </si>
  <si>
    <t>66</t>
  </si>
  <si>
    <t>700</t>
  </si>
  <si>
    <t>57</t>
  </si>
  <si>
    <t>170</t>
  </si>
  <si>
    <t>60</t>
  </si>
  <si>
    <t>115</t>
  </si>
  <si>
    <t>1500</t>
  </si>
  <si>
    <t>100</t>
  </si>
  <si>
    <t>160</t>
  </si>
  <si>
    <t>350</t>
  </si>
  <si>
    <t>130</t>
  </si>
  <si>
    <t>1250</t>
  </si>
  <si>
    <t>120</t>
  </si>
  <si>
    <t>370</t>
  </si>
  <si>
    <t>50</t>
  </si>
  <si>
    <t>13</t>
  </si>
  <si>
    <t>30</t>
  </si>
  <si>
    <t>250</t>
  </si>
  <si>
    <t>53</t>
  </si>
  <si>
    <t>95</t>
  </si>
  <si>
    <t>85</t>
  </si>
  <si>
    <t>110</t>
  </si>
  <si>
    <t>90</t>
  </si>
  <si>
    <t>40</t>
  </si>
  <si>
    <t>20</t>
  </si>
  <si>
    <t>200</t>
  </si>
  <si>
    <t>18</t>
  </si>
  <si>
    <t>400</t>
  </si>
  <si>
    <t>97</t>
  </si>
  <si>
    <t>930</t>
  </si>
  <si>
    <t>800</t>
  </si>
  <si>
    <t>185</t>
  </si>
  <si>
    <t>360</t>
  </si>
  <si>
    <t>119</t>
  </si>
  <si>
    <t>Položka č. 8 - Elektróda kardiostimulačná pre trvalú pravokomorovú stimuláciu</t>
  </si>
  <si>
    <t>530</t>
  </si>
  <si>
    <t>180</t>
  </si>
  <si>
    <t>136</t>
  </si>
  <si>
    <t>75</t>
  </si>
  <si>
    <t>590</t>
  </si>
  <si>
    <t>198</t>
  </si>
  <si>
    <t>238</t>
  </si>
  <si>
    <t>26</t>
  </si>
  <si>
    <t>Implantabilný slučkový rekordér</t>
  </si>
  <si>
    <t xml:space="preserve">33182200-1 </t>
  </si>
  <si>
    <t>33182100-0</t>
  </si>
  <si>
    <t xml:space="preserve">33140000-3 </t>
  </si>
  <si>
    <t>33123210-3</t>
  </si>
  <si>
    <t>33182240-3</t>
  </si>
  <si>
    <t xml:space="preserve">33182240-3 </t>
  </si>
  <si>
    <t xml:space="preserve">   33140000-3 </t>
  </si>
  <si>
    <t xml:space="preserve"> 33123210-3</t>
  </si>
  <si>
    <t xml:space="preserve">použitie MRI kompatibilnej elektródy stimulačnej  predsieňovej/komorovej, defibrilačnej </t>
  </si>
  <si>
    <t>1.15</t>
  </si>
  <si>
    <t>1.16</t>
  </si>
  <si>
    <t>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</si>
</sst>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vertAlign val="superscript"/>
      <sz val="7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rgb="FFC0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dotted">
        <color rgb="FFC00000"/>
      </right>
      <top style="thin">
        <color rgb="FFFF0000"/>
      </top>
      <bottom style="thin">
        <color rgb="FFFF0000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</cellStyleXfs>
  <cellXfs count="45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28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3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44" xfId="0" applyFont="1" applyFill="1" applyBorder="1" applyAlignment="1" applyProtection="1">
      <alignment horizontal="center" vertical="center" wrapText="1"/>
      <protection locked="0"/>
    </xf>
    <xf numFmtId="0" fontId="7" fillId="3" borderId="45" xfId="0" applyFont="1" applyFill="1" applyBorder="1" applyAlignment="1" applyProtection="1">
      <alignment horizontal="center" vertical="center" wrapText="1"/>
      <protection locked="0"/>
    </xf>
    <xf numFmtId="0" fontId="7" fillId="3" borderId="46" xfId="0" applyFont="1" applyFill="1" applyBorder="1" applyAlignment="1" applyProtection="1">
      <alignment horizontal="center" vertical="center" wrapText="1"/>
      <protection locked="0"/>
    </xf>
    <xf numFmtId="0" fontId="7" fillId="3" borderId="49" xfId="0" applyFont="1" applyFill="1" applyBorder="1" applyAlignment="1" applyProtection="1">
      <alignment horizontal="center" vertical="center" wrapText="1"/>
      <protection locked="0"/>
    </xf>
    <xf numFmtId="0" fontId="7" fillId="3" borderId="5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3" borderId="57" xfId="0" applyFont="1" applyFill="1" applyBorder="1" applyAlignment="1" applyProtection="1">
      <alignment horizontal="center" vertical="center" wrapText="1"/>
      <protection locked="0"/>
    </xf>
    <xf numFmtId="0" fontId="7" fillId="3" borderId="58" xfId="0" applyFont="1" applyFill="1" applyBorder="1" applyAlignment="1" applyProtection="1">
      <alignment horizontal="center" vertical="center" wrapText="1"/>
      <protection locked="0"/>
    </xf>
    <xf numFmtId="0" fontId="7" fillId="3" borderId="60" xfId="0" applyFont="1" applyFill="1" applyBorder="1" applyAlignment="1" applyProtection="1">
      <alignment horizontal="center" vertical="top" wrapText="1"/>
      <protection locked="0"/>
    </xf>
    <xf numFmtId="0" fontId="7" fillId="3" borderId="52" xfId="0" applyFont="1" applyFill="1" applyBorder="1" applyAlignment="1" applyProtection="1">
      <alignment horizontal="center" vertical="top" wrapText="1"/>
      <protection locked="0"/>
    </xf>
    <xf numFmtId="0" fontId="7" fillId="3" borderId="53" xfId="0" applyFont="1" applyFill="1" applyBorder="1" applyAlignment="1" applyProtection="1">
      <alignment horizontal="center" vertical="center" wrapText="1"/>
      <protection locked="0"/>
    </xf>
    <xf numFmtId="0" fontId="7" fillId="3" borderId="56" xfId="0" applyFont="1" applyFill="1" applyBorder="1" applyAlignment="1" applyProtection="1">
      <alignment horizontal="center" vertical="top" wrapText="1"/>
      <protection locked="0"/>
    </xf>
    <xf numFmtId="0" fontId="7" fillId="3" borderId="67" xfId="0" applyFont="1" applyFill="1" applyBorder="1" applyAlignment="1" applyProtection="1">
      <alignment horizontal="center" vertical="top" wrapText="1"/>
      <protection locked="0"/>
    </xf>
    <xf numFmtId="0" fontId="7" fillId="3" borderId="68" xfId="0" applyFont="1" applyFill="1" applyBorder="1" applyAlignment="1" applyProtection="1">
      <alignment horizontal="center" vertical="top" wrapText="1"/>
      <protection locked="0"/>
    </xf>
    <xf numFmtId="0" fontId="7" fillId="3" borderId="72" xfId="0" applyFont="1" applyFill="1" applyBorder="1" applyAlignment="1" applyProtection="1">
      <alignment horizontal="center" vertical="top" wrapText="1"/>
      <protection locked="0"/>
    </xf>
    <xf numFmtId="49" fontId="9" fillId="0" borderId="59" xfId="0" applyNumberFormat="1" applyFont="1" applyBorder="1" applyAlignment="1" applyProtection="1">
      <alignment horizontal="center" vertical="center" wrapText="1"/>
      <protection locked="0"/>
    </xf>
    <xf numFmtId="49" fontId="9" fillId="0" borderId="73" xfId="0" applyNumberFormat="1" applyFont="1" applyBorder="1" applyAlignment="1" applyProtection="1">
      <alignment horizontal="center" vertical="center" wrapText="1"/>
      <protection locked="0"/>
    </xf>
    <xf numFmtId="49" fontId="9" fillId="0" borderId="31" xfId="0" applyNumberFormat="1" applyFont="1" applyBorder="1" applyAlignment="1" applyProtection="1">
      <alignment horizontal="center" vertical="center" wrapText="1"/>
      <protection locked="0"/>
    </xf>
    <xf numFmtId="49" fontId="9" fillId="0" borderId="20" xfId="0" applyNumberFormat="1" applyFont="1" applyBorder="1" applyAlignment="1" applyProtection="1">
      <alignment horizontal="center" vertical="center" wrapText="1"/>
      <protection locked="0"/>
    </xf>
    <xf numFmtId="49" fontId="9" fillId="0" borderId="74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49" fontId="9" fillId="0" borderId="75" xfId="0" applyNumberFormat="1" applyFont="1" applyBorder="1" applyAlignment="1" applyProtection="1">
      <alignment horizontal="center" vertical="center" wrapText="1"/>
      <protection locked="0"/>
    </xf>
    <xf numFmtId="49" fontId="9" fillId="0" borderId="69" xfId="0" applyNumberFormat="1" applyFont="1" applyBorder="1" applyAlignment="1" applyProtection="1">
      <alignment horizontal="center" vertical="center" wrapText="1"/>
      <protection locked="0"/>
    </xf>
    <xf numFmtId="49" fontId="9" fillId="0" borderId="64" xfId="0" applyNumberFormat="1" applyFont="1" applyBorder="1" applyAlignment="1" applyProtection="1">
      <alignment horizontal="center" vertical="center" wrapText="1"/>
      <protection locked="0"/>
    </xf>
    <xf numFmtId="0" fontId="7" fillId="3" borderId="77" xfId="0" applyFont="1" applyFill="1" applyBorder="1" applyAlignment="1" applyProtection="1">
      <alignment horizontal="center" vertical="top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62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96" xfId="0" applyFont="1" applyFill="1" applyBorder="1" applyAlignment="1" applyProtection="1">
      <alignment horizontal="center" vertical="center" wrapText="1"/>
      <protection locked="0"/>
    </xf>
    <xf numFmtId="0" fontId="7" fillId="3" borderId="97" xfId="0" applyFont="1" applyFill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vertical="center"/>
      <protection locked="0"/>
    </xf>
    <xf numFmtId="4" fontId="9" fillId="0" borderId="18" xfId="0" applyNumberFormat="1" applyFont="1" applyBorder="1" applyAlignment="1" applyProtection="1">
      <alignment horizontal="right" vertical="center" wrapText="1"/>
      <protection locked="0"/>
    </xf>
    <xf numFmtId="4" fontId="9" fillId="0" borderId="42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8" xfId="0" applyNumberFormat="1" applyFont="1" applyBorder="1" applyAlignment="1" applyProtection="1">
      <alignment vertical="center" wrapText="1"/>
      <protection locked="0"/>
    </xf>
    <xf numFmtId="49" fontId="9" fillId="0" borderId="42" xfId="0" applyNumberFormat="1" applyFont="1" applyBorder="1" applyAlignment="1" applyProtection="1">
      <alignment vertical="center" wrapText="1"/>
      <protection locked="0"/>
    </xf>
    <xf numFmtId="49" fontId="9" fillId="0" borderId="16" xfId="0" applyNumberFormat="1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41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6" xfId="0" applyNumberFormat="1" applyFont="1" applyBorder="1" applyAlignment="1" applyProtection="1">
      <alignment horizontal="center" vertical="center" wrapText="1"/>
      <protection locked="0"/>
    </xf>
    <xf numFmtId="49" fontId="9" fillId="0" borderId="55" xfId="0" applyNumberFormat="1" applyFont="1" applyBorder="1" applyAlignment="1" applyProtection="1">
      <alignment horizontal="center" vertical="center" wrapText="1"/>
      <protection locked="0"/>
    </xf>
    <xf numFmtId="49" fontId="9" fillId="0" borderId="4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4" fontId="10" fillId="4" borderId="99" xfId="0" applyNumberFormat="1" applyFont="1" applyFill="1" applyBorder="1" applyAlignment="1" applyProtection="1">
      <alignment vertical="center"/>
      <protection locked="0"/>
    </xf>
    <xf numFmtId="4" fontId="9" fillId="0" borderId="31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3" fontId="9" fillId="0" borderId="43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4" fontId="9" fillId="0" borderId="100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49" fontId="9" fillId="0" borderId="102" xfId="0" applyNumberFormat="1" applyFont="1" applyBorder="1" applyAlignment="1">
      <alignment horizontal="center" vertical="center" wrapText="1"/>
    </xf>
    <xf numFmtId="0" fontId="7" fillId="3" borderId="106" xfId="0" applyFont="1" applyFill="1" applyBorder="1" applyAlignment="1" applyProtection="1">
      <alignment horizontal="center" vertical="top" wrapText="1"/>
      <protection locked="0"/>
    </xf>
    <xf numFmtId="0" fontId="7" fillId="0" borderId="110" xfId="0" applyFont="1" applyBorder="1" applyAlignment="1" applyProtection="1">
      <alignment horizontal="center" vertical="center" wrapText="1"/>
      <protection locked="0"/>
    </xf>
    <xf numFmtId="0" fontId="7" fillId="3" borderId="111" xfId="0" applyFont="1" applyFill="1" applyBorder="1" applyAlignment="1" applyProtection="1">
      <alignment horizontal="center" vertical="center" wrapText="1"/>
      <protection locked="0"/>
    </xf>
    <xf numFmtId="4" fontId="9" fillId="0" borderId="11" xfId="0" applyNumberFormat="1" applyFont="1" applyBorder="1" applyAlignment="1" applyProtection="1">
      <alignment horizontal="right" vertical="center" wrapText="1"/>
      <protection locked="0"/>
    </xf>
    <xf numFmtId="4" fontId="9" fillId="0" borderId="69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81" xfId="0" applyNumberFormat="1" applyFont="1" applyBorder="1" applyAlignment="1">
      <alignment horizontal="center" vertical="center"/>
    </xf>
    <xf numFmtId="49" fontId="9" fillId="0" borderId="112" xfId="0" applyNumberFormat="1" applyFont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left" vertical="center" wrapText="1"/>
    </xf>
    <xf numFmtId="4" fontId="9" fillId="0" borderId="93" xfId="0" applyNumberFormat="1" applyFont="1" applyBorder="1" applyAlignment="1" applyProtection="1">
      <alignment horizontal="right" vertical="center" wrapText="1"/>
      <protection locked="0"/>
    </xf>
    <xf numFmtId="4" fontId="9" fillId="0" borderId="92" xfId="0" applyNumberFormat="1" applyFont="1" applyBorder="1" applyAlignment="1" applyProtection="1">
      <alignment horizontal="right" vertical="center" wrapText="1"/>
      <protection locked="0"/>
    </xf>
    <xf numFmtId="4" fontId="9" fillId="0" borderId="114" xfId="0" applyNumberFormat="1" applyFont="1" applyBorder="1" applyAlignment="1" applyProtection="1">
      <alignment horizontal="right" vertical="center" wrapText="1"/>
      <protection locked="0"/>
    </xf>
    <xf numFmtId="4" fontId="9" fillId="0" borderId="116" xfId="0" applyNumberFormat="1" applyFont="1" applyBorder="1" applyAlignment="1" applyProtection="1">
      <alignment horizontal="right" vertical="center" wrapText="1"/>
      <protection locked="0"/>
    </xf>
    <xf numFmtId="4" fontId="9" fillId="0" borderId="115" xfId="0" applyNumberFormat="1" applyFont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1" fillId="0" borderId="0" xfId="6" applyFont="1" applyAlignment="1">
      <alignment vertical="center" wrapText="1"/>
    </xf>
    <xf numFmtId="0" fontId="20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20" fillId="0" borderId="0" xfId="6" applyFont="1" applyAlignment="1">
      <alignment vertical="top" wrapText="1"/>
    </xf>
    <xf numFmtId="0" fontId="19" fillId="0" borderId="0" xfId="6" applyFont="1" applyAlignment="1" applyProtection="1">
      <alignment wrapText="1"/>
      <protection locked="0"/>
    </xf>
    <xf numFmtId="0" fontId="1" fillId="0" borderId="0" xfId="6" applyFont="1"/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13" xfId="6" applyNumberFormat="1" applyFont="1" applyFill="1" applyBorder="1" applyAlignment="1">
      <alignment wrapText="1"/>
    </xf>
    <xf numFmtId="0" fontId="1" fillId="4" borderId="0" xfId="0" applyFont="1" applyFill="1" applyAlignment="1">
      <alignment horizontal="center" vertical="top" wrapText="1"/>
    </xf>
    <xf numFmtId="4" fontId="9" fillId="4" borderId="92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115" xfId="0" applyNumberFormat="1" applyFont="1" applyBorder="1" applyAlignment="1" applyProtection="1">
      <alignment horizontal="center" vertical="center" wrapText="1"/>
      <protection locked="0"/>
    </xf>
    <xf numFmtId="0" fontId="1" fillId="0" borderId="0" xfId="5" applyFont="1" applyAlignment="1">
      <alignment horizont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2" borderId="123" xfId="0" applyNumberFormat="1" applyFont="1" applyFill="1" applyBorder="1" applyAlignment="1">
      <alignment horizontal="center" vertical="center" wrapText="1"/>
    </xf>
    <xf numFmtId="49" fontId="9" fillId="2" borderId="124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 wrapText="1"/>
    </xf>
    <xf numFmtId="0" fontId="9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0" xfId="6" applyFont="1" applyAlignment="1">
      <alignment horizontal="left" vertical="center" wrapText="1"/>
    </xf>
    <xf numFmtId="0" fontId="2" fillId="0" borderId="32" xfId="6" applyFont="1" applyBorder="1" applyAlignment="1">
      <alignment horizontal="center" vertical="top" wrapText="1"/>
    </xf>
    <xf numFmtId="0" fontId="2" fillId="0" borderId="34" xfId="6" applyFont="1" applyBorder="1" applyAlignment="1">
      <alignment horizontal="center" vertical="top" wrapText="1"/>
    </xf>
    <xf numFmtId="0" fontId="2" fillId="0" borderId="33" xfId="6" applyFont="1" applyBorder="1" applyAlignment="1">
      <alignment horizontal="center" vertical="top" wrapText="1"/>
    </xf>
    <xf numFmtId="0" fontId="2" fillId="0" borderId="118" xfId="6" applyFont="1" applyFill="1" applyBorder="1" applyAlignment="1">
      <alignment horizontal="center" vertical="top" wrapText="1"/>
    </xf>
    <xf numFmtId="49" fontId="1" fillId="0" borderId="80" xfId="6" applyNumberFormat="1" applyFont="1" applyBorder="1" applyAlignment="1">
      <alignment horizontal="center" vertical="center" wrapText="1"/>
    </xf>
    <xf numFmtId="49" fontId="1" fillId="0" borderId="22" xfId="6" applyNumberFormat="1" applyFont="1" applyBorder="1" applyAlignment="1">
      <alignment horizontal="center" vertical="center" wrapText="1"/>
    </xf>
    <xf numFmtId="9" fontId="1" fillId="0" borderId="22" xfId="6" applyNumberFormat="1" applyFont="1" applyBorder="1" applyAlignment="1">
      <alignment horizontal="center" vertical="center" wrapText="1"/>
    </xf>
    <xf numFmtId="49" fontId="1" fillId="0" borderId="22" xfId="6" applyNumberFormat="1" applyFont="1" applyBorder="1" applyAlignment="1">
      <alignment horizontal="left" vertical="center" wrapText="1"/>
    </xf>
    <xf numFmtId="49" fontId="1" fillId="0" borderId="85" xfId="6" applyNumberFormat="1" applyFont="1" applyBorder="1" applyAlignment="1">
      <alignment horizontal="left" vertical="center" wrapText="1"/>
    </xf>
    <xf numFmtId="9" fontId="1" fillId="0" borderId="121" xfId="6" applyNumberFormat="1" applyFont="1" applyBorder="1" applyAlignment="1">
      <alignment horizontal="center" vertical="center" wrapText="1"/>
    </xf>
    <xf numFmtId="49" fontId="1" fillId="0" borderId="82" xfId="6" applyNumberFormat="1" applyFont="1" applyBorder="1" applyAlignment="1">
      <alignment horizontal="center" vertical="center" wrapText="1"/>
    </xf>
    <xf numFmtId="49" fontId="1" fillId="0" borderId="83" xfId="6" applyNumberFormat="1" applyFont="1" applyBorder="1" applyAlignment="1">
      <alignment horizontal="center" vertical="center" wrapText="1"/>
    </xf>
    <xf numFmtId="9" fontId="1" fillId="0" borderId="83" xfId="6" applyNumberFormat="1" applyFont="1" applyBorder="1" applyAlignment="1">
      <alignment horizontal="center" vertical="center" wrapText="1"/>
    </xf>
    <xf numFmtId="49" fontId="1" fillId="0" borderId="83" xfId="6" applyNumberFormat="1" applyFont="1" applyBorder="1" applyAlignment="1">
      <alignment horizontal="left" vertical="center" wrapText="1"/>
    </xf>
    <xf numFmtId="49" fontId="1" fillId="0" borderId="98" xfId="6" applyNumberFormat="1" applyFont="1" applyBorder="1" applyAlignment="1">
      <alignment horizontal="left" vertical="center" wrapText="1"/>
    </xf>
    <xf numFmtId="9" fontId="1" fillId="0" borderId="84" xfId="6" applyNumberFormat="1" applyFont="1" applyBorder="1" applyAlignment="1">
      <alignment horizontal="center" vertical="center" wrapText="1"/>
    </xf>
    <xf numFmtId="0" fontId="20" fillId="0" borderId="0" xfId="6" applyFont="1" applyAlignment="1">
      <alignment horizontal="left" vertical="top" wrapText="1"/>
    </xf>
    <xf numFmtId="0" fontId="1" fillId="0" borderId="0" xfId="6" applyFont="1" applyAlignment="1" applyProtection="1">
      <alignment wrapText="1"/>
      <protection locked="0"/>
    </xf>
    <xf numFmtId="0" fontId="1" fillId="0" borderId="0" xfId="6" applyFont="1" applyBorder="1" applyAlignment="1" applyProtection="1">
      <alignment wrapText="1"/>
      <protection locked="0"/>
    </xf>
    <xf numFmtId="0" fontId="1" fillId="0" borderId="0" xfId="6" applyFont="1" applyAlignment="1" applyProtection="1">
      <alignment horizontal="right" vertical="top"/>
      <protection locked="0"/>
    </xf>
    <xf numFmtId="0" fontId="1" fillId="0" borderId="0" xfId="6" applyFont="1" applyBorder="1" applyAlignment="1" applyProtection="1">
      <alignment vertical="center" wrapText="1"/>
      <protection locked="0"/>
    </xf>
    <xf numFmtId="0" fontId="1" fillId="0" borderId="0" xfId="6" applyFont="1" applyAlignment="1" applyProtection="1">
      <alignment vertical="top" wrapText="1"/>
      <protection locked="0"/>
    </xf>
    <xf numFmtId="0" fontId="21" fillId="5" borderId="119" xfId="6" applyFont="1" applyFill="1" applyBorder="1" applyAlignment="1">
      <alignment horizontal="center" vertical="center" wrapText="1"/>
    </xf>
    <xf numFmtId="0" fontId="21" fillId="5" borderId="13" xfId="6" applyFont="1" applyFill="1" applyBorder="1" applyAlignment="1">
      <alignment horizontal="center" vertical="center" wrapText="1"/>
    </xf>
    <xf numFmtId="0" fontId="21" fillId="5" borderId="120" xfId="6" applyFont="1" applyFill="1" applyBorder="1" applyAlignment="1">
      <alignment horizontal="center" vertical="center" wrapText="1"/>
    </xf>
    <xf numFmtId="0" fontId="21" fillId="0" borderId="0" xfId="6" applyFont="1" applyAlignment="1">
      <alignment wrapText="1"/>
    </xf>
    <xf numFmtId="0" fontId="10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17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horizontal="left" wrapText="1"/>
    </xf>
    <xf numFmtId="14" fontId="9" fillId="0" borderId="0" xfId="0" applyNumberFormat="1" applyFont="1" applyBorder="1" applyAlignment="1">
      <alignment wrapText="1"/>
    </xf>
    <xf numFmtId="14" fontId="6" fillId="0" borderId="0" xfId="0" applyNumberFormat="1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10" fillId="0" borderId="34" xfId="0" applyFont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81" xfId="0" applyNumberFormat="1" applyFont="1" applyBorder="1" applyAlignment="1">
      <alignment horizontal="left" vertical="center" wrapText="1"/>
    </xf>
    <xf numFmtId="49" fontId="9" fillId="0" borderId="38" xfId="0" applyNumberFormat="1" applyFont="1" applyBorder="1" applyAlignment="1">
      <alignment horizontal="center" vertical="center"/>
    </xf>
    <xf numFmtId="49" fontId="9" fillId="0" borderId="81" xfId="0" applyNumberFormat="1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left" vertical="center" wrapText="1"/>
    </xf>
    <xf numFmtId="49" fontId="9" fillId="0" borderId="22" xfId="0" applyNumberFormat="1" applyFont="1" applyBorder="1" applyAlignment="1">
      <alignment horizontal="left" vertical="center" wrapText="1"/>
    </xf>
    <xf numFmtId="0" fontId="9" fillId="0" borderId="14" xfId="0" applyNumberFormat="1" applyFont="1" applyBorder="1" applyAlignment="1">
      <alignment horizontal="left" vertical="center" wrapText="1"/>
    </xf>
    <xf numFmtId="0" fontId="9" fillId="0" borderId="14" xfId="0" applyNumberFormat="1" applyFont="1" applyBorder="1" applyAlignment="1">
      <alignment horizontal="left" vertical="top" wrapText="1"/>
    </xf>
    <xf numFmtId="49" fontId="9" fillId="0" borderId="82" xfId="0" applyNumberFormat="1" applyFont="1" applyBorder="1" applyAlignment="1">
      <alignment horizontal="center" vertical="center"/>
    </xf>
    <xf numFmtId="49" fontId="9" fillId="0" borderId="126" xfId="0" applyNumberFormat="1" applyFont="1" applyBorder="1" applyAlignment="1">
      <alignment horizontal="center" vertical="center" wrapText="1"/>
    </xf>
    <xf numFmtId="0" fontId="24" fillId="0" borderId="14" xfId="5" applyFont="1" applyBorder="1" applyAlignment="1">
      <alignment horizontal="left" vertical="center" wrapText="1"/>
    </xf>
    <xf numFmtId="0" fontId="24" fillId="0" borderId="14" xfId="5" applyFont="1" applyBorder="1" applyAlignment="1">
      <alignment horizontal="left" vertical="center"/>
    </xf>
    <xf numFmtId="0" fontId="24" fillId="4" borderId="14" xfId="5" applyFont="1" applyFill="1" applyBorder="1" applyAlignment="1">
      <alignment horizontal="left" vertical="center"/>
    </xf>
    <xf numFmtId="0" fontId="24" fillId="0" borderId="113" xfId="5" applyFont="1" applyBorder="1" applyAlignment="1">
      <alignment horizontal="left" vertical="center" wrapText="1"/>
    </xf>
    <xf numFmtId="9" fontId="24" fillId="0" borderId="113" xfId="7" applyFont="1" applyFill="1" applyBorder="1" applyAlignment="1">
      <alignment horizontal="left" vertical="center"/>
    </xf>
    <xf numFmtId="9" fontId="24" fillId="0" borderId="14" xfId="7" applyFont="1" applyFill="1" applyBorder="1" applyAlignment="1">
      <alignment horizontal="left" vertical="center"/>
    </xf>
    <xf numFmtId="0" fontId="25" fillId="0" borderId="21" xfId="0" applyFont="1" applyBorder="1" applyAlignment="1">
      <alignment horizontal="left" vertical="center" wrapText="1"/>
    </xf>
    <xf numFmtId="9" fontId="24" fillId="0" borderId="14" xfId="7" applyFont="1" applyFill="1" applyBorder="1" applyAlignment="1">
      <alignment horizontal="left" vertical="center" wrapText="1"/>
    </xf>
    <xf numFmtId="9" fontId="24" fillId="0" borderId="83" xfId="7" applyFont="1" applyFill="1" applyBorder="1" applyAlignment="1">
      <alignment horizontal="left" vertical="center"/>
    </xf>
    <xf numFmtId="49" fontId="9" fillId="0" borderId="127" xfId="0" applyNumberFormat="1" applyFont="1" applyBorder="1" applyAlignment="1">
      <alignment horizontal="center" vertical="center" wrapText="1"/>
    </xf>
    <xf numFmtId="0" fontId="3" fillId="0" borderId="14" xfId="5" applyFont="1" applyBorder="1" applyAlignment="1">
      <alignment horizontal="left" vertical="center" wrapText="1"/>
    </xf>
    <xf numFmtId="0" fontId="3" fillId="0" borderId="14" xfId="5" applyFont="1" applyBorder="1" applyAlignment="1">
      <alignment horizontal="left" vertical="center"/>
    </xf>
    <xf numFmtId="0" fontId="3" fillId="4" borderId="14" xfId="5" applyFont="1" applyFill="1" applyBorder="1" applyAlignment="1">
      <alignment horizontal="left" vertical="center"/>
    </xf>
    <xf numFmtId="0" fontId="3" fillId="0" borderId="113" xfId="5" applyFont="1" applyBorder="1" applyAlignment="1">
      <alignment horizontal="left" vertical="center" wrapText="1"/>
    </xf>
    <xf numFmtId="9" fontId="3" fillId="0" borderId="113" xfId="7" applyFont="1" applyFill="1" applyBorder="1" applyAlignment="1">
      <alignment horizontal="left" vertical="center"/>
    </xf>
    <xf numFmtId="9" fontId="3" fillId="0" borderId="14" xfId="7" applyFont="1" applyFill="1" applyBorder="1" applyAlignment="1">
      <alignment horizontal="left" vertical="center"/>
    </xf>
    <xf numFmtId="0" fontId="9" fillId="0" borderId="21" xfId="0" applyFont="1" applyBorder="1" applyAlignment="1">
      <alignment horizontal="left" vertical="center" wrapText="1"/>
    </xf>
    <xf numFmtId="9" fontId="3" fillId="0" borderId="14" xfId="7" applyFont="1" applyFill="1" applyBorder="1" applyAlignment="1">
      <alignment horizontal="left" vertical="center" wrapText="1"/>
    </xf>
    <xf numFmtId="9" fontId="3" fillId="0" borderId="83" xfId="7" applyFont="1" applyFill="1" applyBorder="1" applyAlignment="1">
      <alignment horizontal="left" vertical="center"/>
    </xf>
    <xf numFmtId="0" fontId="9" fillId="0" borderId="128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24" fillId="0" borderId="83" xfId="5" applyFont="1" applyBorder="1" applyAlignment="1">
      <alignment horizontal="left" vertical="center"/>
    </xf>
    <xf numFmtId="0" fontId="24" fillId="0" borderId="113" xfId="5" applyFont="1" applyBorder="1" applyAlignment="1">
      <alignment horizontal="left" vertical="center"/>
    </xf>
    <xf numFmtId="9" fontId="24" fillId="0" borderId="113" xfId="7" applyFont="1" applyFill="1" applyBorder="1" applyAlignment="1">
      <alignment horizontal="left" vertical="center" wrapText="1"/>
    </xf>
    <xf numFmtId="0" fontId="26" fillId="0" borderId="14" xfId="0" applyFont="1" applyBorder="1" applyAlignment="1">
      <alignment vertical="center" wrapText="1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7" fillId="3" borderId="38" xfId="0" applyFont="1" applyFill="1" applyBorder="1" applyAlignment="1" applyProtection="1">
      <alignment horizontal="center" vertical="top" wrapText="1"/>
      <protection locked="0"/>
    </xf>
    <xf numFmtId="0" fontId="7" fillId="3" borderId="23" xfId="0" applyFont="1" applyFill="1" applyBorder="1" applyAlignment="1" applyProtection="1">
      <alignment horizontal="center" vertical="top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29" xfId="0" applyFont="1" applyFill="1" applyBorder="1" applyAlignment="1" applyProtection="1">
      <alignment horizontal="center" vertical="center" wrapText="1"/>
      <protection locked="0"/>
    </xf>
    <xf numFmtId="3" fontId="7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30" xfId="0" applyFont="1" applyFill="1" applyBorder="1" applyAlignment="1" applyProtection="1">
      <alignment horizontal="center" vertical="center" wrapText="1"/>
      <protection locked="0"/>
    </xf>
    <xf numFmtId="0" fontId="7" fillId="3" borderId="56" xfId="0" applyFont="1" applyFill="1" applyBorder="1" applyAlignment="1" applyProtection="1">
      <alignment horizontal="center" vertical="center" wrapText="1"/>
      <protection locked="0"/>
    </xf>
    <xf numFmtId="9" fontId="24" fillId="0" borderId="83" xfId="7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2" fillId="3" borderId="86" xfId="0" applyFont="1" applyFill="1" applyBorder="1" applyAlignment="1">
      <alignment horizontal="left" vertical="center"/>
    </xf>
    <xf numFmtId="0" fontId="2" fillId="3" borderId="87" xfId="0" applyFont="1" applyFill="1" applyBorder="1" applyAlignment="1">
      <alignment horizontal="left" vertical="center"/>
    </xf>
    <xf numFmtId="0" fontId="2" fillId="3" borderId="88" xfId="0" applyFont="1" applyFill="1" applyBorder="1" applyAlignment="1">
      <alignment horizontal="left" vertical="center"/>
    </xf>
    <xf numFmtId="0" fontId="1" fillId="0" borderId="89" xfId="0" applyFont="1" applyBorder="1" applyAlignment="1">
      <alignment horizontal="left" vertical="center" wrapText="1"/>
    </xf>
    <xf numFmtId="0" fontId="1" fillId="0" borderId="90" xfId="0" applyFont="1" applyBorder="1" applyAlignment="1">
      <alignment horizontal="left" vertical="center" wrapText="1"/>
    </xf>
    <xf numFmtId="0" fontId="1" fillId="0" borderId="91" xfId="0" applyFont="1" applyBorder="1" applyAlignment="1">
      <alignment horizontal="left" vertical="center" wrapText="1"/>
    </xf>
    <xf numFmtId="0" fontId="1" fillId="0" borderId="92" xfId="0" applyFont="1" applyBorder="1" applyAlignment="1">
      <alignment horizontal="left" vertical="center" wrapText="1"/>
    </xf>
    <xf numFmtId="0" fontId="1" fillId="0" borderId="93" xfId="0" applyFont="1" applyBorder="1" applyAlignment="1">
      <alignment horizontal="left" vertical="center" wrapText="1"/>
    </xf>
    <xf numFmtId="0" fontId="1" fillId="0" borderId="9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1" fillId="0" borderId="0" xfId="5" applyFont="1" applyAlignment="1">
      <alignment horizontal="left" wrapText="1"/>
    </xf>
    <xf numFmtId="0" fontId="2" fillId="0" borderId="0" xfId="5" applyNumberFormat="1" applyFont="1" applyAlignment="1">
      <alignment horizontal="left" vertical="center" wrapText="1"/>
    </xf>
    <xf numFmtId="0" fontId="1" fillId="0" borderId="0" xfId="5" applyFont="1" applyAlignment="1">
      <alignment horizontal="center" wrapText="1"/>
    </xf>
    <xf numFmtId="0" fontId="18" fillId="0" borderId="0" xfId="5" applyFont="1" applyFill="1" applyAlignment="1">
      <alignment horizontal="center" wrapText="1"/>
    </xf>
    <xf numFmtId="0" fontId="1" fillId="0" borderId="0" xfId="5" applyFont="1" applyAlignment="1">
      <alignment horizontal="left" vertical="top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95" xfId="0" applyFont="1" applyFill="1" applyBorder="1" applyAlignment="1" applyProtection="1">
      <alignment vertical="top" wrapText="1"/>
      <protection locked="0"/>
    </xf>
    <xf numFmtId="49" fontId="10" fillId="2" borderId="78" xfId="0" applyNumberFormat="1" applyFont="1" applyFill="1" applyBorder="1" applyAlignment="1">
      <alignment horizontal="left" vertical="top" wrapText="1"/>
    </xf>
    <xf numFmtId="49" fontId="10" fillId="2" borderId="63" xfId="0" applyNumberFormat="1" applyFont="1" applyFill="1" applyBorder="1" applyAlignment="1">
      <alignment horizontal="left" vertical="top" wrapText="1"/>
    </xf>
    <xf numFmtId="49" fontId="10" fillId="2" borderId="117" xfId="0" applyNumberFormat="1" applyFont="1" applyFill="1" applyBorder="1" applyAlignment="1">
      <alignment horizontal="left" vertical="top" wrapText="1"/>
    </xf>
    <xf numFmtId="49" fontId="10" fillId="2" borderId="122" xfId="0" applyNumberFormat="1" applyFont="1" applyFill="1" applyBorder="1" applyAlignment="1">
      <alignment horizontal="left" vertical="top" wrapText="1"/>
    </xf>
    <xf numFmtId="0" fontId="10" fillId="2" borderId="33" xfId="0" applyFont="1" applyFill="1" applyBorder="1" applyAlignment="1">
      <alignment horizontal="center" vertical="top" wrapText="1"/>
    </xf>
    <xf numFmtId="0" fontId="10" fillId="2" borderId="79" xfId="0" applyFont="1" applyFill="1" applyBorder="1" applyAlignment="1">
      <alignment horizontal="center" vertical="top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49" fontId="15" fillId="0" borderId="95" xfId="1" applyNumberFormat="1" applyFont="1" applyBorder="1" applyAlignment="1">
      <alignment horizontal="left" vertical="center" wrapText="1"/>
    </xf>
    <xf numFmtId="0" fontId="10" fillId="0" borderId="32" xfId="0" applyFont="1" applyBorder="1" applyAlignment="1" applyProtection="1">
      <alignment horizontal="center" vertical="top" wrapText="1"/>
      <protection locked="0"/>
    </xf>
    <xf numFmtId="0" fontId="10" fillId="0" borderId="36" xfId="0" applyFont="1" applyBorder="1" applyAlignment="1" applyProtection="1">
      <alignment horizontal="center" vertical="top" wrapText="1"/>
      <protection locked="0"/>
    </xf>
    <xf numFmtId="0" fontId="10" fillId="0" borderId="33" xfId="0" applyFont="1" applyBorder="1" applyAlignment="1" applyProtection="1">
      <alignment horizontal="left" vertical="top" wrapText="1"/>
      <protection locked="0"/>
    </xf>
    <xf numFmtId="0" fontId="10" fillId="0" borderId="24" xfId="0" applyFont="1" applyBorder="1" applyAlignment="1" applyProtection="1">
      <alignment horizontal="left" vertical="top" wrapText="1"/>
      <protection locked="0"/>
    </xf>
    <xf numFmtId="0" fontId="10" fillId="0" borderId="34" xfId="0" applyFont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3" fontId="10" fillId="0" borderId="34" xfId="0" applyNumberFormat="1" applyFont="1" applyBorder="1" applyAlignment="1" applyProtection="1">
      <alignment horizontal="center" vertical="top" wrapText="1"/>
      <protection locked="0"/>
    </xf>
    <xf numFmtId="3" fontId="10" fillId="0" borderId="21" xfId="0" applyNumberFormat="1" applyFont="1" applyBorder="1" applyAlignment="1" applyProtection="1">
      <alignment horizontal="center" vertical="top" wrapText="1"/>
      <protection locked="0"/>
    </xf>
    <xf numFmtId="3" fontId="10" fillId="0" borderId="47" xfId="0" applyNumberFormat="1" applyFont="1" applyBorder="1" applyAlignment="1" applyProtection="1">
      <alignment horizontal="center" vertical="top" wrapText="1"/>
      <protection locked="0"/>
    </xf>
    <xf numFmtId="3" fontId="10" fillId="0" borderId="48" xfId="0" applyNumberFormat="1" applyFont="1" applyBorder="1" applyAlignment="1" applyProtection="1">
      <alignment horizontal="center" vertical="top" wrapText="1"/>
      <protection locked="0"/>
    </xf>
    <xf numFmtId="0" fontId="10" fillId="0" borderId="50" xfId="0" applyFont="1" applyBorder="1" applyAlignment="1" applyProtection="1">
      <alignment horizontal="center" vertical="top" wrapText="1"/>
      <protection locked="0"/>
    </xf>
    <xf numFmtId="0" fontId="10" fillId="0" borderId="48" xfId="0" applyFont="1" applyBorder="1" applyAlignment="1" applyProtection="1">
      <alignment horizontal="center" vertical="top" wrapText="1"/>
      <protection locked="0"/>
    </xf>
    <xf numFmtId="0" fontId="10" fillId="0" borderId="35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43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49" fontId="9" fillId="0" borderId="10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04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0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07" xfId="0" applyNumberFormat="1" applyFont="1" applyBorder="1" applyAlignment="1" applyProtection="1">
      <alignment horizontal="center" vertical="center" wrapText="1"/>
      <protection locked="0"/>
    </xf>
    <xf numFmtId="49" fontId="9" fillId="0" borderId="101" xfId="0" applyNumberFormat="1" applyFont="1" applyBorder="1" applyAlignment="1" applyProtection="1">
      <alignment horizontal="center" vertical="center" wrapText="1"/>
      <protection locked="0"/>
    </xf>
    <xf numFmtId="49" fontId="9" fillId="0" borderId="108" xfId="0" applyNumberFormat="1" applyFont="1" applyBorder="1" applyAlignment="1" applyProtection="1">
      <alignment horizontal="center" vertical="center" wrapText="1"/>
      <protection locked="0"/>
    </xf>
    <xf numFmtId="49" fontId="15" fillId="0" borderId="0" xfId="1" applyNumberFormat="1" applyFont="1" applyAlignment="1" applyProtection="1">
      <alignment horizontal="left" wrapText="1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0" fontId="13" fillId="0" borderId="32" xfId="0" applyFont="1" applyBorder="1" applyAlignment="1" applyProtection="1">
      <alignment horizontal="center" vertical="top" wrapText="1"/>
      <protection locked="0"/>
    </xf>
    <xf numFmtId="0" fontId="13" fillId="0" borderId="36" xfId="0" applyFont="1" applyBorder="1" applyAlignment="1" applyProtection="1">
      <alignment horizontal="center" vertical="top" wrapText="1"/>
      <protection locked="0"/>
    </xf>
    <xf numFmtId="0" fontId="13" fillId="0" borderId="43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4" xfId="0" applyFont="1" applyBorder="1" applyAlignment="1" applyProtection="1">
      <alignment horizontal="left" vertical="top" wrapText="1"/>
      <protection locked="0"/>
    </xf>
    <xf numFmtId="0" fontId="13" fillId="0" borderId="21" xfId="0" applyFont="1" applyBorder="1" applyAlignment="1" applyProtection="1">
      <alignment horizontal="left" vertical="top" wrapText="1"/>
      <protection locked="0"/>
    </xf>
    <xf numFmtId="0" fontId="13" fillId="0" borderId="70" xfId="0" applyFont="1" applyBorder="1" applyAlignment="1" applyProtection="1">
      <alignment horizontal="center" vertical="top" wrapText="1"/>
      <protection locked="0"/>
    </xf>
    <xf numFmtId="0" fontId="13" fillId="0" borderId="71" xfId="0" applyFont="1" applyBorder="1" applyAlignment="1" applyProtection="1">
      <alignment horizontal="center" vertical="top" wrapText="1"/>
      <protection locked="0"/>
    </xf>
    <xf numFmtId="0" fontId="13" fillId="0" borderId="76" xfId="0" applyFont="1" applyBorder="1" applyAlignment="1" applyProtection="1">
      <alignment horizontal="center" vertical="top" wrapText="1"/>
      <protection locked="0"/>
    </xf>
    <xf numFmtId="0" fontId="13" fillId="0" borderId="54" xfId="0" applyFont="1" applyBorder="1" applyAlignment="1" applyProtection="1">
      <alignment horizontal="center" vertical="top" wrapText="1"/>
      <protection locked="0"/>
    </xf>
    <xf numFmtId="0" fontId="13" fillId="0" borderId="61" xfId="0" applyFont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 applyProtection="1">
      <alignment horizontal="center" vertical="top" wrapText="1"/>
      <protection locked="0"/>
    </xf>
    <xf numFmtId="0" fontId="13" fillId="0" borderId="65" xfId="0" applyFont="1" applyBorder="1" applyAlignment="1" applyProtection="1">
      <alignment horizontal="center" vertical="top" wrapText="1"/>
      <protection locked="0"/>
    </xf>
    <xf numFmtId="0" fontId="13" fillId="0" borderId="66" xfId="0" applyFont="1" applyBorder="1" applyAlignment="1" applyProtection="1">
      <alignment horizontal="center" vertical="top" wrapText="1"/>
      <protection locked="0"/>
    </xf>
    <xf numFmtId="0" fontId="13" fillId="0" borderId="63" xfId="0" applyFont="1" applyBorder="1" applyAlignment="1" applyProtection="1">
      <alignment horizontal="center" vertical="top" wrapText="1"/>
      <protection locked="0"/>
    </xf>
    <xf numFmtId="0" fontId="13" fillId="0" borderId="25" xfId="0" applyFont="1" applyBorder="1" applyAlignment="1" applyProtection="1">
      <alignment horizontal="center" vertical="top" wrapText="1"/>
      <protection locked="0"/>
    </xf>
    <xf numFmtId="3" fontId="13" fillId="0" borderId="47" xfId="0" applyNumberFormat="1" applyFont="1" applyBorder="1" applyAlignment="1" applyProtection="1">
      <alignment horizontal="center" vertical="top" wrapText="1"/>
      <protection locked="0"/>
    </xf>
    <xf numFmtId="3" fontId="13" fillId="0" borderId="48" xfId="0" applyNumberFormat="1" applyFont="1" applyBorder="1" applyAlignment="1" applyProtection="1">
      <alignment horizontal="center" vertical="top" wrapText="1"/>
      <protection locked="0"/>
    </xf>
    <xf numFmtId="3" fontId="13" fillId="0" borderId="109" xfId="0" applyNumberFormat="1" applyFont="1" applyBorder="1" applyAlignment="1" applyProtection="1">
      <alignment horizontal="center" vertical="top" wrapText="1"/>
      <protection locked="0"/>
    </xf>
    <xf numFmtId="0" fontId="13" fillId="0" borderId="79" xfId="0" applyFont="1" applyBorder="1" applyAlignment="1" applyProtection="1">
      <alignment horizontal="center" vertical="top" wrapText="1"/>
      <protection locked="0"/>
    </xf>
    <xf numFmtId="0" fontId="13" fillId="0" borderId="101" xfId="0" applyFont="1" applyBorder="1" applyAlignment="1" applyProtection="1">
      <alignment horizontal="center" vertical="top" wrapText="1"/>
      <protection locked="0"/>
    </xf>
    <xf numFmtId="0" fontId="9" fillId="0" borderId="61" xfId="0" applyFont="1" applyBorder="1" applyAlignment="1" applyProtection="1">
      <alignment horizontal="center" vertical="top" wrapText="1"/>
      <protection locked="0"/>
    </xf>
    <xf numFmtId="49" fontId="9" fillId="4" borderId="103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0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0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15" fillId="0" borderId="0" xfId="1" applyNumberFormat="1" applyFont="1" applyBorder="1" applyAlignment="1">
      <alignment horizontal="left" wrapText="1"/>
    </xf>
    <xf numFmtId="0" fontId="21" fillId="0" borderId="0" xfId="6" applyFont="1" applyAlignment="1">
      <alignment horizontal="left" vertical="center" wrapText="1"/>
    </xf>
    <xf numFmtId="0" fontId="1" fillId="0" borderId="0" xfId="6" applyFont="1" applyAlignment="1">
      <alignment horizontal="left" wrapText="1"/>
    </xf>
    <xf numFmtId="0" fontId="2" fillId="0" borderId="0" xfId="0" applyNumberFormat="1" applyFont="1" applyAlignment="1" applyProtection="1">
      <alignment horizontal="left" vertical="top" wrapText="1"/>
      <protection locked="0"/>
    </xf>
    <xf numFmtId="0" fontId="1" fillId="0" borderId="0" xfId="6" applyFont="1" applyAlignment="1">
      <alignment horizontal="center" wrapText="1"/>
    </xf>
    <xf numFmtId="0" fontId="18" fillId="0" borderId="0" xfId="6" applyFont="1" applyFill="1" applyAlignment="1">
      <alignment horizontal="center" wrapText="1"/>
    </xf>
    <xf numFmtId="0" fontId="2" fillId="0" borderId="0" xfId="6" applyFont="1" applyAlignment="1">
      <alignment horizontal="left" vertical="center" wrapText="1"/>
    </xf>
    <xf numFmtId="14" fontId="1" fillId="0" borderId="0" xfId="6" applyNumberFormat="1" applyFont="1" applyBorder="1" applyAlignment="1" applyProtection="1">
      <alignment horizontal="left" wrapText="1"/>
      <protection locked="0"/>
    </xf>
    <xf numFmtId="0" fontId="1" fillId="0" borderId="0" xfId="6" applyNumberFormat="1" applyFont="1" applyBorder="1" applyAlignment="1" applyProtection="1">
      <alignment horizontal="left" wrapText="1"/>
      <protection locked="0"/>
    </xf>
    <xf numFmtId="0" fontId="2" fillId="0" borderId="12" xfId="6" applyNumberFormat="1" applyFont="1" applyBorder="1" applyAlignment="1">
      <alignment horizontal="left" vertical="top" wrapText="1"/>
    </xf>
    <xf numFmtId="0" fontId="1" fillId="0" borderId="0" xfId="6" applyFont="1" applyAlignment="1">
      <alignment horizontal="left"/>
    </xf>
    <xf numFmtId="49" fontId="1" fillId="0" borderId="0" xfId="6" applyNumberFormat="1" applyFont="1" applyBorder="1" applyAlignment="1">
      <alignment horizontal="left" vertical="center" wrapText="1"/>
    </xf>
    <xf numFmtId="49" fontId="1" fillId="0" borderId="0" xfId="6" applyNumberFormat="1" applyFont="1" applyAlignment="1">
      <alignment horizontal="left" vertical="center" wrapText="1"/>
    </xf>
    <xf numFmtId="0" fontId="1" fillId="0" borderId="0" xfId="6" applyFont="1" applyAlignment="1">
      <alignment horizontal="left" vertical="center" wrapText="1"/>
    </xf>
    <xf numFmtId="0" fontId="20" fillId="0" borderId="0" xfId="6" applyFont="1" applyAlignment="1">
      <alignment horizontal="left" vertical="top" wrapText="1"/>
    </xf>
    <xf numFmtId="0" fontId="1" fillId="0" borderId="0" xfId="6" applyFont="1" applyAlignment="1">
      <alignment horizontal="center" vertical="top" wrapText="1"/>
    </xf>
    <xf numFmtId="0" fontId="1" fillId="0" borderId="0" xfId="6" applyFont="1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7" fillId="3" borderId="125" xfId="0" applyFont="1" applyFill="1" applyBorder="1" applyAlignment="1">
      <alignment horizontal="left" vertical="top" wrapText="1"/>
    </xf>
    <xf numFmtId="0" fontId="17" fillId="3" borderId="53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23" fillId="0" borderId="0" xfId="0" applyFont="1" applyAlignment="1">
      <alignment horizontal="left" vertical="center" wrapText="1"/>
    </xf>
  </cellXfs>
  <cellStyles count="8">
    <cellStyle name="Hypertextové prepojenie" xfId="4" builtinId="8"/>
    <cellStyle name="Normálna" xfId="0" builtinId="0"/>
    <cellStyle name="Normálna 2" xfId="5"/>
    <cellStyle name="Normálna 2 6" xfId="6"/>
    <cellStyle name="normálne 2 2" xfId="1"/>
    <cellStyle name="normálne 2 2 2" xfId="3"/>
    <cellStyle name="Normálne 4" xfId="2"/>
    <cellStyle name="Percentá" xfId="7" builtinId="5"/>
  </cellStyles>
  <dxfs count="90"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</xdr:row>
          <xdr:rowOff>142875</xdr:rowOff>
        </xdr:from>
        <xdr:to>
          <xdr:col>0</xdr:col>
          <xdr:colOff>285750</xdr:colOff>
          <xdr:row>7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171450</xdr:rowOff>
        </xdr:from>
        <xdr:to>
          <xdr:col>0</xdr:col>
          <xdr:colOff>285750</xdr:colOff>
          <xdr:row>19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4\VO_DOC\01.%20S&#250;&#357;a&#382;e\2022\02.%20Oddelenie%20VO\01.%20Prebiehaj&#250;ce%20z&#225;kazky\01.%20MAGDA_aktualizovan&#253;\KATKINE%20Z&#193;KAZKY\2022_123_&#352;ZM%20pre%20r&#225;diofrekven&#269;n&#250;%20abl&#225;cia%20sk.%202\06.%20SP+pr&#237;lohy\Prilohy%20&#269;.%201-%208%20k%20SP_fin&#225;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"/>
      <sheetName val="Príloha č.2"/>
      <sheetName val="Príloha č.3"/>
      <sheetName val="Príloha č.4"/>
      <sheetName val="Príloha č.5_časť 1"/>
      <sheetName val="Príloha č.5_časť 2"/>
      <sheetName val="Príloha č.6_časť 1"/>
      <sheetName val="Príloha č.6_časť 2"/>
      <sheetName val="Príloha č.7_časť 1"/>
      <sheetName val="Príloha č.7_časť 2"/>
      <sheetName val="Príloha č.8_k_RD"/>
    </sheetNames>
    <sheetDataSet>
      <sheetData sheetId="0"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tabSelected="1" zoomScaleNormal="100" workbookViewId="0">
      <selection activeCell="A2" sqref="A2:D2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307" t="s">
        <v>12</v>
      </c>
      <c r="B1" s="307"/>
    </row>
    <row r="2" spans="1:10" ht="30" customHeight="1" x14ac:dyDescent="0.2">
      <c r="A2" s="319" t="s">
        <v>97</v>
      </c>
      <c r="B2" s="319"/>
      <c r="C2" s="319"/>
      <c r="D2" s="319"/>
    </row>
    <row r="3" spans="1:10" ht="24.95" customHeight="1" x14ac:dyDescent="0.2">
      <c r="A3" s="315"/>
      <c r="B3" s="315"/>
      <c r="C3" s="315"/>
    </row>
    <row r="4" spans="1:10" ht="14.25" x14ac:dyDescent="0.2">
      <c r="A4" s="316" t="s">
        <v>13</v>
      </c>
      <c r="B4" s="316"/>
      <c r="C4" s="316"/>
      <c r="D4" s="316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310" t="s">
        <v>1</v>
      </c>
      <c r="B6" s="310"/>
      <c r="C6" s="317"/>
      <c r="D6" s="317"/>
      <c r="F6" s="12"/>
    </row>
    <row r="7" spans="1:10" s="3" customFormat="1" ht="15" customHeight="1" x14ac:dyDescent="0.25">
      <c r="A7" s="310" t="s">
        <v>2</v>
      </c>
      <c r="B7" s="310"/>
      <c r="C7" s="318"/>
      <c r="D7" s="318"/>
    </row>
    <row r="8" spans="1:10" s="3" customFormat="1" ht="15" customHeight="1" x14ac:dyDescent="0.25">
      <c r="A8" s="310" t="s">
        <v>3</v>
      </c>
      <c r="B8" s="310"/>
      <c r="C8" s="320"/>
      <c r="D8" s="320"/>
    </row>
    <row r="9" spans="1:10" s="3" customFormat="1" ht="15" customHeight="1" x14ac:dyDescent="0.25">
      <c r="A9" s="310" t="s">
        <v>4</v>
      </c>
      <c r="B9" s="310"/>
      <c r="C9" s="320"/>
      <c r="D9" s="320"/>
    </row>
    <row r="10" spans="1:10" x14ac:dyDescent="0.2">
      <c r="A10" s="1"/>
      <c r="B10" s="1"/>
      <c r="C10" s="1"/>
    </row>
    <row r="11" spans="1:10" x14ac:dyDescent="0.2">
      <c r="A11" s="311" t="s">
        <v>14</v>
      </c>
      <c r="B11" s="311"/>
      <c r="C11" s="311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310" t="s">
        <v>5</v>
      </c>
      <c r="B12" s="310"/>
      <c r="C12" s="314" t="s">
        <v>25</v>
      </c>
      <c r="D12" s="314"/>
    </row>
    <row r="13" spans="1:10" s="3" customFormat="1" ht="15" customHeight="1" x14ac:dyDescent="0.25">
      <c r="A13" s="310" t="s">
        <v>6</v>
      </c>
      <c r="B13" s="310"/>
      <c r="C13" s="312"/>
      <c r="D13" s="312"/>
    </row>
    <row r="14" spans="1:10" s="3" customFormat="1" ht="15" customHeight="1" x14ac:dyDescent="0.25">
      <c r="A14" s="310" t="s">
        <v>7</v>
      </c>
      <c r="B14" s="310"/>
      <c r="C14" s="313"/>
      <c r="D14" s="313"/>
    </row>
    <row r="15" spans="1:10" x14ac:dyDescent="0.2">
      <c r="A15" s="1"/>
      <c r="B15" s="1"/>
      <c r="C15" s="1"/>
    </row>
    <row r="16" spans="1:10" x14ac:dyDescent="0.2">
      <c r="A16" s="311" t="s">
        <v>15</v>
      </c>
      <c r="B16" s="311"/>
      <c r="C16" s="311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310" t="s">
        <v>5</v>
      </c>
      <c r="B17" s="310"/>
      <c r="C17" s="314"/>
      <c r="D17" s="314"/>
    </row>
    <row r="18" spans="1:5" s="3" customFormat="1" ht="15" customHeight="1" x14ac:dyDescent="0.25">
      <c r="A18" s="310" t="s">
        <v>16</v>
      </c>
      <c r="B18" s="310"/>
      <c r="C18" s="312"/>
      <c r="D18" s="312"/>
    </row>
    <row r="19" spans="1:5" s="3" customFormat="1" ht="15" customHeight="1" x14ac:dyDescent="0.25">
      <c r="A19" s="310" t="s">
        <v>7</v>
      </c>
      <c r="B19" s="310"/>
      <c r="C19" s="313"/>
      <c r="D19" s="313"/>
    </row>
    <row r="20" spans="1:5" x14ac:dyDescent="0.2">
      <c r="B20" s="307"/>
      <c r="C20" s="307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0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198" t="s">
        <v>91</v>
      </c>
    </row>
    <row r="29" spans="1:5" x14ac:dyDescent="0.2">
      <c r="A29" s="308" t="s">
        <v>10</v>
      </c>
      <c r="B29" s="308"/>
      <c r="C29" s="30"/>
    </row>
    <row r="30" spans="1:5" s="10" customFormat="1" ht="12" customHeight="1" x14ac:dyDescent="0.2">
      <c r="A30" s="108"/>
      <c r="B30" s="309" t="s">
        <v>11</v>
      </c>
      <c r="C30" s="309"/>
      <c r="D30" s="8"/>
      <c r="E30" s="9"/>
    </row>
    <row r="31" spans="1:5" x14ac:dyDescent="0.2">
      <c r="A31" s="30"/>
      <c r="B31" s="30"/>
      <c r="C31" s="30"/>
    </row>
    <row r="97" spans="4:4" x14ac:dyDescent="0.2">
      <c r="D97" s="7" t="str">
        <f>IF('Príloha č. 1'!C8="","",'Príloha č. 1'!C8:D8)</f>
        <v/>
      </c>
    </row>
  </sheetData>
  <mergeCells count="29"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</mergeCells>
  <conditionalFormatting sqref="A30:B30">
    <cfRule type="containsBlanks" dxfId="89" priority="6">
      <formula>LEN(TRIM(A30))=0</formula>
    </cfRule>
  </conditionalFormatting>
  <conditionalFormatting sqref="B23:B24">
    <cfRule type="containsBlanks" dxfId="88" priority="4">
      <formula>LEN(TRIM(B23))=0</formula>
    </cfRule>
  </conditionalFormatting>
  <conditionalFormatting sqref="C6:D9">
    <cfRule type="containsBlanks" dxfId="87" priority="3">
      <formula>LEN(TRIM(C6))=0</formula>
    </cfRule>
  </conditionalFormatting>
  <conditionalFormatting sqref="C12:D14">
    <cfRule type="containsBlanks" dxfId="86" priority="2">
      <formula>LEN(TRIM(C12))=0</formula>
    </cfRule>
  </conditionalFormatting>
  <conditionalFormatting sqref="C17:D19">
    <cfRule type="containsBlanks" dxfId="85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58"/>
  <sheetViews>
    <sheetView showGridLines="0" zoomScale="80" zoomScaleNormal="80" zoomScalePageLayoutView="80" workbookViewId="0">
      <selection activeCell="B29" sqref="B29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6.85546875" style="36" customWidth="1"/>
    <col min="4" max="4" width="30.85546875" style="293" customWidth="1"/>
    <col min="5" max="6" width="12.7109375" style="293" customWidth="1"/>
    <col min="7" max="7" width="15.7109375" style="293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0" t="s">
        <v>12</v>
      </c>
      <c r="B1" s="350"/>
      <c r="C1" s="350"/>
      <c r="D1" s="350"/>
    </row>
    <row r="2" spans="1:11" ht="30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99"/>
      <c r="F2" s="99"/>
      <c r="G2" s="99"/>
      <c r="H2" s="99"/>
      <c r="I2" s="99"/>
      <c r="J2" s="99"/>
      <c r="K2" s="99"/>
    </row>
    <row r="3" spans="1:11" s="37" customFormat="1" ht="30" customHeight="1" x14ac:dyDescent="0.25">
      <c r="A3" s="352" t="s">
        <v>59</v>
      </c>
      <c r="B3" s="352"/>
      <c r="C3" s="352"/>
      <c r="D3" s="352"/>
      <c r="E3" s="98"/>
      <c r="F3" s="98"/>
      <c r="G3" s="98"/>
      <c r="H3" s="98"/>
      <c r="I3" s="98"/>
      <c r="J3" s="98"/>
      <c r="K3" s="98"/>
    </row>
    <row r="4" spans="1:11" s="37" customFormat="1" ht="11.25" customHeight="1" x14ac:dyDescent="0.25">
      <c r="A4" s="291"/>
      <c r="B4" s="291"/>
      <c r="C4" s="291"/>
      <c r="D4" s="291"/>
      <c r="E4" s="98"/>
      <c r="F4" s="98"/>
      <c r="G4" s="98"/>
      <c r="H4" s="98"/>
      <c r="I4" s="98"/>
      <c r="J4" s="98"/>
      <c r="K4" s="98"/>
    </row>
    <row r="5" spans="1:11" s="37" customFormat="1" ht="30" customHeight="1" thickBot="1" x14ac:dyDescent="0.3">
      <c r="A5" s="353" t="s">
        <v>246</v>
      </c>
      <c r="B5" s="353"/>
      <c r="C5" s="353"/>
      <c r="D5" s="353"/>
      <c r="E5" s="98"/>
      <c r="F5" s="98"/>
      <c r="G5" s="98"/>
      <c r="H5" s="98"/>
      <c r="I5" s="98"/>
      <c r="J5" s="98"/>
      <c r="K5" s="98"/>
    </row>
    <row r="6" spans="1:11" s="35" customFormat="1" ht="92.25" customHeight="1" x14ac:dyDescent="0.25">
      <c r="A6" s="354" t="s">
        <v>56</v>
      </c>
      <c r="B6" s="355"/>
      <c r="C6" s="358" t="s">
        <v>57</v>
      </c>
      <c r="D6" s="359"/>
    </row>
    <row r="7" spans="1:11" s="35" customFormat="1" ht="25.5" customHeight="1" x14ac:dyDescent="0.25">
      <c r="A7" s="356"/>
      <c r="B7" s="357"/>
      <c r="C7" s="205" t="s">
        <v>63</v>
      </c>
      <c r="D7" s="206" t="s">
        <v>58</v>
      </c>
    </row>
    <row r="8" spans="1:11" s="97" customFormat="1" ht="96" customHeight="1" x14ac:dyDescent="0.25">
      <c r="A8" s="262" t="s">
        <v>27</v>
      </c>
      <c r="B8" s="265" t="s">
        <v>302</v>
      </c>
      <c r="C8" s="164"/>
      <c r="D8" s="154"/>
    </row>
    <row r="9" spans="1:11" s="97" customFormat="1" ht="30" customHeight="1" x14ac:dyDescent="0.25">
      <c r="A9" s="263" t="s">
        <v>117</v>
      </c>
      <c r="B9" s="266" t="s">
        <v>303</v>
      </c>
      <c r="C9" s="164"/>
      <c r="D9" s="154"/>
    </row>
    <row r="10" spans="1:11" s="97" customFormat="1" ht="51.75" customHeight="1" x14ac:dyDescent="0.25">
      <c r="A10" s="263" t="s">
        <v>119</v>
      </c>
      <c r="B10" s="267" t="s">
        <v>304</v>
      </c>
      <c r="C10" s="164"/>
      <c r="D10" s="154"/>
    </row>
    <row r="11" spans="1:11" s="97" customFormat="1" ht="30" customHeight="1" x14ac:dyDescent="0.25">
      <c r="A11" s="263" t="s">
        <v>121</v>
      </c>
      <c r="B11" s="267" t="s">
        <v>305</v>
      </c>
      <c r="C11" s="164"/>
      <c r="D11" s="154"/>
    </row>
    <row r="12" spans="1:11" s="97" customFormat="1" ht="73.5" customHeight="1" x14ac:dyDescent="0.25">
      <c r="A12" s="263" t="s">
        <v>123</v>
      </c>
      <c r="B12" s="267" t="s">
        <v>306</v>
      </c>
      <c r="C12" s="164"/>
      <c r="D12" s="154"/>
    </row>
    <row r="13" spans="1:11" s="97" customFormat="1" ht="57" customHeight="1" x14ac:dyDescent="0.25">
      <c r="A13" s="263" t="s">
        <v>125</v>
      </c>
      <c r="B13" s="268" t="s">
        <v>307</v>
      </c>
      <c r="C13" s="164"/>
      <c r="D13" s="154"/>
    </row>
    <row r="14" spans="1:11" s="97" customFormat="1" ht="54.75" customHeight="1" x14ac:dyDescent="0.25">
      <c r="A14" s="263" t="s">
        <v>127</v>
      </c>
      <c r="B14" s="268" t="s">
        <v>308</v>
      </c>
      <c r="C14" s="164"/>
      <c r="D14" s="154"/>
    </row>
    <row r="15" spans="1:11" s="97" customFormat="1" ht="43.5" customHeight="1" x14ac:dyDescent="0.25">
      <c r="A15" s="263" t="s">
        <v>129</v>
      </c>
      <c r="B15" s="267" t="s">
        <v>309</v>
      </c>
      <c r="C15" s="164"/>
      <c r="D15" s="154"/>
    </row>
    <row r="16" spans="1:11" s="97" customFormat="1" ht="52.5" customHeight="1" x14ac:dyDescent="0.25">
      <c r="A16" s="263" t="s">
        <v>131</v>
      </c>
      <c r="B16" s="268" t="s">
        <v>310</v>
      </c>
      <c r="C16" s="164"/>
      <c r="D16" s="154"/>
    </row>
    <row r="17" spans="1:4" s="97" customFormat="1" ht="55.5" customHeight="1" x14ac:dyDescent="0.25">
      <c r="A17" s="263" t="s">
        <v>133</v>
      </c>
      <c r="B17" s="268" t="s">
        <v>311</v>
      </c>
      <c r="C17" s="164"/>
      <c r="D17" s="154"/>
    </row>
    <row r="18" spans="1:4" s="97" customFormat="1" ht="35.25" customHeight="1" x14ac:dyDescent="0.25">
      <c r="A18" s="263" t="s">
        <v>135</v>
      </c>
      <c r="B18" s="267" t="s">
        <v>312</v>
      </c>
      <c r="C18" s="164"/>
      <c r="D18" s="154"/>
    </row>
    <row r="19" spans="1:4" s="97" customFormat="1" ht="30" customHeight="1" x14ac:dyDescent="0.25">
      <c r="A19" s="263" t="s">
        <v>137</v>
      </c>
      <c r="B19" s="268" t="s">
        <v>313</v>
      </c>
      <c r="C19" s="164"/>
      <c r="D19" s="154"/>
    </row>
    <row r="20" spans="1:4" s="97" customFormat="1" ht="78.75" customHeight="1" x14ac:dyDescent="0.25">
      <c r="A20" s="263" t="s">
        <v>139</v>
      </c>
      <c r="B20" s="268" t="s">
        <v>314</v>
      </c>
      <c r="C20" s="164"/>
      <c r="D20" s="154"/>
    </row>
    <row r="21" spans="1:4" s="97" customFormat="1" ht="43.5" customHeight="1" x14ac:dyDescent="0.25">
      <c r="A21" s="263" t="s">
        <v>141</v>
      </c>
      <c r="B21" s="268" t="s">
        <v>315</v>
      </c>
      <c r="C21" s="164"/>
      <c r="D21" s="154"/>
    </row>
    <row r="22" spans="1:4" s="97" customFormat="1" ht="80.25" customHeight="1" x14ac:dyDescent="0.25">
      <c r="A22" s="263" t="s">
        <v>142</v>
      </c>
      <c r="B22" s="268" t="s">
        <v>316</v>
      </c>
      <c r="C22" s="164"/>
      <c r="D22" s="154"/>
    </row>
    <row r="23" spans="1:4" s="97" customFormat="1" ht="30" customHeight="1" x14ac:dyDescent="0.25">
      <c r="A23" s="263" t="s">
        <v>382</v>
      </c>
      <c r="B23" s="267" t="s">
        <v>317</v>
      </c>
      <c r="C23" s="164"/>
      <c r="D23" s="154"/>
    </row>
    <row r="24" spans="1:4" s="97" customFormat="1" ht="33.75" customHeight="1" x14ac:dyDescent="0.25">
      <c r="A24" s="263" t="s">
        <v>383</v>
      </c>
      <c r="B24" s="267" t="s">
        <v>318</v>
      </c>
      <c r="C24" s="164"/>
      <c r="D24" s="154"/>
    </row>
    <row r="25" spans="1:4" s="97" customFormat="1" ht="69.75" customHeight="1" x14ac:dyDescent="0.25">
      <c r="A25" s="263" t="s">
        <v>384</v>
      </c>
      <c r="B25" s="267" t="s">
        <v>319</v>
      </c>
      <c r="C25" s="164"/>
      <c r="D25" s="154"/>
    </row>
    <row r="26" spans="1:4" s="97" customFormat="1" ht="31.5" customHeight="1" x14ac:dyDescent="0.25">
      <c r="A26" s="264" t="s">
        <v>28</v>
      </c>
      <c r="B26" s="297" t="s">
        <v>301</v>
      </c>
      <c r="C26" s="164"/>
      <c r="D26" s="154"/>
    </row>
    <row r="27" spans="1:4" s="97" customFormat="1" ht="31.5" customHeight="1" x14ac:dyDescent="0.25">
      <c r="A27" s="163" t="s">
        <v>145</v>
      </c>
      <c r="B27" s="271" t="s">
        <v>146</v>
      </c>
      <c r="C27" s="164"/>
      <c r="D27" s="154"/>
    </row>
    <row r="28" spans="1:4" s="97" customFormat="1" ht="31.5" customHeight="1" x14ac:dyDescent="0.25">
      <c r="A28" s="163" t="s">
        <v>147</v>
      </c>
      <c r="B28" s="272" t="s">
        <v>148</v>
      </c>
      <c r="C28" s="164"/>
      <c r="D28" s="154"/>
    </row>
    <row r="29" spans="1:4" s="97" customFormat="1" ht="31.5" customHeight="1" x14ac:dyDescent="0.25">
      <c r="A29" s="163" t="s">
        <v>149</v>
      </c>
      <c r="B29" s="272" t="s">
        <v>150</v>
      </c>
      <c r="C29" s="164"/>
      <c r="D29" s="154"/>
    </row>
    <row r="30" spans="1:4" s="97" customFormat="1" ht="31.5" customHeight="1" x14ac:dyDescent="0.25">
      <c r="A30" s="163" t="s">
        <v>151</v>
      </c>
      <c r="B30" s="273" t="s">
        <v>152</v>
      </c>
      <c r="C30" s="164"/>
      <c r="D30" s="154"/>
    </row>
    <row r="31" spans="1:4" s="97" customFormat="1" ht="31.5" customHeight="1" x14ac:dyDescent="0.25">
      <c r="A31" s="163" t="s">
        <v>153</v>
      </c>
      <c r="B31" s="272" t="s">
        <v>154</v>
      </c>
      <c r="C31" s="164"/>
      <c r="D31" s="154"/>
    </row>
    <row r="32" spans="1:4" s="97" customFormat="1" ht="31.5" customHeight="1" x14ac:dyDescent="0.25">
      <c r="A32" s="163" t="s">
        <v>155</v>
      </c>
      <c r="B32" s="272" t="s">
        <v>156</v>
      </c>
      <c r="C32" s="164"/>
      <c r="D32" s="154"/>
    </row>
    <row r="33" spans="1:10" s="97" customFormat="1" ht="31.5" customHeight="1" x14ac:dyDescent="0.25">
      <c r="A33" s="163" t="s">
        <v>157</v>
      </c>
      <c r="B33" s="274" t="s">
        <v>158</v>
      </c>
      <c r="C33" s="164"/>
      <c r="D33" s="154"/>
    </row>
    <row r="34" spans="1:10" s="97" customFormat="1" ht="31.5" customHeight="1" x14ac:dyDescent="0.25">
      <c r="A34" s="163" t="s">
        <v>159</v>
      </c>
      <c r="B34" s="274" t="s">
        <v>160</v>
      </c>
      <c r="C34" s="164"/>
      <c r="D34" s="154"/>
    </row>
    <row r="35" spans="1:10" s="97" customFormat="1" ht="31.5" customHeight="1" x14ac:dyDescent="0.25">
      <c r="A35" s="163" t="s">
        <v>161</v>
      </c>
      <c r="B35" s="271" t="s">
        <v>162</v>
      </c>
      <c r="C35" s="164"/>
      <c r="D35" s="154"/>
    </row>
    <row r="36" spans="1:10" s="97" customFormat="1" ht="31.5" customHeight="1" x14ac:dyDescent="0.25">
      <c r="A36" s="163" t="s">
        <v>163</v>
      </c>
      <c r="B36" s="271" t="s">
        <v>164</v>
      </c>
      <c r="C36" s="164"/>
      <c r="D36" s="154"/>
    </row>
    <row r="37" spans="1:10" s="97" customFormat="1" ht="31.5" customHeight="1" x14ac:dyDescent="0.25">
      <c r="A37" s="163" t="s">
        <v>165</v>
      </c>
      <c r="B37" s="275" t="s">
        <v>217</v>
      </c>
      <c r="C37" s="164"/>
      <c r="D37" s="154"/>
    </row>
    <row r="38" spans="1:10" s="97" customFormat="1" ht="31.5" customHeight="1" x14ac:dyDescent="0.25">
      <c r="A38" s="163" t="s">
        <v>167</v>
      </c>
      <c r="B38" s="296" t="s">
        <v>218</v>
      </c>
      <c r="C38" s="164"/>
      <c r="D38" s="154"/>
    </row>
    <row r="39" spans="1:10" s="97" customFormat="1" ht="31.5" customHeight="1" x14ac:dyDescent="0.25">
      <c r="A39" s="163" t="s">
        <v>169</v>
      </c>
      <c r="B39" s="296" t="s">
        <v>219</v>
      </c>
      <c r="C39" s="164"/>
      <c r="D39" s="154"/>
    </row>
    <row r="40" spans="1:10" s="97" customFormat="1" ht="31.5" customHeight="1" x14ac:dyDescent="0.25">
      <c r="A40" s="163" t="s">
        <v>171</v>
      </c>
      <c r="B40" s="278" t="s">
        <v>220</v>
      </c>
      <c r="C40" s="164"/>
      <c r="D40" s="154"/>
    </row>
    <row r="41" spans="1:10" s="97" customFormat="1" ht="27" customHeight="1" x14ac:dyDescent="0.25">
      <c r="A41" s="163" t="s">
        <v>173</v>
      </c>
      <c r="B41" s="277" t="s">
        <v>166</v>
      </c>
      <c r="C41" s="164"/>
      <c r="D41" s="154"/>
    </row>
    <row r="42" spans="1:10" s="97" customFormat="1" ht="45" customHeight="1" x14ac:dyDescent="0.25">
      <c r="A42" s="163" t="s">
        <v>320</v>
      </c>
      <c r="B42" s="278" t="s">
        <v>221</v>
      </c>
      <c r="C42" s="164"/>
      <c r="D42" s="154"/>
    </row>
    <row r="43" spans="1:10" s="97" customFormat="1" ht="30" customHeight="1" thickBot="1" x14ac:dyDescent="0.3">
      <c r="A43" s="269" t="s">
        <v>321</v>
      </c>
      <c r="B43" s="279" t="s">
        <v>174</v>
      </c>
      <c r="C43" s="270"/>
      <c r="D43" s="280"/>
    </row>
    <row r="44" spans="1:10" s="97" customFormat="1" ht="22.5" customHeight="1" x14ac:dyDescent="0.25">
      <c r="A44" s="207"/>
      <c r="B44" s="208"/>
      <c r="C44" s="102"/>
      <c r="D44" s="103"/>
    </row>
    <row r="45" spans="1:10" s="19" customFormat="1" ht="20.100000000000001" customHeight="1" x14ac:dyDescent="0.25">
      <c r="A45" s="363" t="s">
        <v>38</v>
      </c>
      <c r="B45" s="363"/>
      <c r="C45" s="363"/>
      <c r="D45" s="363"/>
      <c r="E45" s="100"/>
      <c r="F45" s="100"/>
      <c r="G45" s="100"/>
      <c r="H45" s="100"/>
      <c r="I45" s="100"/>
      <c r="J45" s="100"/>
    </row>
    <row r="46" spans="1:10" s="19" customFormat="1" ht="20.100000000000001" customHeight="1" x14ac:dyDescent="0.25">
      <c r="A46" s="137"/>
      <c r="B46" s="137"/>
      <c r="C46" s="137"/>
      <c r="D46" s="137"/>
      <c r="E46" s="100"/>
      <c r="F46" s="100"/>
      <c r="G46" s="100"/>
      <c r="H46" s="100"/>
      <c r="I46" s="100"/>
      <c r="J46" s="100"/>
    </row>
    <row r="47" spans="1:10" s="53" customFormat="1" ht="30" customHeight="1" x14ac:dyDescent="0.25">
      <c r="A47" s="364" t="s">
        <v>1</v>
      </c>
      <c r="B47" s="364"/>
      <c r="C47" s="365" t="str">
        <f>IF('Príloha č. 1'!$C$6="","",'Príloha č. 1'!$C$6)</f>
        <v/>
      </c>
      <c r="D47" s="365"/>
      <c r="G47" s="54"/>
    </row>
    <row r="48" spans="1:10" s="53" customFormat="1" ht="15" customHeight="1" x14ac:dyDescent="0.25">
      <c r="A48" s="360" t="s">
        <v>2</v>
      </c>
      <c r="B48" s="360"/>
      <c r="C48" s="361" t="str">
        <f>IF('Príloha č. 1'!$C$7="","",'Príloha č. 1'!$C$7)</f>
        <v/>
      </c>
      <c r="D48" s="361"/>
    </row>
    <row r="49" spans="1:8" s="53" customFormat="1" ht="15" customHeight="1" x14ac:dyDescent="0.25">
      <c r="A49" s="360" t="s">
        <v>3</v>
      </c>
      <c r="B49" s="360"/>
      <c r="C49" s="361" t="str">
        <f>IF('Príloha č. 1'!C8:D8="","",'Príloha č. 1'!C8:D8)</f>
        <v/>
      </c>
      <c r="D49" s="361"/>
    </row>
    <row r="50" spans="1:8" s="53" customFormat="1" ht="15" customHeight="1" x14ac:dyDescent="0.25">
      <c r="A50" s="360" t="s">
        <v>4</v>
      </c>
      <c r="B50" s="360"/>
      <c r="C50" s="361" t="str">
        <f>IF('Príloha č. 1'!C9:D9="","",'Príloha č. 1'!C9:D9)</f>
        <v/>
      </c>
      <c r="D50" s="361"/>
    </row>
    <row r="53" spans="1:8" ht="15" customHeight="1" x14ac:dyDescent="0.2">
      <c r="A53" s="36" t="s">
        <v>8</v>
      </c>
      <c r="B53" s="101" t="str">
        <f>IF('Príloha č. 1'!B23:B23="","",'Príloha č. 1'!B23:B23)</f>
        <v/>
      </c>
      <c r="C53" s="293"/>
      <c r="E53" s="36"/>
      <c r="F53" s="36"/>
      <c r="G53" s="36"/>
    </row>
    <row r="54" spans="1:8" ht="15" customHeight="1" x14ac:dyDescent="0.2">
      <c r="A54" s="36" t="s">
        <v>9</v>
      </c>
      <c r="B54" s="28" t="str">
        <f>IF('Príloha č. 1'!B24:B24="","",'Príloha č. 1'!B24:B24)</f>
        <v/>
      </c>
      <c r="C54" s="293"/>
      <c r="E54" s="36"/>
      <c r="F54" s="36"/>
      <c r="G54" s="36"/>
    </row>
    <row r="55" spans="1:8" ht="39.950000000000003" customHeight="1" x14ac:dyDescent="0.2">
      <c r="D55" s="69"/>
    </row>
    <row r="56" spans="1:8" ht="45" customHeight="1" x14ac:dyDescent="0.2">
      <c r="D56" s="209" t="s">
        <v>93</v>
      </c>
      <c r="E56" s="58"/>
      <c r="F56" s="58"/>
      <c r="G56" s="58"/>
    </row>
    <row r="57" spans="1:8" s="55" customFormat="1" x14ac:dyDescent="0.2">
      <c r="A57" s="362" t="s">
        <v>10</v>
      </c>
      <c r="B57" s="362"/>
      <c r="C57" s="292"/>
      <c r="D57" s="58"/>
      <c r="E57" s="293"/>
      <c r="F57" s="293"/>
      <c r="G57" s="293"/>
    </row>
    <row r="58" spans="1:8" s="60" customFormat="1" ht="12" customHeight="1" x14ac:dyDescent="0.2">
      <c r="A58" s="56"/>
      <c r="B58" s="57" t="s">
        <v>11</v>
      </c>
      <c r="C58" s="57"/>
      <c r="D58" s="42"/>
      <c r="E58" s="293"/>
      <c r="F58" s="293"/>
      <c r="G58" s="293"/>
      <c r="H58" s="58"/>
    </row>
  </sheetData>
  <mergeCells count="16">
    <mergeCell ref="A1:D1"/>
    <mergeCell ref="A2:D2"/>
    <mergeCell ref="A3:D3"/>
    <mergeCell ref="A5:D5"/>
    <mergeCell ref="A6:B7"/>
    <mergeCell ref="C6:D6"/>
    <mergeCell ref="A50:B50"/>
    <mergeCell ref="C50:D50"/>
    <mergeCell ref="A57:B57"/>
    <mergeCell ref="A45:D45"/>
    <mergeCell ref="A47:B47"/>
    <mergeCell ref="C47:D47"/>
    <mergeCell ref="A48:B48"/>
    <mergeCell ref="C48:D48"/>
    <mergeCell ref="A49:B49"/>
    <mergeCell ref="C49:D49"/>
  </mergeCells>
  <conditionalFormatting sqref="B53:B54">
    <cfRule type="containsBlanks" dxfId="52" priority="4">
      <formula>LEN(TRIM(B53))=0</formula>
    </cfRule>
  </conditionalFormatting>
  <conditionalFormatting sqref="C48:D50">
    <cfRule type="containsBlanks" dxfId="51" priority="3">
      <formula>LEN(TRIM(C48))=0</formula>
    </cfRule>
  </conditionalFormatting>
  <conditionalFormatting sqref="C47:D47">
    <cfRule type="containsBlanks" dxfId="50" priority="2">
      <formula>LEN(TRIM(C47))=0</formula>
    </cfRule>
  </conditionalFormatting>
  <conditionalFormatting sqref="B10:B25">
    <cfRule type="containsBlanks" dxfId="49" priority="1">
      <formula>LEN(TRIM(B10))=0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40"/>
  <sheetViews>
    <sheetView showGridLines="0" zoomScale="80" zoomScaleNormal="80" zoomScalePageLayoutView="80" workbookViewId="0">
      <selection activeCell="E31" sqref="E31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6.85546875" style="36" customWidth="1"/>
    <col min="4" max="4" width="30.85546875" style="293" customWidth="1"/>
    <col min="5" max="6" width="12.7109375" style="293" customWidth="1"/>
    <col min="7" max="7" width="15.7109375" style="293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0" t="s">
        <v>12</v>
      </c>
      <c r="B1" s="350"/>
      <c r="C1" s="350"/>
      <c r="D1" s="350"/>
    </row>
    <row r="2" spans="1:11" ht="30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99"/>
      <c r="F2" s="99"/>
      <c r="G2" s="99"/>
      <c r="H2" s="99"/>
      <c r="I2" s="99"/>
      <c r="J2" s="99"/>
      <c r="K2" s="99"/>
    </row>
    <row r="3" spans="1:11" s="37" customFormat="1" ht="30" customHeight="1" x14ac:dyDescent="0.25">
      <c r="A3" s="352" t="s">
        <v>59</v>
      </c>
      <c r="B3" s="352"/>
      <c r="C3" s="352"/>
      <c r="D3" s="352"/>
      <c r="E3" s="98"/>
      <c r="F3" s="98"/>
      <c r="G3" s="98"/>
      <c r="H3" s="98"/>
      <c r="I3" s="98"/>
      <c r="J3" s="98"/>
      <c r="K3" s="98"/>
    </row>
    <row r="4" spans="1:11" s="37" customFormat="1" ht="11.25" customHeight="1" x14ac:dyDescent="0.25">
      <c r="A4" s="291"/>
      <c r="B4" s="291"/>
      <c r="C4" s="291"/>
      <c r="D4" s="291"/>
      <c r="E4" s="98"/>
      <c r="F4" s="98"/>
      <c r="G4" s="98"/>
      <c r="H4" s="98"/>
      <c r="I4" s="98"/>
      <c r="J4" s="98"/>
      <c r="K4" s="98"/>
    </row>
    <row r="5" spans="1:11" s="37" customFormat="1" ht="30" customHeight="1" thickBot="1" x14ac:dyDescent="0.3">
      <c r="A5" s="353" t="s">
        <v>224</v>
      </c>
      <c r="B5" s="353"/>
      <c r="C5" s="353"/>
      <c r="D5" s="353"/>
      <c r="E5" s="98"/>
      <c r="F5" s="98"/>
      <c r="G5" s="98"/>
      <c r="H5" s="98"/>
      <c r="I5" s="98"/>
      <c r="J5" s="98"/>
      <c r="K5" s="98"/>
    </row>
    <row r="6" spans="1:11" s="35" customFormat="1" ht="92.25" customHeight="1" x14ac:dyDescent="0.25">
      <c r="A6" s="354" t="s">
        <v>56</v>
      </c>
      <c r="B6" s="355"/>
      <c r="C6" s="358" t="s">
        <v>57</v>
      </c>
      <c r="D6" s="359"/>
    </row>
    <row r="7" spans="1:11" s="35" customFormat="1" ht="25.5" customHeight="1" x14ac:dyDescent="0.25">
      <c r="A7" s="356"/>
      <c r="B7" s="357"/>
      <c r="C7" s="205" t="s">
        <v>63</v>
      </c>
      <c r="D7" s="206" t="s">
        <v>58</v>
      </c>
    </row>
    <row r="8" spans="1:11" s="97" customFormat="1" ht="59.25" customHeight="1" x14ac:dyDescent="0.25">
      <c r="A8" s="262" t="s">
        <v>27</v>
      </c>
      <c r="B8" s="265" t="s">
        <v>323</v>
      </c>
      <c r="C8" s="164"/>
      <c r="D8" s="154"/>
    </row>
    <row r="9" spans="1:11" s="97" customFormat="1" ht="46.5" customHeight="1" x14ac:dyDescent="0.25">
      <c r="A9" s="263" t="s">
        <v>117</v>
      </c>
      <c r="B9" s="266" t="s">
        <v>324</v>
      </c>
      <c r="C9" s="164"/>
      <c r="D9" s="154"/>
    </row>
    <row r="10" spans="1:11" s="97" customFormat="1" ht="118.5" customHeight="1" x14ac:dyDescent="0.25">
      <c r="A10" s="263" t="s">
        <v>119</v>
      </c>
      <c r="B10" s="267" t="s">
        <v>325</v>
      </c>
      <c r="C10" s="164"/>
      <c r="D10" s="154"/>
    </row>
    <row r="11" spans="1:11" s="97" customFormat="1" ht="134.25" customHeight="1" x14ac:dyDescent="0.25">
      <c r="A11" s="263" t="s">
        <v>121</v>
      </c>
      <c r="B11" s="267" t="s">
        <v>326</v>
      </c>
      <c r="C11" s="164"/>
      <c r="D11" s="154"/>
    </row>
    <row r="12" spans="1:11" s="97" customFormat="1" ht="126.75" customHeight="1" x14ac:dyDescent="0.25">
      <c r="A12" s="263" t="s">
        <v>123</v>
      </c>
      <c r="B12" s="267" t="s">
        <v>327</v>
      </c>
      <c r="C12" s="164"/>
      <c r="D12" s="154"/>
    </row>
    <row r="13" spans="1:11" s="97" customFormat="1" ht="69.75" customHeight="1" x14ac:dyDescent="0.25">
      <c r="A13" s="263" t="s">
        <v>125</v>
      </c>
      <c r="B13" s="268" t="s">
        <v>328</v>
      </c>
      <c r="C13" s="164"/>
      <c r="D13" s="154"/>
    </row>
    <row r="14" spans="1:11" s="97" customFormat="1" ht="31.5" customHeight="1" x14ac:dyDescent="0.25">
      <c r="A14" s="264" t="s">
        <v>28</v>
      </c>
      <c r="B14" s="297" t="s">
        <v>322</v>
      </c>
      <c r="C14" s="164"/>
      <c r="D14" s="154"/>
    </row>
    <row r="15" spans="1:11" s="97" customFormat="1" ht="31.5" customHeight="1" x14ac:dyDescent="0.25">
      <c r="A15" s="163" t="s">
        <v>145</v>
      </c>
      <c r="B15" s="271" t="s">
        <v>146</v>
      </c>
      <c r="C15" s="164"/>
      <c r="D15" s="154"/>
    </row>
    <row r="16" spans="1:11" s="97" customFormat="1" ht="31.5" customHeight="1" x14ac:dyDescent="0.25">
      <c r="A16" s="163" t="s">
        <v>147</v>
      </c>
      <c r="B16" s="272" t="s">
        <v>148</v>
      </c>
      <c r="C16" s="164"/>
      <c r="D16" s="154"/>
    </row>
    <row r="17" spans="1:10" s="97" customFormat="1" ht="31.5" customHeight="1" x14ac:dyDescent="0.25">
      <c r="A17" s="163" t="s">
        <v>149</v>
      </c>
      <c r="B17" s="272" t="s">
        <v>150</v>
      </c>
      <c r="C17" s="164"/>
      <c r="D17" s="154"/>
    </row>
    <row r="18" spans="1:10" s="97" customFormat="1" ht="31.5" customHeight="1" x14ac:dyDescent="0.25">
      <c r="A18" s="163" t="s">
        <v>151</v>
      </c>
      <c r="B18" s="273" t="s">
        <v>152</v>
      </c>
      <c r="C18" s="164"/>
      <c r="D18" s="154"/>
    </row>
    <row r="19" spans="1:10" s="97" customFormat="1" ht="31.5" customHeight="1" x14ac:dyDescent="0.25">
      <c r="A19" s="163" t="s">
        <v>153</v>
      </c>
      <c r="B19" s="272" t="s">
        <v>154</v>
      </c>
      <c r="C19" s="164"/>
      <c r="D19" s="154"/>
    </row>
    <row r="20" spans="1:10" s="97" customFormat="1" ht="31.5" customHeight="1" x14ac:dyDescent="0.25">
      <c r="A20" s="163" t="s">
        <v>155</v>
      </c>
      <c r="B20" s="272" t="s">
        <v>156</v>
      </c>
      <c r="C20" s="164"/>
      <c r="D20" s="154"/>
    </row>
    <row r="21" spans="1:10" s="97" customFormat="1" ht="31.5" customHeight="1" x14ac:dyDescent="0.25">
      <c r="A21" s="163" t="s">
        <v>157</v>
      </c>
      <c r="B21" s="274" t="s">
        <v>158</v>
      </c>
      <c r="C21" s="164"/>
      <c r="D21" s="154"/>
    </row>
    <row r="22" spans="1:10" s="97" customFormat="1" ht="31.5" customHeight="1" x14ac:dyDescent="0.25">
      <c r="A22" s="163" t="s">
        <v>159</v>
      </c>
      <c r="B22" s="274" t="s">
        <v>160</v>
      </c>
      <c r="C22" s="164"/>
      <c r="D22" s="154"/>
    </row>
    <row r="23" spans="1:10" s="97" customFormat="1" ht="31.5" customHeight="1" x14ac:dyDescent="0.25">
      <c r="A23" s="163" t="s">
        <v>161</v>
      </c>
      <c r="B23" s="271" t="s">
        <v>162</v>
      </c>
      <c r="C23" s="164"/>
      <c r="D23" s="154"/>
    </row>
    <row r="24" spans="1:10" s="97" customFormat="1" ht="31.5" customHeight="1" x14ac:dyDescent="0.25">
      <c r="A24" s="163" t="s">
        <v>163</v>
      </c>
      <c r="B24" s="271" t="s">
        <v>164</v>
      </c>
      <c r="C24" s="164"/>
      <c r="D24" s="154"/>
    </row>
    <row r="25" spans="1:10" s="97" customFormat="1" ht="31.5" customHeight="1" thickBot="1" x14ac:dyDescent="0.3">
      <c r="A25" s="269" t="s">
        <v>165</v>
      </c>
      <c r="B25" s="279" t="s">
        <v>226</v>
      </c>
      <c r="C25" s="270"/>
      <c r="D25" s="280"/>
    </row>
    <row r="26" spans="1:10" s="97" customFormat="1" ht="22.5" customHeight="1" x14ac:dyDescent="0.25">
      <c r="A26" s="207"/>
      <c r="B26" s="208"/>
      <c r="C26" s="102"/>
      <c r="D26" s="103"/>
    </row>
    <row r="27" spans="1:10" s="19" customFormat="1" ht="20.100000000000001" customHeight="1" x14ac:dyDescent="0.25">
      <c r="A27" s="363" t="s">
        <v>38</v>
      </c>
      <c r="B27" s="363"/>
      <c r="C27" s="363"/>
      <c r="D27" s="363"/>
      <c r="E27" s="100"/>
      <c r="F27" s="100"/>
      <c r="G27" s="100"/>
      <c r="H27" s="100"/>
      <c r="I27" s="100"/>
      <c r="J27" s="100"/>
    </row>
    <row r="28" spans="1:10" s="19" customFormat="1" ht="20.100000000000001" customHeight="1" x14ac:dyDescent="0.25">
      <c r="A28" s="137"/>
      <c r="B28" s="137"/>
      <c r="C28" s="137"/>
      <c r="D28" s="137"/>
      <c r="E28" s="100"/>
      <c r="F28" s="100"/>
      <c r="G28" s="100"/>
      <c r="H28" s="100"/>
      <c r="I28" s="100"/>
      <c r="J28" s="100"/>
    </row>
    <row r="29" spans="1:10" s="53" customFormat="1" ht="30" customHeight="1" x14ac:dyDescent="0.25">
      <c r="A29" s="364" t="s">
        <v>1</v>
      </c>
      <c r="B29" s="364"/>
      <c r="C29" s="365" t="str">
        <f>IF('Príloha č. 1'!$C$6="","",'Príloha č. 1'!$C$6)</f>
        <v/>
      </c>
      <c r="D29" s="365"/>
      <c r="G29" s="54"/>
    </row>
    <row r="30" spans="1:10" s="53" customFormat="1" ht="15" customHeight="1" x14ac:dyDescent="0.25">
      <c r="A30" s="360" t="s">
        <v>2</v>
      </c>
      <c r="B30" s="360"/>
      <c r="C30" s="361" t="str">
        <f>IF('Príloha č. 1'!$C$7="","",'Príloha č. 1'!$C$7)</f>
        <v/>
      </c>
      <c r="D30" s="361"/>
    </row>
    <row r="31" spans="1:10" s="53" customFormat="1" ht="15" customHeight="1" x14ac:dyDescent="0.25">
      <c r="A31" s="360" t="s">
        <v>3</v>
      </c>
      <c r="B31" s="360"/>
      <c r="C31" s="361" t="str">
        <f>IF('Príloha č. 1'!C8:D8="","",'Príloha č. 1'!C8:D8)</f>
        <v/>
      </c>
      <c r="D31" s="361"/>
    </row>
    <row r="32" spans="1:10" s="53" customFormat="1" ht="15" customHeight="1" x14ac:dyDescent="0.25">
      <c r="A32" s="360" t="s">
        <v>4</v>
      </c>
      <c r="B32" s="360"/>
      <c r="C32" s="361" t="str">
        <f>IF('Príloha č. 1'!C9:D9="","",'Príloha č. 1'!C9:D9)</f>
        <v/>
      </c>
      <c r="D32" s="361"/>
    </row>
    <row r="35" spans="1:8" ht="15" customHeight="1" x14ac:dyDescent="0.2">
      <c r="A35" s="36" t="s">
        <v>8</v>
      </c>
      <c r="B35" s="101" t="str">
        <f>IF('Príloha č. 1'!B23:B23="","",'Príloha č. 1'!B23:B23)</f>
        <v/>
      </c>
      <c r="C35" s="293"/>
      <c r="E35" s="36"/>
      <c r="F35" s="36"/>
      <c r="G35" s="36"/>
    </row>
    <row r="36" spans="1:8" ht="15" customHeight="1" x14ac:dyDescent="0.2">
      <c r="A36" s="36" t="s">
        <v>9</v>
      </c>
      <c r="B36" s="28" t="str">
        <f>IF('Príloha č. 1'!B24:B24="","",'Príloha č. 1'!B24:B24)</f>
        <v/>
      </c>
      <c r="C36" s="293"/>
      <c r="E36" s="36"/>
      <c r="F36" s="36"/>
      <c r="G36" s="36"/>
    </row>
    <row r="37" spans="1:8" ht="39.950000000000003" customHeight="1" x14ac:dyDescent="0.2">
      <c r="D37" s="69"/>
    </row>
    <row r="38" spans="1:8" ht="45" customHeight="1" x14ac:dyDescent="0.2">
      <c r="D38" s="209" t="s">
        <v>93</v>
      </c>
      <c r="E38" s="58"/>
      <c r="F38" s="58"/>
      <c r="G38" s="58"/>
    </row>
    <row r="39" spans="1:8" s="55" customFormat="1" x14ac:dyDescent="0.2">
      <c r="A39" s="362" t="s">
        <v>10</v>
      </c>
      <c r="B39" s="362"/>
      <c r="C39" s="292"/>
      <c r="D39" s="58"/>
      <c r="E39" s="293"/>
      <c r="F39" s="293"/>
      <c r="G39" s="293"/>
    </row>
    <row r="40" spans="1:8" s="60" customFormat="1" ht="12" customHeight="1" x14ac:dyDescent="0.2">
      <c r="A40" s="56"/>
      <c r="B40" s="57" t="s">
        <v>11</v>
      </c>
      <c r="C40" s="57"/>
      <c r="D40" s="42"/>
      <c r="E40" s="293"/>
      <c r="F40" s="293"/>
      <c r="G40" s="293"/>
      <c r="H40" s="58"/>
    </row>
  </sheetData>
  <mergeCells count="16">
    <mergeCell ref="A1:D1"/>
    <mergeCell ref="A2:D2"/>
    <mergeCell ref="A3:D3"/>
    <mergeCell ref="A5:D5"/>
    <mergeCell ref="A6:B7"/>
    <mergeCell ref="C6:D6"/>
    <mergeCell ref="A32:B32"/>
    <mergeCell ref="C32:D32"/>
    <mergeCell ref="A39:B39"/>
    <mergeCell ref="A27:D27"/>
    <mergeCell ref="A29:B29"/>
    <mergeCell ref="C29:D29"/>
    <mergeCell ref="A30:B30"/>
    <mergeCell ref="C30:D30"/>
    <mergeCell ref="A31:B31"/>
    <mergeCell ref="C31:D31"/>
  </mergeCells>
  <conditionalFormatting sqref="B35:B36">
    <cfRule type="containsBlanks" dxfId="48" priority="4">
      <formula>LEN(TRIM(B35))=0</formula>
    </cfRule>
  </conditionalFormatting>
  <conditionalFormatting sqref="C30:D32">
    <cfRule type="containsBlanks" dxfId="47" priority="3">
      <formula>LEN(TRIM(C30))=0</formula>
    </cfRule>
  </conditionalFormatting>
  <conditionalFormatting sqref="C29:D29">
    <cfRule type="containsBlanks" dxfId="46" priority="2">
      <formula>LEN(TRIM(C29))=0</formula>
    </cfRule>
  </conditionalFormatting>
  <conditionalFormatting sqref="B10:B13">
    <cfRule type="containsBlanks" dxfId="45" priority="1">
      <formula>LEN(TRIM(B10))=0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X38"/>
  <sheetViews>
    <sheetView showGridLines="0" zoomScale="80" zoomScaleNormal="80" workbookViewId="0">
      <selection activeCell="P27" sqref="P26:P2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8" style="36" customWidth="1"/>
    <col min="5" max="5" width="15" style="143" customWidth="1"/>
    <col min="6" max="6" width="15.7109375" style="36" customWidth="1"/>
    <col min="7" max="8" width="9.7109375" style="36" customWidth="1"/>
    <col min="9" max="10" width="15.7109375" style="36" customWidth="1"/>
    <col min="11" max="11" width="12.5703125" style="36" customWidth="1"/>
    <col min="12" max="12" width="15.7109375" style="36" customWidth="1"/>
    <col min="13" max="16384" width="9.140625" style="36"/>
  </cols>
  <sheetData>
    <row r="1" spans="1:24" ht="15" customHeight="1" x14ac:dyDescent="0.2">
      <c r="A1" s="350" t="s">
        <v>12</v>
      </c>
      <c r="B1" s="350"/>
    </row>
    <row r="2" spans="1:24" ht="25.5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24" s="37" customFormat="1" ht="42" customHeight="1" x14ac:dyDescent="0.25">
      <c r="A3" s="352" t="s">
        <v>44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</row>
    <row r="4" spans="1:24" s="22" customFormat="1" ht="31.5" customHeight="1" thickBot="1" x14ac:dyDescent="0.25">
      <c r="A4" s="366" t="s">
        <v>115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N4" s="38"/>
      <c r="O4" s="38"/>
      <c r="R4" s="38"/>
      <c r="S4" s="38"/>
      <c r="X4" s="38"/>
    </row>
    <row r="5" spans="1:24" s="39" customFormat="1" ht="26.25" customHeight="1" x14ac:dyDescent="0.25">
      <c r="A5" s="367" t="s">
        <v>40</v>
      </c>
      <c r="B5" s="369" t="s">
        <v>73</v>
      </c>
      <c r="C5" s="371" t="s">
        <v>41</v>
      </c>
      <c r="D5" s="255" t="s">
        <v>50</v>
      </c>
      <c r="E5" s="373" t="s">
        <v>99</v>
      </c>
      <c r="F5" s="375" t="s">
        <v>64</v>
      </c>
      <c r="G5" s="376"/>
      <c r="H5" s="376"/>
      <c r="I5" s="376"/>
      <c r="J5" s="377" t="s">
        <v>71</v>
      </c>
      <c r="K5" s="378"/>
      <c r="L5" s="379"/>
    </row>
    <row r="6" spans="1:24" s="39" customFormat="1" ht="42.75" customHeight="1" x14ac:dyDescent="0.25">
      <c r="A6" s="368"/>
      <c r="B6" s="370"/>
      <c r="C6" s="372"/>
      <c r="D6" s="256"/>
      <c r="E6" s="374"/>
      <c r="F6" s="149" t="s">
        <v>42</v>
      </c>
      <c r="G6" s="149" t="s">
        <v>65</v>
      </c>
      <c r="H6" s="150" t="s">
        <v>70</v>
      </c>
      <c r="I6" s="151" t="s">
        <v>43</v>
      </c>
      <c r="J6" s="152" t="s">
        <v>42</v>
      </c>
      <c r="K6" s="150" t="s">
        <v>70</v>
      </c>
      <c r="L6" s="153" t="s">
        <v>43</v>
      </c>
    </row>
    <row r="7" spans="1:24" s="42" customFormat="1" ht="12" customHeight="1" x14ac:dyDescent="0.25">
      <c r="A7" s="299" t="s">
        <v>27</v>
      </c>
      <c r="B7" s="300" t="s">
        <v>28</v>
      </c>
      <c r="C7" s="301" t="s">
        <v>29</v>
      </c>
      <c r="D7" s="302" t="s">
        <v>30</v>
      </c>
      <c r="E7" s="303" t="s">
        <v>31</v>
      </c>
      <c r="F7" s="64" t="s">
        <v>32</v>
      </c>
      <c r="G7" s="114" t="s">
        <v>33</v>
      </c>
      <c r="H7" s="65" t="s">
        <v>34</v>
      </c>
      <c r="I7" s="67" t="s">
        <v>35</v>
      </c>
      <c r="J7" s="68" t="s">
        <v>36</v>
      </c>
      <c r="K7" s="115" t="s">
        <v>52</v>
      </c>
      <c r="L7" s="66" t="s">
        <v>55</v>
      </c>
    </row>
    <row r="8" spans="1:24" s="44" customFormat="1" ht="30" customHeight="1" x14ac:dyDescent="0.25">
      <c r="A8" s="62" t="s">
        <v>27</v>
      </c>
      <c r="B8" s="281" t="s">
        <v>146</v>
      </c>
      <c r="C8" s="43" t="s">
        <v>39</v>
      </c>
      <c r="D8" s="298"/>
      <c r="E8" s="144">
        <v>66</v>
      </c>
      <c r="F8" s="167"/>
      <c r="G8" s="200"/>
      <c r="H8" s="166">
        <f>F8*G8</f>
        <v>0</v>
      </c>
      <c r="I8" s="169">
        <f>F8+H8</f>
        <v>0</v>
      </c>
      <c r="J8" s="199">
        <f>E8*F8</f>
        <v>0</v>
      </c>
      <c r="K8" s="170">
        <f>G8*J8</f>
        <v>0</v>
      </c>
      <c r="L8" s="168">
        <f>J8+K8</f>
        <v>0</v>
      </c>
    </row>
    <row r="9" spans="1:24" s="44" customFormat="1" ht="30" customHeight="1" x14ac:dyDescent="0.25">
      <c r="A9" s="62" t="s">
        <v>28</v>
      </c>
      <c r="B9" s="282" t="s">
        <v>148</v>
      </c>
      <c r="C9" s="43" t="s">
        <v>39</v>
      </c>
      <c r="D9" s="43"/>
      <c r="E9" s="144">
        <v>700</v>
      </c>
      <c r="F9" s="167"/>
      <c r="G9" s="200"/>
      <c r="H9" s="166">
        <f t="shared" ref="H9:H20" si="0">F9*G9</f>
        <v>0</v>
      </c>
      <c r="I9" s="169">
        <f t="shared" ref="I9:I20" si="1">F9+H9</f>
        <v>0</v>
      </c>
      <c r="J9" s="199">
        <f t="shared" ref="J9:J20" si="2">E9*F9</f>
        <v>0</v>
      </c>
      <c r="K9" s="170">
        <f t="shared" ref="K9:K20" si="3">G9*J9</f>
        <v>0</v>
      </c>
      <c r="L9" s="168">
        <f t="shared" ref="L9:L20" si="4">J9+K9</f>
        <v>0</v>
      </c>
    </row>
    <row r="10" spans="1:24" s="44" customFormat="1" ht="30" customHeight="1" x14ac:dyDescent="0.25">
      <c r="A10" s="62" t="s">
        <v>29</v>
      </c>
      <c r="B10" s="282" t="s">
        <v>150</v>
      </c>
      <c r="C10" s="43" t="s">
        <v>39</v>
      </c>
      <c r="D10" s="43"/>
      <c r="E10" s="144">
        <v>57</v>
      </c>
      <c r="F10" s="167"/>
      <c r="G10" s="200"/>
      <c r="H10" s="166">
        <f t="shared" si="0"/>
        <v>0</v>
      </c>
      <c r="I10" s="169">
        <f t="shared" si="1"/>
        <v>0</v>
      </c>
      <c r="J10" s="199">
        <f t="shared" si="2"/>
        <v>0</v>
      </c>
      <c r="K10" s="170">
        <f t="shared" si="3"/>
        <v>0</v>
      </c>
      <c r="L10" s="168">
        <f t="shared" si="4"/>
        <v>0</v>
      </c>
    </row>
    <row r="11" spans="1:24" s="44" customFormat="1" ht="30" customHeight="1" x14ac:dyDescent="0.25">
      <c r="A11" s="62" t="s">
        <v>176</v>
      </c>
      <c r="B11" s="283" t="s">
        <v>152</v>
      </c>
      <c r="C11" s="43" t="s">
        <v>39</v>
      </c>
      <c r="D11" s="43"/>
      <c r="E11" s="144">
        <v>170</v>
      </c>
      <c r="F11" s="167"/>
      <c r="G11" s="200"/>
      <c r="H11" s="166">
        <f t="shared" si="0"/>
        <v>0</v>
      </c>
      <c r="I11" s="169">
        <f t="shared" si="1"/>
        <v>0</v>
      </c>
      <c r="J11" s="199">
        <f t="shared" si="2"/>
        <v>0</v>
      </c>
      <c r="K11" s="170">
        <f t="shared" si="3"/>
        <v>0</v>
      </c>
      <c r="L11" s="168">
        <f t="shared" si="4"/>
        <v>0</v>
      </c>
    </row>
    <row r="12" spans="1:24" s="44" customFormat="1" ht="30" customHeight="1" x14ac:dyDescent="0.25">
      <c r="A12" s="62" t="s">
        <v>177</v>
      </c>
      <c r="B12" s="282" t="s">
        <v>154</v>
      </c>
      <c r="C12" s="43" t="s">
        <v>39</v>
      </c>
      <c r="D12" s="43"/>
      <c r="E12" s="144">
        <v>60</v>
      </c>
      <c r="F12" s="167"/>
      <c r="G12" s="200"/>
      <c r="H12" s="166">
        <f t="shared" si="0"/>
        <v>0</v>
      </c>
      <c r="I12" s="169">
        <f t="shared" si="1"/>
        <v>0</v>
      </c>
      <c r="J12" s="199">
        <f t="shared" si="2"/>
        <v>0</v>
      </c>
      <c r="K12" s="170">
        <f t="shared" si="3"/>
        <v>0</v>
      </c>
      <c r="L12" s="168">
        <f t="shared" si="4"/>
        <v>0</v>
      </c>
    </row>
    <row r="13" spans="1:24" s="44" customFormat="1" ht="30" customHeight="1" x14ac:dyDescent="0.25">
      <c r="A13" s="62" t="s">
        <v>178</v>
      </c>
      <c r="B13" s="282" t="s">
        <v>156</v>
      </c>
      <c r="C13" s="43" t="s">
        <v>39</v>
      </c>
      <c r="D13" s="43"/>
      <c r="E13" s="144">
        <v>115</v>
      </c>
      <c r="F13" s="167"/>
      <c r="G13" s="200"/>
      <c r="H13" s="166">
        <f t="shared" si="0"/>
        <v>0</v>
      </c>
      <c r="I13" s="169">
        <f t="shared" si="1"/>
        <v>0</v>
      </c>
      <c r="J13" s="199">
        <f t="shared" si="2"/>
        <v>0</v>
      </c>
      <c r="K13" s="170">
        <f t="shared" si="3"/>
        <v>0</v>
      </c>
      <c r="L13" s="168">
        <f t="shared" si="4"/>
        <v>0</v>
      </c>
    </row>
    <row r="14" spans="1:24" s="44" customFormat="1" ht="30" customHeight="1" x14ac:dyDescent="0.25">
      <c r="A14" s="62" t="s">
        <v>179</v>
      </c>
      <c r="B14" s="284" t="s">
        <v>158</v>
      </c>
      <c r="C14" s="43" t="s">
        <v>39</v>
      </c>
      <c r="D14" s="43"/>
      <c r="E14" s="144">
        <v>1500</v>
      </c>
      <c r="F14" s="167"/>
      <c r="G14" s="200"/>
      <c r="H14" s="166">
        <f t="shared" si="0"/>
        <v>0</v>
      </c>
      <c r="I14" s="169">
        <f t="shared" si="1"/>
        <v>0</v>
      </c>
      <c r="J14" s="199">
        <f t="shared" si="2"/>
        <v>0</v>
      </c>
      <c r="K14" s="170">
        <f t="shared" si="3"/>
        <v>0</v>
      </c>
      <c r="L14" s="168">
        <f t="shared" si="4"/>
        <v>0</v>
      </c>
    </row>
    <row r="15" spans="1:24" s="44" customFormat="1" ht="30" customHeight="1" x14ac:dyDescent="0.25">
      <c r="A15" s="62" t="s">
        <v>180</v>
      </c>
      <c r="B15" s="284" t="s">
        <v>160</v>
      </c>
      <c r="C15" s="43" t="s">
        <v>39</v>
      </c>
      <c r="D15" s="43"/>
      <c r="E15" s="144">
        <v>100</v>
      </c>
      <c r="F15" s="167"/>
      <c r="G15" s="200"/>
      <c r="H15" s="166">
        <f t="shared" si="0"/>
        <v>0</v>
      </c>
      <c r="I15" s="169">
        <f t="shared" si="1"/>
        <v>0</v>
      </c>
      <c r="J15" s="199">
        <f t="shared" si="2"/>
        <v>0</v>
      </c>
      <c r="K15" s="170">
        <f t="shared" si="3"/>
        <v>0</v>
      </c>
      <c r="L15" s="168">
        <f t="shared" si="4"/>
        <v>0</v>
      </c>
    </row>
    <row r="16" spans="1:24" s="44" customFormat="1" ht="30" customHeight="1" x14ac:dyDescent="0.25">
      <c r="A16" s="62" t="s">
        <v>181</v>
      </c>
      <c r="B16" s="281" t="s">
        <v>162</v>
      </c>
      <c r="C16" s="43" t="s">
        <v>39</v>
      </c>
      <c r="D16" s="43"/>
      <c r="E16" s="144">
        <v>160</v>
      </c>
      <c r="F16" s="167"/>
      <c r="G16" s="200"/>
      <c r="H16" s="166">
        <f t="shared" si="0"/>
        <v>0</v>
      </c>
      <c r="I16" s="169">
        <f t="shared" si="1"/>
        <v>0</v>
      </c>
      <c r="J16" s="199">
        <f t="shared" si="2"/>
        <v>0</v>
      </c>
      <c r="K16" s="170">
        <f t="shared" si="3"/>
        <v>0</v>
      </c>
      <c r="L16" s="168">
        <f t="shared" si="4"/>
        <v>0</v>
      </c>
    </row>
    <row r="17" spans="1:12" s="44" customFormat="1" ht="30" customHeight="1" x14ac:dyDescent="0.25">
      <c r="A17" s="62" t="s">
        <v>182</v>
      </c>
      <c r="B17" s="281" t="s">
        <v>164</v>
      </c>
      <c r="C17" s="43" t="s">
        <v>39</v>
      </c>
      <c r="D17" s="43"/>
      <c r="E17" s="144">
        <v>350</v>
      </c>
      <c r="F17" s="167"/>
      <c r="G17" s="200"/>
      <c r="H17" s="166">
        <f t="shared" si="0"/>
        <v>0</v>
      </c>
      <c r="I17" s="169">
        <f t="shared" si="1"/>
        <v>0</v>
      </c>
      <c r="J17" s="199">
        <f t="shared" si="2"/>
        <v>0</v>
      </c>
      <c r="K17" s="170">
        <f t="shared" si="3"/>
        <v>0</v>
      </c>
      <c r="L17" s="168">
        <f t="shared" si="4"/>
        <v>0</v>
      </c>
    </row>
    <row r="18" spans="1:12" s="44" customFormat="1" ht="30" customHeight="1" x14ac:dyDescent="0.25">
      <c r="A18" s="62" t="s">
        <v>183</v>
      </c>
      <c r="B18" s="285" t="s">
        <v>166</v>
      </c>
      <c r="C18" s="43" t="s">
        <v>39</v>
      </c>
      <c r="D18" s="43"/>
      <c r="E18" s="144">
        <v>130</v>
      </c>
      <c r="F18" s="167"/>
      <c r="G18" s="200"/>
      <c r="H18" s="166">
        <f t="shared" si="0"/>
        <v>0</v>
      </c>
      <c r="I18" s="169">
        <f t="shared" si="1"/>
        <v>0</v>
      </c>
      <c r="J18" s="199">
        <f t="shared" si="2"/>
        <v>0</v>
      </c>
      <c r="K18" s="170">
        <f t="shared" si="3"/>
        <v>0</v>
      </c>
      <c r="L18" s="168">
        <f t="shared" si="4"/>
        <v>0</v>
      </c>
    </row>
    <row r="19" spans="1:12" s="44" customFormat="1" ht="30" customHeight="1" x14ac:dyDescent="0.25">
      <c r="A19" s="62" t="s">
        <v>184</v>
      </c>
      <c r="B19" s="286" t="s">
        <v>168</v>
      </c>
      <c r="C19" s="43" t="s">
        <v>39</v>
      </c>
      <c r="D19" s="43"/>
      <c r="E19" s="144">
        <v>1250</v>
      </c>
      <c r="F19" s="167"/>
      <c r="G19" s="200"/>
      <c r="H19" s="166">
        <f t="shared" si="0"/>
        <v>0</v>
      </c>
      <c r="I19" s="169">
        <f t="shared" si="1"/>
        <v>0</v>
      </c>
      <c r="J19" s="199">
        <f t="shared" si="2"/>
        <v>0</v>
      </c>
      <c r="K19" s="170">
        <f t="shared" si="3"/>
        <v>0</v>
      </c>
      <c r="L19" s="168">
        <f t="shared" si="4"/>
        <v>0</v>
      </c>
    </row>
    <row r="20" spans="1:12" s="44" customFormat="1" ht="30" customHeight="1" x14ac:dyDescent="0.25">
      <c r="A20" s="62">
        <v>13</v>
      </c>
      <c r="B20" s="287" t="s">
        <v>248</v>
      </c>
      <c r="C20" s="43" t="s">
        <v>39</v>
      </c>
      <c r="D20" s="43"/>
      <c r="E20" s="144">
        <v>120</v>
      </c>
      <c r="F20" s="167"/>
      <c r="G20" s="200"/>
      <c r="H20" s="166">
        <f t="shared" si="0"/>
        <v>0</v>
      </c>
      <c r="I20" s="169">
        <f t="shared" si="1"/>
        <v>0</v>
      </c>
      <c r="J20" s="199">
        <f t="shared" si="2"/>
        <v>0</v>
      </c>
      <c r="K20" s="170">
        <f t="shared" si="3"/>
        <v>0</v>
      </c>
      <c r="L20" s="168">
        <f t="shared" si="4"/>
        <v>0</v>
      </c>
    </row>
    <row r="21" spans="1:12" s="44" customFormat="1" ht="30" customHeight="1" x14ac:dyDescent="0.25">
      <c r="A21" s="62">
        <v>14</v>
      </c>
      <c r="B21" s="288" t="s">
        <v>172</v>
      </c>
      <c r="C21" s="43" t="s">
        <v>39</v>
      </c>
      <c r="D21" s="43"/>
      <c r="E21" s="144">
        <v>370</v>
      </c>
      <c r="F21" s="167"/>
      <c r="G21" s="200"/>
      <c r="H21" s="166">
        <f t="shared" ref="H21:H22" si="5">F21*G21</f>
        <v>0</v>
      </c>
      <c r="I21" s="169">
        <f t="shared" ref="I21:I22" si="6">F21+H21</f>
        <v>0</v>
      </c>
      <c r="J21" s="199">
        <f t="shared" ref="J21:J22" si="7">E21*F21</f>
        <v>0</v>
      </c>
      <c r="K21" s="170">
        <f t="shared" ref="K21:K22" si="8">G21*J21</f>
        <v>0</v>
      </c>
      <c r="L21" s="168">
        <f t="shared" ref="L21:L22" si="9">J21+K21</f>
        <v>0</v>
      </c>
    </row>
    <row r="22" spans="1:12" s="44" customFormat="1" ht="30" customHeight="1" thickBot="1" x14ac:dyDescent="0.3">
      <c r="A22" s="62" t="s">
        <v>185</v>
      </c>
      <c r="B22" s="289" t="s">
        <v>372</v>
      </c>
      <c r="C22" s="43" t="s">
        <v>39</v>
      </c>
      <c r="D22" s="43"/>
      <c r="E22" s="144">
        <v>50</v>
      </c>
      <c r="F22" s="167"/>
      <c r="G22" s="200"/>
      <c r="H22" s="166">
        <f t="shared" si="5"/>
        <v>0</v>
      </c>
      <c r="I22" s="169">
        <f t="shared" si="6"/>
        <v>0</v>
      </c>
      <c r="J22" s="199">
        <f t="shared" si="7"/>
        <v>0</v>
      </c>
      <c r="K22" s="170">
        <f t="shared" si="8"/>
        <v>0</v>
      </c>
      <c r="L22" s="168">
        <f t="shared" si="9"/>
        <v>0</v>
      </c>
    </row>
    <row r="23" spans="1:12" s="63" customFormat="1" ht="27" customHeight="1" thickBot="1" x14ac:dyDescent="0.3">
      <c r="A23" s="116"/>
      <c r="B23" s="116"/>
      <c r="C23" s="116"/>
      <c r="D23" s="116"/>
      <c r="E23" s="142">
        <f>SUM(E8:E22)</f>
        <v>5198</v>
      </c>
      <c r="F23" s="381" t="s">
        <v>69</v>
      </c>
      <c r="G23" s="381"/>
      <c r="H23" s="381"/>
      <c r="I23" s="381"/>
      <c r="J23" s="147">
        <f>SUM(J8:J22)</f>
        <v>0</v>
      </c>
      <c r="K23" s="116"/>
      <c r="L23" s="135">
        <f>SUM(L8:L22)</f>
        <v>0</v>
      </c>
    </row>
    <row r="24" spans="1:12" s="52" customFormat="1" ht="11.25" customHeight="1" x14ac:dyDescent="0.2">
      <c r="A24" s="45"/>
      <c r="B24" s="46"/>
      <c r="C24" s="47"/>
      <c r="D24" s="47"/>
      <c r="E24" s="48"/>
      <c r="F24" s="49"/>
      <c r="G24" s="49"/>
      <c r="H24" s="50"/>
      <c r="I24" s="50"/>
      <c r="J24" s="49"/>
      <c r="K24" s="49"/>
      <c r="L24" s="51"/>
    </row>
    <row r="25" spans="1:12" s="19" customFormat="1" ht="19.5" customHeight="1" x14ac:dyDescent="0.25">
      <c r="A25" s="363" t="s">
        <v>38</v>
      </c>
      <c r="B25" s="363"/>
      <c r="C25" s="363"/>
      <c r="D25" s="363"/>
      <c r="E25" s="363"/>
      <c r="F25" s="363"/>
      <c r="G25" s="363"/>
      <c r="H25" s="363"/>
    </row>
    <row r="26" spans="1:12" s="19" customFormat="1" ht="9" customHeight="1" x14ac:dyDescent="0.25">
      <c r="A26" s="141"/>
      <c r="B26" s="141"/>
      <c r="C26" s="141"/>
      <c r="D26" s="254"/>
      <c r="E26" s="145"/>
      <c r="F26" s="141"/>
      <c r="G26" s="141"/>
      <c r="H26" s="141"/>
    </row>
    <row r="27" spans="1:12" s="53" customFormat="1" ht="15.75" customHeight="1" x14ac:dyDescent="0.25">
      <c r="A27" s="364" t="s">
        <v>1</v>
      </c>
      <c r="B27" s="364"/>
      <c r="C27" s="382" t="str">
        <f>IF('Príloha č. 1'!$C$6="","",'Príloha č. 1'!$C$6)</f>
        <v/>
      </c>
      <c r="D27" s="382"/>
      <c r="E27" s="382"/>
      <c r="F27" s="382"/>
      <c r="G27" s="382"/>
      <c r="H27" s="382"/>
    </row>
    <row r="28" spans="1:12" s="53" customFormat="1" ht="15.75" customHeight="1" x14ac:dyDescent="0.25">
      <c r="A28" s="360" t="s">
        <v>2</v>
      </c>
      <c r="B28" s="360"/>
      <c r="C28" s="383" t="str">
        <f>IF('Príloha č. 1'!$C$7="","",'Príloha č. 1'!$C$7)</f>
        <v/>
      </c>
      <c r="D28" s="383"/>
      <c r="E28" s="383"/>
      <c r="F28" s="383"/>
      <c r="G28" s="383"/>
      <c r="H28" s="383"/>
    </row>
    <row r="29" spans="1:12" s="53" customFormat="1" ht="15.75" customHeight="1" x14ac:dyDescent="0.25">
      <c r="A29" s="360" t="s">
        <v>3</v>
      </c>
      <c r="B29" s="360"/>
      <c r="C29" s="384" t="str">
        <f>IF('Príloha č. 1'!C8:D8="","",'Príloha č. 1'!C8:D8)</f>
        <v/>
      </c>
      <c r="D29" s="384"/>
      <c r="E29" s="384"/>
      <c r="F29" s="384"/>
      <c r="G29" s="384"/>
      <c r="H29" s="384"/>
    </row>
    <row r="30" spans="1:12" s="53" customFormat="1" ht="15.75" customHeight="1" x14ac:dyDescent="0.25">
      <c r="A30" s="360" t="s">
        <v>4</v>
      </c>
      <c r="B30" s="360"/>
      <c r="C30" s="384" t="str">
        <f>IF('Príloha č. 1'!C9:D9="","",'Príloha č. 1'!C9:D9)</f>
        <v/>
      </c>
      <c r="D30" s="384"/>
      <c r="E30" s="384"/>
      <c r="F30" s="384"/>
      <c r="G30" s="384"/>
      <c r="H30" s="384"/>
    </row>
    <row r="33" spans="1:12" ht="15.75" customHeight="1" x14ac:dyDescent="0.2">
      <c r="A33" s="36" t="s">
        <v>8</v>
      </c>
      <c r="B33" s="113" t="str">
        <f>IF('Príloha č. 1'!B23:B23="","",'Príloha č. 1'!B23:B23)</f>
        <v/>
      </c>
    </row>
    <row r="34" spans="1:12" ht="15.75" customHeight="1" x14ac:dyDescent="0.2">
      <c r="A34" s="36" t="s">
        <v>9</v>
      </c>
      <c r="B34" s="28" t="str">
        <f>IF('Príloha č. 1'!B24:B24="","",'Príloha č. 1'!B24:B24)</f>
        <v/>
      </c>
    </row>
    <row r="35" spans="1:12" ht="12.75" customHeight="1" x14ac:dyDescent="0.2">
      <c r="G35" s="148"/>
      <c r="H35" s="148"/>
      <c r="I35" s="148"/>
      <c r="J35" s="112"/>
      <c r="K35" s="112"/>
      <c r="L35" s="112"/>
    </row>
    <row r="36" spans="1:12" ht="33.75" customHeight="1" x14ac:dyDescent="0.2">
      <c r="G36" s="385" t="s">
        <v>91</v>
      </c>
      <c r="H36" s="385"/>
      <c r="I36" s="385"/>
      <c r="J36" s="380"/>
      <c r="K36" s="380"/>
      <c r="L36" s="380"/>
    </row>
    <row r="37" spans="1:12" s="55" customFormat="1" ht="11.25" x14ac:dyDescent="0.2">
      <c r="A37" s="362" t="s">
        <v>10</v>
      </c>
      <c r="B37" s="362"/>
      <c r="E37" s="146"/>
    </row>
    <row r="38" spans="1:12" s="60" customFormat="1" ht="12" customHeight="1" x14ac:dyDescent="0.2">
      <c r="A38" s="56"/>
      <c r="B38" s="57" t="s">
        <v>11</v>
      </c>
      <c r="C38" s="58"/>
      <c r="D38" s="58"/>
      <c r="E38" s="59"/>
    </row>
  </sheetData>
  <mergeCells count="23">
    <mergeCell ref="A37:B37"/>
    <mergeCell ref="A29:B29"/>
    <mergeCell ref="C29:H29"/>
    <mergeCell ref="A30:B30"/>
    <mergeCell ref="C30:H30"/>
    <mergeCell ref="G36:I36"/>
    <mergeCell ref="J36:L36"/>
    <mergeCell ref="F23:I23"/>
    <mergeCell ref="A25:H25"/>
    <mergeCell ref="A27:B27"/>
    <mergeCell ref="C27:H27"/>
    <mergeCell ref="A28:B28"/>
    <mergeCell ref="C28:H28"/>
    <mergeCell ref="A1:B1"/>
    <mergeCell ref="A2:L2"/>
    <mergeCell ref="A3:L3"/>
    <mergeCell ref="A4:L4"/>
    <mergeCell ref="A5:A6"/>
    <mergeCell ref="B5:B6"/>
    <mergeCell ref="C5:C6"/>
    <mergeCell ref="E5:E6"/>
    <mergeCell ref="F5:I5"/>
    <mergeCell ref="J5:L5"/>
  </mergeCells>
  <conditionalFormatting sqref="J24:K24">
    <cfRule type="cellIs" dxfId="44" priority="4" operator="greaterThan">
      <formula>2560820</formula>
    </cfRule>
  </conditionalFormatting>
  <conditionalFormatting sqref="B33:B34">
    <cfRule type="containsBlanks" dxfId="43" priority="3">
      <formula>LEN(TRIM(B33))=0</formula>
    </cfRule>
  </conditionalFormatting>
  <conditionalFormatting sqref="F24:G24">
    <cfRule type="cellIs" dxfId="42" priority="2" operator="greaterThan">
      <formula>2560820</formula>
    </cfRule>
  </conditionalFormatting>
  <conditionalFormatting sqref="C27:H30">
    <cfRule type="containsBlanks" dxfId="41" priority="1">
      <formula>LEN(TRIM(C27))=0</formula>
    </cfRule>
  </conditionalFormatting>
  <pageMargins left="0.78740157480314965" right="0.78740157480314965" top="0.98425196850393704" bottom="0.39370078740157483" header="0.51181102362204722" footer="0.59055118110236227"/>
  <pageSetup paperSize="9" scale="73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X25"/>
  <sheetViews>
    <sheetView showGridLines="0" zoomScale="80" zoomScaleNormal="80" workbookViewId="0">
      <selection activeCell="M18" sqref="M17:M1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8" style="36" customWidth="1"/>
    <col min="5" max="5" width="15" style="143" customWidth="1"/>
    <col min="6" max="6" width="15.7109375" style="36" customWidth="1"/>
    <col min="7" max="8" width="9.7109375" style="36" customWidth="1"/>
    <col min="9" max="10" width="15.7109375" style="36" customWidth="1"/>
    <col min="11" max="11" width="12.5703125" style="36" customWidth="1"/>
    <col min="12" max="12" width="15.7109375" style="36" customWidth="1"/>
    <col min="13" max="16384" width="9.140625" style="36"/>
  </cols>
  <sheetData>
    <row r="1" spans="1:24" ht="15" customHeight="1" x14ac:dyDescent="0.2">
      <c r="A1" s="350" t="s">
        <v>12</v>
      </c>
      <c r="B1" s="350"/>
    </row>
    <row r="2" spans="1:24" ht="25.5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24" s="37" customFormat="1" ht="42" customHeight="1" x14ac:dyDescent="0.25">
      <c r="A3" s="352" t="s">
        <v>44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</row>
    <row r="4" spans="1:24" s="22" customFormat="1" ht="31.5" customHeight="1" thickBot="1" x14ac:dyDescent="0.25">
      <c r="A4" s="366" t="s">
        <v>200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N4" s="38"/>
      <c r="O4" s="38"/>
      <c r="R4" s="38"/>
      <c r="S4" s="38"/>
      <c r="X4" s="38"/>
    </row>
    <row r="5" spans="1:24" s="39" customFormat="1" ht="26.25" customHeight="1" x14ac:dyDescent="0.25">
      <c r="A5" s="367" t="s">
        <v>40</v>
      </c>
      <c r="B5" s="369" t="s">
        <v>73</v>
      </c>
      <c r="C5" s="371" t="s">
        <v>41</v>
      </c>
      <c r="D5" s="255" t="s">
        <v>50</v>
      </c>
      <c r="E5" s="373" t="s">
        <v>99</v>
      </c>
      <c r="F5" s="375" t="s">
        <v>64</v>
      </c>
      <c r="G5" s="376"/>
      <c r="H5" s="376"/>
      <c r="I5" s="376"/>
      <c r="J5" s="377" t="s">
        <v>71</v>
      </c>
      <c r="K5" s="378"/>
      <c r="L5" s="379"/>
    </row>
    <row r="6" spans="1:24" s="39" customFormat="1" ht="42.75" customHeight="1" x14ac:dyDescent="0.25">
      <c r="A6" s="368"/>
      <c r="B6" s="370"/>
      <c r="C6" s="372"/>
      <c r="D6" s="256"/>
      <c r="E6" s="374"/>
      <c r="F6" s="149" t="s">
        <v>42</v>
      </c>
      <c r="G6" s="149" t="s">
        <v>65</v>
      </c>
      <c r="H6" s="150" t="s">
        <v>70</v>
      </c>
      <c r="I6" s="151" t="s">
        <v>43</v>
      </c>
      <c r="J6" s="152" t="s">
        <v>42</v>
      </c>
      <c r="K6" s="150" t="s">
        <v>70</v>
      </c>
      <c r="L6" s="153" t="s">
        <v>43</v>
      </c>
    </row>
    <row r="7" spans="1:24" s="42" customFormat="1" ht="12" customHeight="1" x14ac:dyDescent="0.25">
      <c r="A7" s="299" t="s">
        <v>27</v>
      </c>
      <c r="B7" s="300" t="s">
        <v>28</v>
      </c>
      <c r="C7" s="301" t="s">
        <v>29</v>
      </c>
      <c r="D7" s="302" t="s">
        <v>30</v>
      </c>
      <c r="E7" s="303" t="s">
        <v>31</v>
      </c>
      <c r="F7" s="64" t="s">
        <v>32</v>
      </c>
      <c r="G7" s="114" t="s">
        <v>33</v>
      </c>
      <c r="H7" s="65" t="s">
        <v>34</v>
      </c>
      <c r="I7" s="67" t="s">
        <v>35</v>
      </c>
      <c r="J7" s="68" t="s">
        <v>36</v>
      </c>
      <c r="K7" s="115" t="s">
        <v>52</v>
      </c>
      <c r="L7" s="66" t="s">
        <v>55</v>
      </c>
    </row>
    <row r="8" spans="1:24" s="44" customFormat="1" ht="30" customHeight="1" x14ac:dyDescent="0.25">
      <c r="A8" s="62" t="s">
        <v>27</v>
      </c>
      <c r="B8" s="281" t="s">
        <v>146</v>
      </c>
      <c r="C8" s="43" t="s">
        <v>39</v>
      </c>
      <c r="D8" s="298"/>
      <c r="E8" s="144">
        <v>13</v>
      </c>
      <c r="F8" s="167"/>
      <c r="G8" s="200"/>
      <c r="H8" s="166">
        <f>F8*G8</f>
        <v>0</v>
      </c>
      <c r="I8" s="169">
        <f>F8+H8</f>
        <v>0</v>
      </c>
      <c r="J8" s="199">
        <f>E8*F8</f>
        <v>0</v>
      </c>
      <c r="K8" s="170">
        <f>G8*J8</f>
        <v>0</v>
      </c>
      <c r="L8" s="168">
        <f>J8+K8</f>
        <v>0</v>
      </c>
    </row>
    <row r="9" spans="1:24" s="44" customFormat="1" ht="30" customHeight="1" thickBot="1" x14ac:dyDescent="0.3">
      <c r="A9" s="62" t="s">
        <v>28</v>
      </c>
      <c r="B9" s="282" t="s">
        <v>148</v>
      </c>
      <c r="C9" s="43" t="s">
        <v>39</v>
      </c>
      <c r="D9" s="43"/>
      <c r="E9" s="144">
        <v>18</v>
      </c>
      <c r="F9" s="167"/>
      <c r="G9" s="200"/>
      <c r="H9" s="166">
        <f t="shared" ref="H9" si="0">F9*G9</f>
        <v>0</v>
      </c>
      <c r="I9" s="169">
        <f t="shared" ref="I9" si="1">F9+H9</f>
        <v>0</v>
      </c>
      <c r="J9" s="199">
        <f t="shared" ref="J9" si="2">E9*F9</f>
        <v>0</v>
      </c>
      <c r="K9" s="170">
        <f t="shared" ref="K9" si="3">G9*J9</f>
        <v>0</v>
      </c>
      <c r="L9" s="168">
        <f t="shared" ref="L9" si="4">J9+K9</f>
        <v>0</v>
      </c>
    </row>
    <row r="10" spans="1:24" s="63" customFormat="1" ht="27" customHeight="1" thickBot="1" x14ac:dyDescent="0.3">
      <c r="A10" s="116"/>
      <c r="B10" s="116"/>
      <c r="C10" s="116"/>
      <c r="D10" s="116"/>
      <c r="E10" s="142">
        <f>SUM(E8:E9)</f>
        <v>31</v>
      </c>
      <c r="F10" s="381" t="s">
        <v>201</v>
      </c>
      <c r="G10" s="381"/>
      <c r="H10" s="381"/>
      <c r="I10" s="381"/>
      <c r="J10" s="147">
        <f>SUM(J8:J9)</f>
        <v>0</v>
      </c>
      <c r="K10" s="116"/>
      <c r="L10" s="135">
        <f>SUM(L8:L9)</f>
        <v>0</v>
      </c>
    </row>
    <row r="11" spans="1:24" s="52" customFormat="1" ht="11.25" customHeight="1" x14ac:dyDescent="0.2">
      <c r="A11" s="45"/>
      <c r="B11" s="46"/>
      <c r="C11" s="47"/>
      <c r="D11" s="47"/>
      <c r="E11" s="48"/>
      <c r="F11" s="49"/>
      <c r="G11" s="49"/>
      <c r="H11" s="50"/>
      <c r="I11" s="50"/>
      <c r="J11" s="49"/>
      <c r="K11" s="49"/>
      <c r="L11" s="51"/>
    </row>
    <row r="12" spans="1:24" s="19" customFormat="1" ht="19.5" customHeight="1" x14ac:dyDescent="0.25">
      <c r="A12" s="363" t="s">
        <v>38</v>
      </c>
      <c r="B12" s="363"/>
      <c r="C12" s="363"/>
      <c r="D12" s="363"/>
      <c r="E12" s="363"/>
      <c r="F12" s="363"/>
      <c r="G12" s="363"/>
      <c r="H12" s="363"/>
    </row>
    <row r="13" spans="1:24" s="19" customFormat="1" ht="9" customHeight="1" x14ac:dyDescent="0.25">
      <c r="A13" s="254"/>
      <c r="B13" s="254"/>
      <c r="C13" s="254"/>
      <c r="D13" s="254"/>
      <c r="E13" s="145"/>
      <c r="F13" s="254"/>
      <c r="G13" s="254"/>
      <c r="H13" s="254"/>
    </row>
    <row r="14" spans="1:24" s="53" customFormat="1" ht="15.75" customHeight="1" x14ac:dyDescent="0.25">
      <c r="A14" s="364" t="s">
        <v>1</v>
      </c>
      <c r="B14" s="364"/>
      <c r="C14" s="382"/>
      <c r="D14" s="382"/>
      <c r="E14" s="382"/>
      <c r="F14" s="382"/>
      <c r="G14" s="382"/>
      <c r="H14" s="382"/>
    </row>
    <row r="15" spans="1:24" s="53" customFormat="1" ht="15.75" customHeight="1" x14ac:dyDescent="0.25">
      <c r="A15" s="360" t="s">
        <v>2</v>
      </c>
      <c r="B15" s="360"/>
      <c r="C15" s="383"/>
      <c r="D15" s="383"/>
      <c r="E15" s="383"/>
      <c r="F15" s="383"/>
      <c r="G15" s="383"/>
      <c r="H15" s="383"/>
    </row>
    <row r="16" spans="1:24" s="53" customFormat="1" ht="15.75" customHeight="1" x14ac:dyDescent="0.25">
      <c r="A16" s="360" t="s">
        <v>3</v>
      </c>
      <c r="B16" s="360"/>
      <c r="C16" s="384"/>
      <c r="D16" s="384"/>
      <c r="E16" s="384"/>
      <c r="F16" s="384"/>
      <c r="G16" s="384"/>
      <c r="H16" s="384"/>
    </row>
    <row r="17" spans="1:12" s="53" customFormat="1" ht="15.75" customHeight="1" x14ac:dyDescent="0.25">
      <c r="A17" s="360" t="s">
        <v>4</v>
      </c>
      <c r="B17" s="360"/>
      <c r="C17" s="384"/>
      <c r="D17" s="384"/>
      <c r="E17" s="384"/>
      <c r="F17" s="384"/>
      <c r="G17" s="384"/>
      <c r="H17" s="384"/>
    </row>
    <row r="20" spans="1:12" ht="15.75" customHeight="1" x14ac:dyDescent="0.2">
      <c r="A20" s="36" t="s">
        <v>8</v>
      </c>
      <c r="B20" s="113"/>
    </row>
    <row r="21" spans="1:12" ht="15.75" customHeight="1" x14ac:dyDescent="0.2">
      <c r="A21" s="36" t="s">
        <v>9</v>
      </c>
      <c r="B21" s="28"/>
    </row>
    <row r="22" spans="1:12" ht="12.75" customHeight="1" x14ac:dyDescent="0.2">
      <c r="G22" s="148"/>
      <c r="H22" s="148"/>
      <c r="I22" s="148"/>
      <c r="J22" s="112"/>
      <c r="K22" s="112"/>
      <c r="L22" s="112"/>
    </row>
    <row r="23" spans="1:12" ht="33.75" customHeight="1" x14ac:dyDescent="0.2">
      <c r="G23" s="385" t="s">
        <v>91</v>
      </c>
      <c r="H23" s="385"/>
      <c r="I23" s="385"/>
      <c r="J23" s="380"/>
      <c r="K23" s="380"/>
      <c r="L23" s="380"/>
    </row>
    <row r="24" spans="1:12" s="55" customFormat="1" ht="11.25" x14ac:dyDescent="0.2">
      <c r="A24" s="362" t="s">
        <v>10</v>
      </c>
      <c r="B24" s="362"/>
      <c r="E24" s="146"/>
    </row>
    <row r="25" spans="1:12" s="60" customFormat="1" ht="12" customHeight="1" x14ac:dyDescent="0.2">
      <c r="A25" s="56"/>
      <c r="B25" s="57" t="s">
        <v>11</v>
      </c>
      <c r="C25" s="58"/>
      <c r="D25" s="58"/>
      <c r="E25" s="59"/>
    </row>
  </sheetData>
  <mergeCells count="23">
    <mergeCell ref="A1:B1"/>
    <mergeCell ref="A2:L2"/>
    <mergeCell ref="A3:L3"/>
    <mergeCell ref="A4:L4"/>
    <mergeCell ref="A5:A6"/>
    <mergeCell ref="B5:B6"/>
    <mergeCell ref="C5:C6"/>
    <mergeCell ref="E5:E6"/>
    <mergeCell ref="F5:I5"/>
    <mergeCell ref="J5:L5"/>
    <mergeCell ref="J23:L23"/>
    <mergeCell ref="F10:I10"/>
    <mergeCell ref="A12:H12"/>
    <mergeCell ref="A14:B14"/>
    <mergeCell ref="C14:H14"/>
    <mergeCell ref="A15:B15"/>
    <mergeCell ref="C15:H15"/>
    <mergeCell ref="A24:B24"/>
    <mergeCell ref="A16:B16"/>
    <mergeCell ref="C16:H16"/>
    <mergeCell ref="A17:B17"/>
    <mergeCell ref="C17:H17"/>
    <mergeCell ref="G23:I23"/>
  </mergeCells>
  <conditionalFormatting sqref="J11:K11">
    <cfRule type="cellIs" dxfId="40" priority="4" operator="greaterThan">
      <formula>2560820</formula>
    </cfRule>
  </conditionalFormatting>
  <conditionalFormatting sqref="B20:B21">
    <cfRule type="containsBlanks" dxfId="39" priority="3">
      <formula>LEN(TRIM(B20))=0</formula>
    </cfRule>
  </conditionalFormatting>
  <conditionalFormatting sqref="F11:G11">
    <cfRule type="cellIs" dxfId="38" priority="2" operator="greaterThan">
      <formula>2560820</formula>
    </cfRule>
  </conditionalFormatting>
  <conditionalFormatting sqref="C14:H17">
    <cfRule type="containsBlanks" dxfId="37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73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X34"/>
  <sheetViews>
    <sheetView showGridLines="0" zoomScale="80" zoomScaleNormal="80" workbookViewId="0">
      <selection activeCell="N11" sqref="N1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8" style="36" customWidth="1"/>
    <col min="5" max="5" width="15" style="143" customWidth="1"/>
    <col min="6" max="6" width="15.7109375" style="36" customWidth="1"/>
    <col min="7" max="8" width="9.7109375" style="36" customWidth="1"/>
    <col min="9" max="10" width="15.7109375" style="36" customWidth="1"/>
    <col min="11" max="11" width="12.5703125" style="36" customWidth="1"/>
    <col min="12" max="12" width="15.7109375" style="36" customWidth="1"/>
    <col min="13" max="16384" width="9.140625" style="36"/>
  </cols>
  <sheetData>
    <row r="1" spans="1:24" ht="15" customHeight="1" x14ac:dyDescent="0.2">
      <c r="A1" s="350" t="s">
        <v>12</v>
      </c>
      <c r="B1" s="350"/>
    </row>
    <row r="2" spans="1:24" ht="25.5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24" s="37" customFormat="1" ht="42" customHeight="1" x14ac:dyDescent="0.25">
      <c r="A3" s="352" t="s">
        <v>44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</row>
    <row r="4" spans="1:24" s="22" customFormat="1" ht="31.5" customHeight="1" thickBot="1" x14ac:dyDescent="0.25">
      <c r="A4" s="366" t="s">
        <v>216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N4" s="38"/>
      <c r="O4" s="38"/>
      <c r="R4" s="38"/>
      <c r="S4" s="38"/>
      <c r="X4" s="38"/>
    </row>
    <row r="5" spans="1:24" s="39" customFormat="1" ht="26.25" customHeight="1" x14ac:dyDescent="0.25">
      <c r="A5" s="367" t="s">
        <v>40</v>
      </c>
      <c r="B5" s="369" t="s">
        <v>73</v>
      </c>
      <c r="C5" s="371" t="s">
        <v>41</v>
      </c>
      <c r="D5" s="255" t="s">
        <v>50</v>
      </c>
      <c r="E5" s="373" t="s">
        <v>99</v>
      </c>
      <c r="F5" s="375" t="s">
        <v>64</v>
      </c>
      <c r="G5" s="376"/>
      <c r="H5" s="376"/>
      <c r="I5" s="376"/>
      <c r="J5" s="377" t="s">
        <v>71</v>
      </c>
      <c r="K5" s="378"/>
      <c r="L5" s="379"/>
    </row>
    <row r="6" spans="1:24" s="39" customFormat="1" ht="42.75" customHeight="1" x14ac:dyDescent="0.25">
      <c r="A6" s="368"/>
      <c r="B6" s="370"/>
      <c r="C6" s="372"/>
      <c r="D6" s="256"/>
      <c r="E6" s="374"/>
      <c r="F6" s="149" t="s">
        <v>42</v>
      </c>
      <c r="G6" s="149" t="s">
        <v>65</v>
      </c>
      <c r="H6" s="150" t="s">
        <v>70</v>
      </c>
      <c r="I6" s="151" t="s">
        <v>43</v>
      </c>
      <c r="J6" s="152" t="s">
        <v>42</v>
      </c>
      <c r="K6" s="150" t="s">
        <v>70</v>
      </c>
      <c r="L6" s="153" t="s">
        <v>43</v>
      </c>
    </row>
    <row r="7" spans="1:24" s="42" customFormat="1" ht="12" customHeight="1" x14ac:dyDescent="0.25">
      <c r="A7" s="299" t="s">
        <v>27</v>
      </c>
      <c r="B7" s="300" t="s">
        <v>28</v>
      </c>
      <c r="C7" s="301" t="s">
        <v>29</v>
      </c>
      <c r="D7" s="302" t="s">
        <v>30</v>
      </c>
      <c r="E7" s="303" t="s">
        <v>31</v>
      </c>
      <c r="F7" s="64" t="s">
        <v>32</v>
      </c>
      <c r="G7" s="114" t="s">
        <v>33</v>
      </c>
      <c r="H7" s="65" t="s">
        <v>34</v>
      </c>
      <c r="I7" s="67" t="s">
        <v>35</v>
      </c>
      <c r="J7" s="68" t="s">
        <v>36</v>
      </c>
      <c r="K7" s="115" t="s">
        <v>52</v>
      </c>
      <c r="L7" s="66" t="s">
        <v>55</v>
      </c>
    </row>
    <row r="8" spans="1:24" s="44" customFormat="1" ht="30" customHeight="1" x14ac:dyDescent="0.25">
      <c r="A8" s="62" t="s">
        <v>27</v>
      </c>
      <c r="B8" s="281" t="s">
        <v>146</v>
      </c>
      <c r="C8" s="43" t="s">
        <v>39</v>
      </c>
      <c r="D8" s="298"/>
      <c r="E8" s="144">
        <v>30</v>
      </c>
      <c r="F8" s="167"/>
      <c r="G8" s="200"/>
      <c r="H8" s="166">
        <f>F8*G8</f>
        <v>0</v>
      </c>
      <c r="I8" s="169">
        <f>F8+H8</f>
        <v>0</v>
      </c>
      <c r="J8" s="199">
        <f>E8*F8</f>
        <v>0</v>
      </c>
      <c r="K8" s="170">
        <f>G8*J8</f>
        <v>0</v>
      </c>
      <c r="L8" s="168">
        <f>J8+K8</f>
        <v>0</v>
      </c>
    </row>
    <row r="9" spans="1:24" s="44" customFormat="1" ht="30" customHeight="1" x14ac:dyDescent="0.25">
      <c r="A9" s="62" t="s">
        <v>28</v>
      </c>
      <c r="B9" s="282" t="s">
        <v>148</v>
      </c>
      <c r="C9" s="43" t="s">
        <v>39</v>
      </c>
      <c r="D9" s="43"/>
      <c r="E9" s="144">
        <v>250</v>
      </c>
      <c r="F9" s="167"/>
      <c r="G9" s="200"/>
      <c r="H9" s="166">
        <f t="shared" ref="H9:H18" si="0">F9*G9</f>
        <v>0</v>
      </c>
      <c r="I9" s="169">
        <f t="shared" ref="I9:I18" si="1">F9+H9</f>
        <v>0</v>
      </c>
      <c r="J9" s="199">
        <f t="shared" ref="J9:J18" si="2">E9*F9</f>
        <v>0</v>
      </c>
      <c r="K9" s="170">
        <f t="shared" ref="K9:K18" si="3">G9*J9</f>
        <v>0</v>
      </c>
      <c r="L9" s="168">
        <f t="shared" ref="L9:L18" si="4">J9+K9</f>
        <v>0</v>
      </c>
    </row>
    <row r="10" spans="1:24" s="44" customFormat="1" ht="30" customHeight="1" x14ac:dyDescent="0.25">
      <c r="A10" s="62" t="s">
        <v>29</v>
      </c>
      <c r="B10" s="283" t="s">
        <v>152</v>
      </c>
      <c r="C10" s="43" t="s">
        <v>39</v>
      </c>
      <c r="D10" s="43"/>
      <c r="E10" s="144">
        <v>53</v>
      </c>
      <c r="F10" s="167"/>
      <c r="G10" s="200"/>
      <c r="H10" s="166">
        <f t="shared" si="0"/>
        <v>0</v>
      </c>
      <c r="I10" s="169">
        <f t="shared" si="1"/>
        <v>0</v>
      </c>
      <c r="J10" s="199">
        <f t="shared" si="2"/>
        <v>0</v>
      </c>
      <c r="K10" s="170">
        <f t="shared" si="3"/>
        <v>0</v>
      </c>
      <c r="L10" s="168">
        <f t="shared" si="4"/>
        <v>0</v>
      </c>
    </row>
    <row r="11" spans="1:24" s="44" customFormat="1" ht="30" customHeight="1" x14ac:dyDescent="0.25">
      <c r="A11" s="62" t="s">
        <v>30</v>
      </c>
      <c r="B11" s="282" t="s">
        <v>154</v>
      </c>
      <c r="C11" s="43" t="s">
        <v>39</v>
      </c>
      <c r="D11" s="43"/>
      <c r="E11" s="144">
        <v>9</v>
      </c>
      <c r="F11" s="167"/>
      <c r="G11" s="200"/>
      <c r="H11" s="166">
        <f t="shared" si="0"/>
        <v>0</v>
      </c>
      <c r="I11" s="169">
        <f t="shared" si="1"/>
        <v>0</v>
      </c>
      <c r="J11" s="199">
        <f t="shared" si="2"/>
        <v>0</v>
      </c>
      <c r="K11" s="170">
        <f t="shared" si="3"/>
        <v>0</v>
      </c>
      <c r="L11" s="168">
        <f t="shared" si="4"/>
        <v>0</v>
      </c>
    </row>
    <row r="12" spans="1:24" s="44" customFormat="1" ht="30" customHeight="1" x14ac:dyDescent="0.25">
      <c r="A12" s="62">
        <v>5</v>
      </c>
      <c r="B12" s="282" t="s">
        <v>156</v>
      </c>
      <c r="C12" s="43" t="s">
        <v>39</v>
      </c>
      <c r="D12" s="43"/>
      <c r="E12" s="144">
        <v>95</v>
      </c>
      <c r="F12" s="167"/>
      <c r="G12" s="200"/>
      <c r="H12" s="166">
        <f t="shared" si="0"/>
        <v>0</v>
      </c>
      <c r="I12" s="169">
        <f t="shared" si="1"/>
        <v>0</v>
      </c>
      <c r="J12" s="199">
        <f t="shared" si="2"/>
        <v>0</v>
      </c>
      <c r="K12" s="170">
        <f t="shared" si="3"/>
        <v>0</v>
      </c>
      <c r="L12" s="168">
        <f t="shared" si="4"/>
        <v>0</v>
      </c>
    </row>
    <row r="13" spans="1:24" s="44" customFormat="1" ht="30" customHeight="1" x14ac:dyDescent="0.25">
      <c r="A13" s="62">
        <v>6</v>
      </c>
      <c r="B13" s="165" t="s">
        <v>202</v>
      </c>
      <c r="C13" s="43" t="s">
        <v>39</v>
      </c>
      <c r="D13" s="43"/>
      <c r="E13" s="144">
        <v>66</v>
      </c>
      <c r="F13" s="167"/>
      <c r="G13" s="200"/>
      <c r="H13" s="166">
        <f t="shared" ref="H13" si="5">F13*G13</f>
        <v>0</v>
      </c>
      <c r="I13" s="169">
        <f t="shared" ref="I13" si="6">F13+H13</f>
        <v>0</v>
      </c>
      <c r="J13" s="199">
        <f t="shared" ref="J13" si="7">E13*F13</f>
        <v>0</v>
      </c>
      <c r="K13" s="170">
        <f t="shared" ref="K13" si="8">G13*J13</f>
        <v>0</v>
      </c>
      <c r="L13" s="168">
        <f t="shared" ref="L13" si="9">J13+K13</f>
        <v>0</v>
      </c>
    </row>
    <row r="14" spans="1:24" s="44" customFormat="1" ht="30" customHeight="1" x14ac:dyDescent="0.25">
      <c r="A14" s="62">
        <v>7</v>
      </c>
      <c r="B14" s="284" t="s">
        <v>158</v>
      </c>
      <c r="C14" s="43" t="s">
        <v>39</v>
      </c>
      <c r="D14" s="43"/>
      <c r="E14" s="144">
        <v>50</v>
      </c>
      <c r="F14" s="167"/>
      <c r="G14" s="200"/>
      <c r="H14" s="166">
        <f t="shared" si="0"/>
        <v>0</v>
      </c>
      <c r="I14" s="169">
        <f t="shared" si="1"/>
        <v>0</v>
      </c>
      <c r="J14" s="199">
        <f t="shared" si="2"/>
        <v>0</v>
      </c>
      <c r="K14" s="170">
        <f t="shared" si="3"/>
        <v>0</v>
      </c>
      <c r="L14" s="168">
        <f t="shared" si="4"/>
        <v>0</v>
      </c>
    </row>
    <row r="15" spans="1:24" s="44" customFormat="1" ht="30" customHeight="1" x14ac:dyDescent="0.25">
      <c r="A15" s="62">
        <v>8</v>
      </c>
      <c r="B15" s="284" t="s">
        <v>160</v>
      </c>
      <c r="C15" s="43" t="s">
        <v>39</v>
      </c>
      <c r="D15" s="43"/>
      <c r="E15" s="144">
        <v>50</v>
      </c>
      <c r="F15" s="167"/>
      <c r="G15" s="200"/>
      <c r="H15" s="166">
        <f t="shared" si="0"/>
        <v>0</v>
      </c>
      <c r="I15" s="169">
        <f t="shared" si="1"/>
        <v>0</v>
      </c>
      <c r="J15" s="199">
        <f t="shared" si="2"/>
        <v>0</v>
      </c>
      <c r="K15" s="170">
        <f t="shared" si="3"/>
        <v>0</v>
      </c>
      <c r="L15" s="168">
        <f t="shared" si="4"/>
        <v>0</v>
      </c>
    </row>
    <row r="16" spans="1:24" s="44" customFormat="1" ht="45.75" customHeight="1" x14ac:dyDescent="0.25">
      <c r="A16" s="62">
        <v>9</v>
      </c>
      <c r="B16" s="281" t="s">
        <v>231</v>
      </c>
      <c r="C16" s="43" t="s">
        <v>39</v>
      </c>
      <c r="D16" s="43"/>
      <c r="E16" s="144">
        <v>50</v>
      </c>
      <c r="F16" s="167"/>
      <c r="G16" s="200"/>
      <c r="H16" s="166">
        <f t="shared" si="0"/>
        <v>0</v>
      </c>
      <c r="I16" s="169">
        <f t="shared" si="1"/>
        <v>0</v>
      </c>
      <c r="J16" s="199">
        <f t="shared" si="2"/>
        <v>0</v>
      </c>
      <c r="K16" s="170">
        <f t="shared" si="3"/>
        <v>0</v>
      </c>
      <c r="L16" s="168">
        <f t="shared" si="4"/>
        <v>0</v>
      </c>
    </row>
    <row r="17" spans="1:12" s="44" customFormat="1" ht="30" customHeight="1" x14ac:dyDescent="0.25">
      <c r="A17" s="62">
        <v>10</v>
      </c>
      <c r="B17" s="281" t="s">
        <v>164</v>
      </c>
      <c r="C17" s="43" t="s">
        <v>39</v>
      </c>
      <c r="D17" s="43"/>
      <c r="E17" s="144">
        <v>50</v>
      </c>
      <c r="F17" s="167"/>
      <c r="G17" s="200"/>
      <c r="H17" s="166">
        <f t="shared" si="0"/>
        <v>0</v>
      </c>
      <c r="I17" s="169">
        <f t="shared" si="1"/>
        <v>0</v>
      </c>
      <c r="J17" s="199">
        <f t="shared" si="2"/>
        <v>0</v>
      </c>
      <c r="K17" s="170">
        <f t="shared" si="3"/>
        <v>0</v>
      </c>
      <c r="L17" s="168">
        <f t="shared" si="4"/>
        <v>0</v>
      </c>
    </row>
    <row r="18" spans="1:12" s="44" customFormat="1" ht="30" customHeight="1" thickBot="1" x14ac:dyDescent="0.3">
      <c r="A18" s="62" t="s">
        <v>52</v>
      </c>
      <c r="B18" s="285" t="s">
        <v>166</v>
      </c>
      <c r="C18" s="43" t="s">
        <v>39</v>
      </c>
      <c r="D18" s="43"/>
      <c r="E18" s="144">
        <v>85</v>
      </c>
      <c r="F18" s="167"/>
      <c r="G18" s="200"/>
      <c r="H18" s="166">
        <f t="shared" si="0"/>
        <v>0</v>
      </c>
      <c r="I18" s="169">
        <f t="shared" si="1"/>
        <v>0</v>
      </c>
      <c r="J18" s="199">
        <f t="shared" si="2"/>
        <v>0</v>
      </c>
      <c r="K18" s="170">
        <f t="shared" si="3"/>
        <v>0</v>
      </c>
      <c r="L18" s="168">
        <f t="shared" si="4"/>
        <v>0</v>
      </c>
    </row>
    <row r="19" spans="1:12" s="63" customFormat="1" ht="27" customHeight="1" thickBot="1" x14ac:dyDescent="0.3">
      <c r="A19" s="116"/>
      <c r="B19" s="116"/>
      <c r="C19" s="116"/>
      <c r="D19" s="116"/>
      <c r="E19" s="142">
        <f>SUM(E8:E18)</f>
        <v>788</v>
      </c>
      <c r="F19" s="381" t="s">
        <v>203</v>
      </c>
      <c r="G19" s="381"/>
      <c r="H19" s="381"/>
      <c r="I19" s="381"/>
      <c r="J19" s="147">
        <f>SUM(J8:J18)</f>
        <v>0</v>
      </c>
      <c r="K19" s="116"/>
      <c r="L19" s="135">
        <f>SUM(L8:L18)</f>
        <v>0</v>
      </c>
    </row>
    <row r="20" spans="1:12" s="52" customFormat="1" ht="11.25" customHeight="1" x14ac:dyDescent="0.2">
      <c r="A20" s="45"/>
      <c r="B20" s="46"/>
      <c r="C20" s="47"/>
      <c r="D20" s="47"/>
      <c r="E20" s="48"/>
      <c r="F20" s="49"/>
      <c r="G20" s="49"/>
      <c r="H20" s="50"/>
      <c r="I20" s="50"/>
      <c r="J20" s="49"/>
      <c r="K20" s="49"/>
      <c r="L20" s="51"/>
    </row>
    <row r="21" spans="1:12" s="19" customFormat="1" ht="19.5" customHeight="1" x14ac:dyDescent="0.25">
      <c r="A21" s="363" t="s">
        <v>38</v>
      </c>
      <c r="B21" s="363"/>
      <c r="C21" s="363"/>
      <c r="D21" s="363"/>
      <c r="E21" s="363"/>
      <c r="F21" s="363"/>
      <c r="G21" s="363"/>
      <c r="H21" s="363"/>
    </row>
    <row r="22" spans="1:12" s="19" customFormat="1" ht="9" customHeight="1" x14ac:dyDescent="0.25">
      <c r="A22" s="254"/>
      <c r="B22" s="254"/>
      <c r="C22" s="254"/>
      <c r="D22" s="254"/>
      <c r="E22" s="145"/>
      <c r="F22" s="254"/>
      <c r="G22" s="254"/>
      <c r="H22" s="254"/>
    </row>
    <row r="23" spans="1:12" s="53" customFormat="1" ht="15.75" customHeight="1" x14ac:dyDescent="0.25">
      <c r="A23" s="364" t="s">
        <v>1</v>
      </c>
      <c r="B23" s="364"/>
      <c r="C23" s="382" t="str">
        <f>IF('Príloha č. 1'!$C$6="","",'Príloha č. 1'!$C$6)</f>
        <v/>
      </c>
      <c r="D23" s="382"/>
      <c r="E23" s="382"/>
      <c r="F23" s="382"/>
      <c r="G23" s="382"/>
      <c r="H23" s="382"/>
    </row>
    <row r="24" spans="1:12" s="53" customFormat="1" ht="15.75" customHeight="1" x14ac:dyDescent="0.25">
      <c r="A24" s="360" t="s">
        <v>2</v>
      </c>
      <c r="B24" s="360"/>
      <c r="C24" s="383" t="str">
        <f>IF('Príloha č. 1'!$C$7="","",'Príloha č. 1'!$C$7)</f>
        <v/>
      </c>
      <c r="D24" s="383"/>
      <c r="E24" s="383"/>
      <c r="F24" s="383"/>
      <c r="G24" s="383"/>
      <c r="H24" s="383"/>
    </row>
    <row r="25" spans="1:12" s="53" customFormat="1" ht="15.75" customHeight="1" x14ac:dyDescent="0.25">
      <c r="A25" s="360" t="s">
        <v>3</v>
      </c>
      <c r="B25" s="360"/>
      <c r="C25" s="384" t="str">
        <f>IF('Príloha č. 1'!C8:D8="","",'Príloha č. 1'!C8:D8)</f>
        <v/>
      </c>
      <c r="D25" s="384"/>
      <c r="E25" s="384"/>
      <c r="F25" s="384"/>
      <c r="G25" s="384"/>
      <c r="H25" s="384"/>
    </row>
    <row r="26" spans="1:12" s="53" customFormat="1" ht="15.75" customHeight="1" x14ac:dyDescent="0.25">
      <c r="A26" s="360" t="s">
        <v>4</v>
      </c>
      <c r="B26" s="360"/>
      <c r="C26" s="384" t="str">
        <f>IF('Príloha č. 1'!C9:D9="","",'Príloha č. 1'!C9:D9)</f>
        <v/>
      </c>
      <c r="D26" s="384"/>
      <c r="E26" s="384"/>
      <c r="F26" s="384"/>
      <c r="G26" s="384"/>
      <c r="H26" s="384"/>
    </row>
    <row r="29" spans="1:12" ht="15.75" customHeight="1" x14ac:dyDescent="0.2">
      <c r="A29" s="36" t="s">
        <v>8</v>
      </c>
      <c r="B29" s="113" t="str">
        <f>IF('Príloha č. 1'!B23:B23="","",'Príloha č. 1'!B23:B23)</f>
        <v/>
      </c>
    </row>
    <row r="30" spans="1:12" ht="15.75" customHeight="1" x14ac:dyDescent="0.2">
      <c r="A30" s="36" t="s">
        <v>9</v>
      </c>
      <c r="B30" s="28" t="str">
        <f>IF('Príloha č. 1'!B24:B24="","",'Príloha č. 1'!B24:B24)</f>
        <v/>
      </c>
    </row>
    <row r="31" spans="1:12" ht="12.75" customHeight="1" x14ac:dyDescent="0.2">
      <c r="G31" s="148"/>
      <c r="H31" s="148"/>
      <c r="I31" s="148"/>
      <c r="J31" s="112"/>
      <c r="K31" s="112"/>
      <c r="L31" s="112"/>
    </row>
    <row r="32" spans="1:12" ht="33.75" customHeight="1" x14ac:dyDescent="0.2">
      <c r="G32" s="385" t="s">
        <v>91</v>
      </c>
      <c r="H32" s="385"/>
      <c r="I32" s="385"/>
      <c r="J32" s="380"/>
      <c r="K32" s="380"/>
      <c r="L32" s="380"/>
    </row>
    <row r="33" spans="1:5" s="55" customFormat="1" ht="11.25" x14ac:dyDescent="0.2">
      <c r="A33" s="362" t="s">
        <v>10</v>
      </c>
      <c r="B33" s="362"/>
      <c r="E33" s="146"/>
    </row>
    <row r="34" spans="1:5" s="60" customFormat="1" ht="12" customHeight="1" x14ac:dyDescent="0.2">
      <c r="A34" s="56"/>
      <c r="B34" s="57" t="s">
        <v>11</v>
      </c>
      <c r="C34" s="58"/>
      <c r="D34" s="58"/>
      <c r="E34" s="59"/>
    </row>
  </sheetData>
  <mergeCells count="23">
    <mergeCell ref="A1:B1"/>
    <mergeCell ref="A2:L2"/>
    <mergeCell ref="A3:L3"/>
    <mergeCell ref="A4:L4"/>
    <mergeCell ref="A5:A6"/>
    <mergeCell ref="B5:B6"/>
    <mergeCell ref="C5:C6"/>
    <mergeCell ref="E5:E6"/>
    <mergeCell ref="F5:I5"/>
    <mergeCell ref="J5:L5"/>
    <mergeCell ref="J32:L32"/>
    <mergeCell ref="F19:I19"/>
    <mergeCell ref="A21:H21"/>
    <mergeCell ref="A23:B23"/>
    <mergeCell ref="C23:H23"/>
    <mergeCell ref="A24:B24"/>
    <mergeCell ref="C24:H24"/>
    <mergeCell ref="A33:B33"/>
    <mergeCell ref="A25:B25"/>
    <mergeCell ref="C25:H25"/>
    <mergeCell ref="A26:B26"/>
    <mergeCell ref="C26:H26"/>
    <mergeCell ref="G32:I32"/>
  </mergeCells>
  <conditionalFormatting sqref="J20:K20">
    <cfRule type="cellIs" dxfId="36" priority="4" operator="greaterThan">
      <formula>2560820</formula>
    </cfRule>
  </conditionalFormatting>
  <conditionalFormatting sqref="B29:B30">
    <cfRule type="containsBlanks" dxfId="35" priority="3">
      <formula>LEN(TRIM(B29))=0</formula>
    </cfRule>
  </conditionalFormatting>
  <conditionalFormatting sqref="F20:G20">
    <cfRule type="cellIs" dxfId="34" priority="2" operator="greaterThan">
      <formula>2560820</formula>
    </cfRule>
  </conditionalFormatting>
  <conditionalFormatting sqref="C23:H26">
    <cfRule type="containsBlanks" dxfId="33" priority="1">
      <formula>LEN(TRIM(C23))=0</formula>
    </cfRule>
  </conditionalFormatting>
  <pageMargins left="0.78740157480314965" right="0.78740157480314965" top="0.98425196850393704" bottom="0.39370078740157483" header="0.51181102362204722" footer="0.59055118110236227"/>
  <pageSetup paperSize="9" scale="73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X24"/>
  <sheetViews>
    <sheetView showGridLines="0" zoomScale="80" zoomScaleNormal="80" workbookViewId="0">
      <selection activeCell="L18" sqref="L17:L1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8" style="36" customWidth="1"/>
    <col min="5" max="5" width="15" style="143" customWidth="1"/>
    <col min="6" max="6" width="15.7109375" style="36" customWidth="1"/>
    <col min="7" max="8" width="9.7109375" style="36" customWidth="1"/>
    <col min="9" max="10" width="15.7109375" style="36" customWidth="1"/>
    <col min="11" max="11" width="12.5703125" style="36" customWidth="1"/>
    <col min="12" max="12" width="15.7109375" style="36" customWidth="1"/>
    <col min="13" max="16384" width="9.140625" style="36"/>
  </cols>
  <sheetData>
    <row r="1" spans="1:24" ht="15" customHeight="1" x14ac:dyDescent="0.2">
      <c r="A1" s="350" t="s">
        <v>12</v>
      </c>
      <c r="B1" s="350"/>
    </row>
    <row r="2" spans="1:24" ht="25.5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24" s="37" customFormat="1" ht="42" customHeight="1" x14ac:dyDescent="0.25">
      <c r="A3" s="352" t="s">
        <v>44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</row>
    <row r="4" spans="1:24" s="22" customFormat="1" ht="31.5" customHeight="1" thickBot="1" x14ac:dyDescent="0.25">
      <c r="A4" s="366" t="s">
        <v>204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N4" s="38"/>
      <c r="O4" s="38"/>
      <c r="R4" s="38"/>
      <c r="S4" s="38"/>
      <c r="X4" s="38"/>
    </row>
    <row r="5" spans="1:24" s="39" customFormat="1" ht="26.25" customHeight="1" x14ac:dyDescent="0.25">
      <c r="A5" s="367" t="s">
        <v>40</v>
      </c>
      <c r="B5" s="369" t="s">
        <v>73</v>
      </c>
      <c r="C5" s="371" t="s">
        <v>41</v>
      </c>
      <c r="D5" s="255" t="s">
        <v>50</v>
      </c>
      <c r="E5" s="373" t="s">
        <v>99</v>
      </c>
      <c r="F5" s="375" t="s">
        <v>64</v>
      </c>
      <c r="G5" s="376"/>
      <c r="H5" s="376"/>
      <c r="I5" s="376"/>
      <c r="J5" s="377" t="s">
        <v>71</v>
      </c>
      <c r="K5" s="378"/>
      <c r="L5" s="379"/>
    </row>
    <row r="6" spans="1:24" s="39" customFormat="1" ht="42.75" customHeight="1" x14ac:dyDescent="0.25">
      <c r="A6" s="368"/>
      <c r="B6" s="370"/>
      <c r="C6" s="372"/>
      <c r="D6" s="256"/>
      <c r="E6" s="374"/>
      <c r="F6" s="149" t="s">
        <v>42</v>
      </c>
      <c r="G6" s="149" t="s">
        <v>65</v>
      </c>
      <c r="H6" s="150" t="s">
        <v>70</v>
      </c>
      <c r="I6" s="151" t="s">
        <v>43</v>
      </c>
      <c r="J6" s="152" t="s">
        <v>42</v>
      </c>
      <c r="K6" s="150" t="s">
        <v>70</v>
      </c>
      <c r="L6" s="153" t="s">
        <v>43</v>
      </c>
    </row>
    <row r="7" spans="1:24" s="42" customFormat="1" ht="12" customHeight="1" x14ac:dyDescent="0.25">
      <c r="A7" s="299" t="s">
        <v>27</v>
      </c>
      <c r="B7" s="300" t="s">
        <v>28</v>
      </c>
      <c r="C7" s="301" t="s">
        <v>29</v>
      </c>
      <c r="D7" s="302" t="s">
        <v>30</v>
      </c>
      <c r="E7" s="303" t="s">
        <v>31</v>
      </c>
      <c r="F7" s="64" t="s">
        <v>32</v>
      </c>
      <c r="G7" s="114" t="s">
        <v>33</v>
      </c>
      <c r="H7" s="65" t="s">
        <v>34</v>
      </c>
      <c r="I7" s="67" t="s">
        <v>35</v>
      </c>
      <c r="J7" s="68" t="s">
        <v>36</v>
      </c>
      <c r="K7" s="115" t="s">
        <v>52</v>
      </c>
      <c r="L7" s="66" t="s">
        <v>55</v>
      </c>
    </row>
    <row r="8" spans="1:24" s="44" customFormat="1" ht="30" customHeight="1" thickBot="1" x14ac:dyDescent="0.3">
      <c r="A8" s="62" t="s">
        <v>27</v>
      </c>
      <c r="B8" s="282" t="s">
        <v>148</v>
      </c>
      <c r="C8" s="43" t="s">
        <v>39</v>
      </c>
      <c r="D8" s="298"/>
      <c r="E8" s="144">
        <v>110</v>
      </c>
      <c r="F8" s="167"/>
      <c r="G8" s="200"/>
      <c r="H8" s="166">
        <f t="shared" ref="H8" si="0">F8*G8</f>
        <v>0</v>
      </c>
      <c r="I8" s="169">
        <f t="shared" ref="I8" si="1">F8+H8</f>
        <v>0</v>
      </c>
      <c r="J8" s="199">
        <f t="shared" ref="J8" si="2">E8*F8</f>
        <v>0</v>
      </c>
      <c r="K8" s="170">
        <f t="shared" ref="K8" si="3">G8*J8</f>
        <v>0</v>
      </c>
      <c r="L8" s="168">
        <f t="shared" ref="L8" si="4">J8+K8</f>
        <v>0</v>
      </c>
    </row>
    <row r="9" spans="1:24" s="63" customFormat="1" ht="27" customHeight="1" thickBot="1" x14ac:dyDescent="0.3">
      <c r="A9" s="116"/>
      <c r="B9" s="116"/>
      <c r="C9" s="116"/>
      <c r="D9" s="116"/>
      <c r="E9" s="142">
        <f>SUM(E8:E8)</f>
        <v>110</v>
      </c>
      <c r="F9" s="381" t="s">
        <v>205</v>
      </c>
      <c r="G9" s="381"/>
      <c r="H9" s="381"/>
      <c r="I9" s="381"/>
      <c r="J9" s="147">
        <f>SUM(J8:J8)</f>
        <v>0</v>
      </c>
      <c r="K9" s="116"/>
      <c r="L9" s="135">
        <f>SUM(L8:L8)</f>
        <v>0</v>
      </c>
    </row>
    <row r="10" spans="1:24" s="52" customFormat="1" ht="11.25" customHeight="1" x14ac:dyDescent="0.2">
      <c r="A10" s="45"/>
      <c r="B10" s="46"/>
      <c r="C10" s="47"/>
      <c r="D10" s="47"/>
      <c r="E10" s="48"/>
      <c r="F10" s="49"/>
      <c r="G10" s="49"/>
      <c r="H10" s="50"/>
      <c r="I10" s="50"/>
      <c r="J10" s="49"/>
      <c r="K10" s="49"/>
      <c r="L10" s="51"/>
    </row>
    <row r="11" spans="1:24" s="19" customFormat="1" ht="19.5" customHeight="1" x14ac:dyDescent="0.25">
      <c r="A11" s="363" t="s">
        <v>38</v>
      </c>
      <c r="B11" s="363"/>
      <c r="C11" s="363"/>
      <c r="D11" s="363"/>
      <c r="E11" s="363"/>
      <c r="F11" s="363"/>
      <c r="G11" s="363"/>
      <c r="H11" s="363"/>
    </row>
    <row r="12" spans="1:24" s="19" customFormat="1" ht="9" customHeight="1" x14ac:dyDescent="0.25">
      <c r="A12" s="254"/>
      <c r="B12" s="254"/>
      <c r="C12" s="254"/>
      <c r="D12" s="254"/>
      <c r="E12" s="145"/>
      <c r="F12" s="254"/>
      <c r="G12" s="254"/>
      <c r="H12" s="254"/>
    </row>
    <row r="13" spans="1:24" s="53" customFormat="1" ht="15.75" customHeight="1" x14ac:dyDescent="0.25">
      <c r="A13" s="364" t="s">
        <v>1</v>
      </c>
      <c r="B13" s="364"/>
      <c r="C13" s="382"/>
      <c r="D13" s="382"/>
      <c r="E13" s="382"/>
      <c r="F13" s="382"/>
      <c r="G13" s="382"/>
      <c r="H13" s="382"/>
    </row>
    <row r="14" spans="1:24" s="53" customFormat="1" ht="15.75" customHeight="1" x14ac:dyDescent="0.25">
      <c r="A14" s="360" t="s">
        <v>2</v>
      </c>
      <c r="B14" s="360"/>
      <c r="C14" s="383"/>
      <c r="D14" s="383"/>
      <c r="E14" s="383"/>
      <c r="F14" s="383"/>
      <c r="G14" s="383"/>
      <c r="H14" s="383"/>
    </row>
    <row r="15" spans="1:24" s="53" customFormat="1" ht="15.75" customHeight="1" x14ac:dyDescent="0.25">
      <c r="A15" s="360" t="s">
        <v>3</v>
      </c>
      <c r="B15" s="360"/>
      <c r="C15" s="384"/>
      <c r="D15" s="384"/>
      <c r="E15" s="384"/>
      <c r="F15" s="384"/>
      <c r="G15" s="384"/>
      <c r="H15" s="384"/>
    </row>
    <row r="16" spans="1:24" s="53" customFormat="1" ht="15.75" customHeight="1" x14ac:dyDescent="0.25">
      <c r="A16" s="360" t="s">
        <v>4</v>
      </c>
      <c r="B16" s="360"/>
      <c r="C16" s="384"/>
      <c r="D16" s="384"/>
      <c r="E16" s="384"/>
      <c r="F16" s="384"/>
      <c r="G16" s="384"/>
      <c r="H16" s="384"/>
    </row>
    <row r="19" spans="1:12" ht="15.75" customHeight="1" x14ac:dyDescent="0.2">
      <c r="A19" s="36" t="s">
        <v>8</v>
      </c>
      <c r="B19" s="113"/>
    </row>
    <row r="20" spans="1:12" ht="15.75" customHeight="1" x14ac:dyDescent="0.2">
      <c r="A20" s="36" t="s">
        <v>9</v>
      </c>
      <c r="B20" s="28"/>
    </row>
    <row r="21" spans="1:12" ht="12.75" customHeight="1" x14ac:dyDescent="0.2">
      <c r="G21" s="148"/>
      <c r="H21" s="148"/>
      <c r="I21" s="148"/>
      <c r="J21" s="112"/>
      <c r="K21" s="112"/>
      <c r="L21" s="112"/>
    </row>
    <row r="22" spans="1:12" ht="33.75" customHeight="1" x14ac:dyDescent="0.2">
      <c r="G22" s="385" t="s">
        <v>91</v>
      </c>
      <c r="H22" s="385"/>
      <c r="I22" s="385"/>
      <c r="J22" s="380"/>
      <c r="K22" s="380"/>
      <c r="L22" s="380"/>
    </row>
    <row r="23" spans="1:12" s="55" customFormat="1" ht="11.25" x14ac:dyDescent="0.2">
      <c r="A23" s="362" t="s">
        <v>10</v>
      </c>
      <c r="B23" s="362"/>
      <c r="E23" s="146"/>
    </row>
    <row r="24" spans="1:12" s="60" customFormat="1" ht="12" customHeight="1" x14ac:dyDescent="0.2">
      <c r="A24" s="56"/>
      <c r="B24" s="57" t="s">
        <v>11</v>
      </c>
      <c r="C24" s="58"/>
      <c r="D24" s="58"/>
      <c r="E24" s="59"/>
    </row>
  </sheetData>
  <mergeCells count="23">
    <mergeCell ref="A1:B1"/>
    <mergeCell ref="A2:L2"/>
    <mergeCell ref="A3:L3"/>
    <mergeCell ref="A4:L4"/>
    <mergeCell ref="A5:A6"/>
    <mergeCell ref="B5:B6"/>
    <mergeCell ref="C5:C6"/>
    <mergeCell ref="E5:E6"/>
    <mergeCell ref="F5:I5"/>
    <mergeCell ref="J5:L5"/>
    <mergeCell ref="J22:L22"/>
    <mergeCell ref="F9:I9"/>
    <mergeCell ref="A11:H11"/>
    <mergeCell ref="A13:B13"/>
    <mergeCell ref="C13:H13"/>
    <mergeCell ref="A14:B14"/>
    <mergeCell ref="C14:H14"/>
    <mergeCell ref="A23:B23"/>
    <mergeCell ref="A15:B15"/>
    <mergeCell ref="C15:H15"/>
    <mergeCell ref="A16:B16"/>
    <mergeCell ref="C16:H16"/>
    <mergeCell ref="G22:I22"/>
  </mergeCells>
  <conditionalFormatting sqref="J10:K10">
    <cfRule type="cellIs" dxfId="32" priority="4" operator="greaterThan">
      <formula>2560820</formula>
    </cfRule>
  </conditionalFormatting>
  <conditionalFormatting sqref="B19:B20">
    <cfRule type="containsBlanks" dxfId="31" priority="3">
      <formula>LEN(TRIM(B19))=0</formula>
    </cfRule>
  </conditionalFormatting>
  <conditionalFormatting sqref="F10:G10">
    <cfRule type="cellIs" dxfId="30" priority="2" operator="greaterThan">
      <formula>2560820</formula>
    </cfRule>
  </conditionalFormatting>
  <conditionalFormatting sqref="C13:H16">
    <cfRule type="containsBlanks" dxfId="29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73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X36"/>
  <sheetViews>
    <sheetView showGridLines="0" zoomScale="80" zoomScaleNormal="80" workbookViewId="0">
      <selection activeCell="P20" sqref="P2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8" style="36" customWidth="1"/>
    <col min="5" max="5" width="15" style="143" customWidth="1"/>
    <col min="6" max="6" width="15.7109375" style="36" customWidth="1"/>
    <col min="7" max="8" width="9.7109375" style="36" customWidth="1"/>
    <col min="9" max="10" width="15.7109375" style="36" customWidth="1"/>
    <col min="11" max="11" width="12.5703125" style="36" customWidth="1"/>
    <col min="12" max="12" width="15.7109375" style="36" customWidth="1"/>
    <col min="13" max="16384" width="9.140625" style="36"/>
  </cols>
  <sheetData>
    <row r="1" spans="1:24" ht="15" customHeight="1" x14ac:dyDescent="0.2">
      <c r="A1" s="350" t="s">
        <v>12</v>
      </c>
      <c r="B1" s="350"/>
    </row>
    <row r="2" spans="1:24" ht="25.5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24" s="37" customFormat="1" ht="42" customHeight="1" x14ac:dyDescent="0.25">
      <c r="A3" s="352" t="s">
        <v>44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</row>
    <row r="4" spans="1:24" s="22" customFormat="1" ht="31.5" customHeight="1" thickBot="1" x14ac:dyDescent="0.25">
      <c r="A4" s="366" t="s">
        <v>211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N4" s="38"/>
      <c r="O4" s="38"/>
      <c r="R4" s="38"/>
      <c r="S4" s="38"/>
      <c r="X4" s="38"/>
    </row>
    <row r="5" spans="1:24" s="39" customFormat="1" ht="26.25" customHeight="1" x14ac:dyDescent="0.25">
      <c r="A5" s="367" t="s">
        <v>40</v>
      </c>
      <c r="B5" s="369" t="s">
        <v>73</v>
      </c>
      <c r="C5" s="371" t="s">
        <v>41</v>
      </c>
      <c r="D5" s="255" t="s">
        <v>50</v>
      </c>
      <c r="E5" s="373" t="s">
        <v>99</v>
      </c>
      <c r="F5" s="375" t="s">
        <v>64</v>
      </c>
      <c r="G5" s="376"/>
      <c r="H5" s="376"/>
      <c r="I5" s="376"/>
      <c r="J5" s="377" t="s">
        <v>71</v>
      </c>
      <c r="K5" s="378"/>
      <c r="L5" s="379"/>
    </row>
    <row r="6" spans="1:24" s="39" customFormat="1" ht="42.75" customHeight="1" x14ac:dyDescent="0.25">
      <c r="A6" s="368"/>
      <c r="B6" s="370"/>
      <c r="C6" s="372"/>
      <c r="D6" s="256"/>
      <c r="E6" s="374"/>
      <c r="F6" s="149" t="s">
        <v>42</v>
      </c>
      <c r="G6" s="149" t="s">
        <v>65</v>
      </c>
      <c r="H6" s="150" t="s">
        <v>70</v>
      </c>
      <c r="I6" s="151" t="s">
        <v>43</v>
      </c>
      <c r="J6" s="152" t="s">
        <v>42</v>
      </c>
      <c r="K6" s="150" t="s">
        <v>70</v>
      </c>
      <c r="L6" s="153" t="s">
        <v>43</v>
      </c>
    </row>
    <row r="7" spans="1:24" s="42" customFormat="1" ht="12" customHeight="1" x14ac:dyDescent="0.25">
      <c r="A7" s="299" t="s">
        <v>27</v>
      </c>
      <c r="B7" s="300" t="s">
        <v>28</v>
      </c>
      <c r="C7" s="301" t="s">
        <v>29</v>
      </c>
      <c r="D7" s="302" t="s">
        <v>30</v>
      </c>
      <c r="E7" s="303" t="s">
        <v>31</v>
      </c>
      <c r="F7" s="64" t="s">
        <v>32</v>
      </c>
      <c r="G7" s="114" t="s">
        <v>33</v>
      </c>
      <c r="H7" s="65" t="s">
        <v>34</v>
      </c>
      <c r="I7" s="67" t="s">
        <v>35</v>
      </c>
      <c r="J7" s="68" t="s">
        <v>36</v>
      </c>
      <c r="K7" s="115" t="s">
        <v>52</v>
      </c>
      <c r="L7" s="66" t="s">
        <v>55</v>
      </c>
    </row>
    <row r="8" spans="1:24" s="44" customFormat="1" ht="30" customHeight="1" x14ac:dyDescent="0.25">
      <c r="A8" s="62" t="s">
        <v>27</v>
      </c>
      <c r="B8" s="281" t="s">
        <v>146</v>
      </c>
      <c r="C8" s="43" t="s">
        <v>39</v>
      </c>
      <c r="D8" s="298"/>
      <c r="E8" s="144">
        <v>10</v>
      </c>
      <c r="F8" s="167"/>
      <c r="G8" s="200"/>
      <c r="H8" s="166">
        <f>F8*G8</f>
        <v>0</v>
      </c>
      <c r="I8" s="169">
        <f>F8+H8</f>
        <v>0</v>
      </c>
      <c r="J8" s="199">
        <f>E8*F8</f>
        <v>0</v>
      </c>
      <c r="K8" s="170">
        <f>G8*J8</f>
        <v>0</v>
      </c>
      <c r="L8" s="168">
        <f>J8+K8</f>
        <v>0</v>
      </c>
    </row>
    <row r="9" spans="1:24" s="44" customFormat="1" ht="30" customHeight="1" x14ac:dyDescent="0.25">
      <c r="A9" s="62" t="s">
        <v>28</v>
      </c>
      <c r="B9" s="282" t="s">
        <v>148</v>
      </c>
      <c r="C9" s="43" t="s">
        <v>39</v>
      </c>
      <c r="D9" s="43"/>
      <c r="E9" s="144">
        <v>100</v>
      </c>
      <c r="F9" s="167"/>
      <c r="G9" s="200"/>
      <c r="H9" s="166">
        <f t="shared" ref="H9:H20" si="0">F9*G9</f>
        <v>0</v>
      </c>
      <c r="I9" s="169">
        <f t="shared" ref="I9:I20" si="1">F9+H9</f>
        <v>0</v>
      </c>
      <c r="J9" s="199">
        <f t="shared" ref="J9:J20" si="2">E9*F9</f>
        <v>0</v>
      </c>
      <c r="K9" s="170">
        <f t="shared" ref="K9:K20" si="3">G9*J9</f>
        <v>0</v>
      </c>
      <c r="L9" s="168">
        <f t="shared" ref="L9:L20" si="4">J9+K9</f>
        <v>0</v>
      </c>
    </row>
    <row r="10" spans="1:24" s="44" customFormat="1" ht="30" customHeight="1" x14ac:dyDescent="0.25">
      <c r="A10" s="62" t="s">
        <v>29</v>
      </c>
      <c r="B10" s="282" t="s">
        <v>206</v>
      </c>
      <c r="C10" s="43" t="s">
        <v>39</v>
      </c>
      <c r="D10" s="43"/>
      <c r="E10" s="144">
        <v>30</v>
      </c>
      <c r="F10" s="167"/>
      <c r="G10" s="200"/>
      <c r="H10" s="166">
        <f t="shared" ref="H10:H11" si="5">F10*G10</f>
        <v>0</v>
      </c>
      <c r="I10" s="169">
        <f t="shared" si="1"/>
        <v>0</v>
      </c>
      <c r="J10" s="199">
        <f t="shared" ref="J10:J11" si="6">E10*F10</f>
        <v>0</v>
      </c>
      <c r="K10" s="170">
        <f t="shared" ref="K10:K11" si="7">G10*J10</f>
        <v>0</v>
      </c>
      <c r="L10" s="168">
        <f t="shared" ref="L10:L11" si="8">J10+K10</f>
        <v>0</v>
      </c>
    </row>
    <row r="11" spans="1:24" s="44" customFormat="1" ht="30" customHeight="1" x14ac:dyDescent="0.25">
      <c r="A11" s="62" t="s">
        <v>209</v>
      </c>
      <c r="B11" s="281" t="s">
        <v>208</v>
      </c>
      <c r="C11" s="43" t="s">
        <v>39</v>
      </c>
      <c r="D11" s="43"/>
      <c r="E11" s="144">
        <v>10</v>
      </c>
      <c r="F11" s="167"/>
      <c r="G11" s="200"/>
      <c r="H11" s="166">
        <f t="shared" si="5"/>
        <v>0</v>
      </c>
      <c r="I11" s="169">
        <f t="shared" si="1"/>
        <v>0</v>
      </c>
      <c r="J11" s="199">
        <f t="shared" si="6"/>
        <v>0</v>
      </c>
      <c r="K11" s="170">
        <f t="shared" si="7"/>
        <v>0</v>
      </c>
      <c r="L11" s="168">
        <f t="shared" si="8"/>
        <v>0</v>
      </c>
    </row>
    <row r="12" spans="1:24" s="44" customFormat="1" ht="30" customHeight="1" x14ac:dyDescent="0.25">
      <c r="A12" s="62" t="s">
        <v>31</v>
      </c>
      <c r="B12" s="283" t="s">
        <v>152</v>
      </c>
      <c r="C12" s="43" t="s">
        <v>39</v>
      </c>
      <c r="D12" s="43"/>
      <c r="E12" s="144">
        <v>90</v>
      </c>
      <c r="F12" s="167"/>
      <c r="G12" s="200"/>
      <c r="H12" s="166">
        <f t="shared" si="0"/>
        <v>0</v>
      </c>
      <c r="I12" s="169">
        <f t="shared" si="1"/>
        <v>0</v>
      </c>
      <c r="J12" s="199">
        <f t="shared" si="2"/>
        <v>0</v>
      </c>
      <c r="K12" s="170">
        <f t="shared" si="3"/>
        <v>0</v>
      </c>
      <c r="L12" s="168">
        <f t="shared" si="4"/>
        <v>0</v>
      </c>
    </row>
    <row r="13" spans="1:24" s="44" customFormat="1" ht="30" customHeight="1" x14ac:dyDescent="0.25">
      <c r="A13" s="62" t="s">
        <v>32</v>
      </c>
      <c r="B13" s="282" t="s">
        <v>154</v>
      </c>
      <c r="C13" s="43" t="s">
        <v>39</v>
      </c>
      <c r="D13" s="43"/>
      <c r="E13" s="144">
        <v>40</v>
      </c>
      <c r="F13" s="167"/>
      <c r="G13" s="200"/>
      <c r="H13" s="166">
        <f t="shared" si="0"/>
        <v>0</v>
      </c>
      <c r="I13" s="169">
        <f t="shared" si="1"/>
        <v>0</v>
      </c>
      <c r="J13" s="199">
        <f t="shared" si="2"/>
        <v>0</v>
      </c>
      <c r="K13" s="170">
        <f t="shared" si="3"/>
        <v>0</v>
      </c>
      <c r="L13" s="168">
        <f t="shared" si="4"/>
        <v>0</v>
      </c>
    </row>
    <row r="14" spans="1:24" s="44" customFormat="1" ht="30" customHeight="1" x14ac:dyDescent="0.25">
      <c r="A14" s="62" t="s">
        <v>33</v>
      </c>
      <c r="B14" s="282" t="s">
        <v>207</v>
      </c>
      <c r="C14" s="43" t="s">
        <v>39</v>
      </c>
      <c r="D14" s="43"/>
      <c r="E14" s="144">
        <v>85</v>
      </c>
      <c r="F14" s="167"/>
      <c r="G14" s="200"/>
      <c r="H14" s="166">
        <f t="shared" si="0"/>
        <v>0</v>
      </c>
      <c r="I14" s="169">
        <f t="shared" si="1"/>
        <v>0</v>
      </c>
      <c r="J14" s="199">
        <f t="shared" si="2"/>
        <v>0</v>
      </c>
      <c r="K14" s="170">
        <f t="shared" si="3"/>
        <v>0</v>
      </c>
      <c r="L14" s="168">
        <f t="shared" si="4"/>
        <v>0</v>
      </c>
    </row>
    <row r="15" spans="1:24" s="44" customFormat="1" ht="30" customHeight="1" x14ac:dyDescent="0.25">
      <c r="A15" s="62" t="s">
        <v>34</v>
      </c>
      <c r="B15" s="281" t="s">
        <v>210</v>
      </c>
      <c r="C15" s="43" t="s">
        <v>39</v>
      </c>
      <c r="D15" s="43"/>
      <c r="E15" s="144">
        <v>30</v>
      </c>
      <c r="F15" s="167"/>
      <c r="G15" s="200"/>
      <c r="H15" s="166">
        <f t="shared" si="0"/>
        <v>0</v>
      </c>
      <c r="I15" s="169">
        <f t="shared" si="1"/>
        <v>0</v>
      </c>
      <c r="J15" s="199">
        <f t="shared" si="2"/>
        <v>0</v>
      </c>
      <c r="K15" s="170">
        <f t="shared" si="3"/>
        <v>0</v>
      </c>
      <c r="L15" s="168">
        <f t="shared" si="4"/>
        <v>0</v>
      </c>
    </row>
    <row r="16" spans="1:24" s="44" customFormat="1" ht="30" customHeight="1" x14ac:dyDescent="0.25">
      <c r="A16" s="62" t="s">
        <v>35</v>
      </c>
      <c r="B16" s="265" t="s">
        <v>213</v>
      </c>
      <c r="C16" s="290" t="s">
        <v>39</v>
      </c>
      <c r="D16" s="43"/>
      <c r="E16" s="144">
        <v>30</v>
      </c>
      <c r="F16" s="167"/>
      <c r="G16" s="200"/>
      <c r="H16" s="166">
        <f t="shared" si="0"/>
        <v>0</v>
      </c>
      <c r="I16" s="169">
        <f t="shared" si="1"/>
        <v>0</v>
      </c>
      <c r="J16" s="199">
        <f t="shared" si="2"/>
        <v>0</v>
      </c>
      <c r="K16" s="170">
        <f t="shared" si="3"/>
        <v>0</v>
      </c>
      <c r="L16" s="168">
        <f t="shared" si="4"/>
        <v>0</v>
      </c>
    </row>
    <row r="17" spans="1:12" s="44" customFormat="1" ht="30" customHeight="1" x14ac:dyDescent="0.25">
      <c r="A17" s="62" t="s">
        <v>36</v>
      </c>
      <c r="B17" s="281" t="s">
        <v>214</v>
      </c>
      <c r="C17" s="43" t="s">
        <v>39</v>
      </c>
      <c r="D17" s="43"/>
      <c r="E17" s="144">
        <v>20</v>
      </c>
      <c r="F17" s="167"/>
      <c r="G17" s="200"/>
      <c r="H17" s="166">
        <f t="shared" si="0"/>
        <v>0</v>
      </c>
      <c r="I17" s="169">
        <f t="shared" si="1"/>
        <v>0</v>
      </c>
      <c r="J17" s="199">
        <f t="shared" si="2"/>
        <v>0</v>
      </c>
      <c r="K17" s="170">
        <f t="shared" si="3"/>
        <v>0</v>
      </c>
      <c r="L17" s="168">
        <f t="shared" si="4"/>
        <v>0</v>
      </c>
    </row>
    <row r="18" spans="1:12" s="44" customFormat="1" ht="30" customHeight="1" x14ac:dyDescent="0.25">
      <c r="A18" s="62" t="s">
        <v>52</v>
      </c>
      <c r="B18" s="281" t="s">
        <v>164</v>
      </c>
      <c r="C18" s="43" t="s">
        <v>39</v>
      </c>
      <c r="D18" s="43"/>
      <c r="E18" s="144">
        <v>50</v>
      </c>
      <c r="F18" s="167"/>
      <c r="G18" s="200"/>
      <c r="H18" s="166">
        <f t="shared" si="0"/>
        <v>0</v>
      </c>
      <c r="I18" s="169">
        <f t="shared" si="1"/>
        <v>0</v>
      </c>
      <c r="J18" s="199">
        <f t="shared" si="2"/>
        <v>0</v>
      </c>
      <c r="K18" s="170">
        <f t="shared" si="3"/>
        <v>0</v>
      </c>
      <c r="L18" s="168">
        <f t="shared" si="4"/>
        <v>0</v>
      </c>
    </row>
    <row r="19" spans="1:12" s="44" customFormat="1" ht="30" customHeight="1" x14ac:dyDescent="0.25">
      <c r="A19" s="62" t="s">
        <v>55</v>
      </c>
      <c r="B19" s="288" t="s">
        <v>215</v>
      </c>
      <c r="C19" s="43" t="s">
        <v>39</v>
      </c>
      <c r="D19" s="43"/>
      <c r="E19" s="144">
        <v>200</v>
      </c>
      <c r="F19" s="167"/>
      <c r="G19" s="200"/>
      <c r="H19" s="166">
        <f t="shared" si="0"/>
        <v>0</v>
      </c>
      <c r="I19" s="169">
        <f t="shared" si="1"/>
        <v>0</v>
      </c>
      <c r="J19" s="199">
        <f t="shared" si="2"/>
        <v>0</v>
      </c>
      <c r="K19" s="170">
        <f t="shared" si="3"/>
        <v>0</v>
      </c>
      <c r="L19" s="168">
        <f t="shared" si="4"/>
        <v>0</v>
      </c>
    </row>
    <row r="20" spans="1:12" s="44" customFormat="1" ht="30" customHeight="1" thickBot="1" x14ac:dyDescent="0.3">
      <c r="A20" s="62" t="s">
        <v>74</v>
      </c>
      <c r="B20" s="288" t="s">
        <v>166</v>
      </c>
      <c r="C20" s="43" t="s">
        <v>39</v>
      </c>
      <c r="D20" s="43"/>
      <c r="E20" s="144">
        <v>50</v>
      </c>
      <c r="F20" s="167"/>
      <c r="G20" s="200"/>
      <c r="H20" s="166">
        <f t="shared" si="0"/>
        <v>0</v>
      </c>
      <c r="I20" s="169">
        <f t="shared" si="1"/>
        <v>0</v>
      </c>
      <c r="J20" s="199">
        <f t="shared" si="2"/>
        <v>0</v>
      </c>
      <c r="K20" s="170">
        <f t="shared" si="3"/>
        <v>0</v>
      </c>
      <c r="L20" s="168">
        <f t="shared" si="4"/>
        <v>0</v>
      </c>
    </row>
    <row r="21" spans="1:12" s="63" customFormat="1" ht="27" customHeight="1" thickBot="1" x14ac:dyDescent="0.3">
      <c r="A21" s="116"/>
      <c r="B21" s="116"/>
      <c r="C21" s="116"/>
      <c r="D21" s="116"/>
      <c r="E21" s="142">
        <f>SUM(E8:E20)</f>
        <v>745</v>
      </c>
      <c r="F21" s="381" t="s">
        <v>212</v>
      </c>
      <c r="G21" s="381"/>
      <c r="H21" s="381"/>
      <c r="I21" s="381"/>
      <c r="J21" s="147">
        <f>SUM(J8:J20)</f>
        <v>0</v>
      </c>
      <c r="K21" s="116"/>
      <c r="L21" s="135">
        <f>SUM(L8:L20)</f>
        <v>0</v>
      </c>
    </row>
    <row r="22" spans="1:12" s="52" customFormat="1" ht="11.25" customHeight="1" x14ac:dyDescent="0.2">
      <c r="A22" s="45"/>
      <c r="B22" s="46"/>
      <c r="C22" s="47"/>
      <c r="D22" s="47"/>
      <c r="E22" s="48"/>
      <c r="F22" s="49"/>
      <c r="G22" s="49"/>
      <c r="H22" s="50"/>
      <c r="I22" s="50"/>
      <c r="J22" s="49"/>
      <c r="K22" s="49"/>
      <c r="L22" s="51"/>
    </row>
    <row r="23" spans="1:12" s="19" customFormat="1" ht="19.5" customHeight="1" x14ac:dyDescent="0.25">
      <c r="A23" s="363" t="s">
        <v>38</v>
      </c>
      <c r="B23" s="363"/>
      <c r="C23" s="363"/>
      <c r="D23" s="363"/>
      <c r="E23" s="363"/>
      <c r="F23" s="363"/>
      <c r="G23" s="363"/>
      <c r="H23" s="363"/>
    </row>
    <row r="24" spans="1:12" s="19" customFormat="1" ht="9" customHeight="1" x14ac:dyDescent="0.25">
      <c r="A24" s="254"/>
      <c r="B24" s="254"/>
      <c r="C24" s="254"/>
      <c r="D24" s="254"/>
      <c r="E24" s="145"/>
      <c r="F24" s="254"/>
      <c r="G24" s="254"/>
      <c r="H24" s="254"/>
    </row>
    <row r="25" spans="1:12" s="53" customFormat="1" ht="15.75" customHeight="1" x14ac:dyDescent="0.25">
      <c r="A25" s="364" t="s">
        <v>1</v>
      </c>
      <c r="B25" s="364"/>
      <c r="C25" s="382" t="str">
        <f>IF('Príloha č. 1'!$C$6="","",'Príloha č. 1'!$C$6)</f>
        <v/>
      </c>
      <c r="D25" s="382"/>
      <c r="E25" s="382"/>
      <c r="F25" s="382"/>
      <c r="G25" s="382"/>
      <c r="H25" s="382"/>
    </row>
    <row r="26" spans="1:12" s="53" customFormat="1" ht="15.75" customHeight="1" x14ac:dyDescent="0.25">
      <c r="A26" s="360" t="s">
        <v>2</v>
      </c>
      <c r="B26" s="360"/>
      <c r="C26" s="383" t="str">
        <f>IF('Príloha č. 1'!$C$7="","",'Príloha č. 1'!$C$7)</f>
        <v/>
      </c>
      <c r="D26" s="383"/>
      <c r="E26" s="383"/>
      <c r="F26" s="383"/>
      <c r="G26" s="383"/>
      <c r="H26" s="383"/>
    </row>
    <row r="27" spans="1:12" s="53" customFormat="1" ht="15.75" customHeight="1" x14ac:dyDescent="0.25">
      <c r="A27" s="360" t="s">
        <v>3</v>
      </c>
      <c r="B27" s="360"/>
      <c r="C27" s="384" t="str">
        <f>IF('Príloha č. 1'!C8:D8="","",'Príloha č. 1'!C8:D8)</f>
        <v/>
      </c>
      <c r="D27" s="384"/>
      <c r="E27" s="384"/>
      <c r="F27" s="384"/>
      <c r="G27" s="384"/>
      <c r="H27" s="384"/>
    </row>
    <row r="28" spans="1:12" s="53" customFormat="1" ht="15.75" customHeight="1" x14ac:dyDescent="0.25">
      <c r="A28" s="360" t="s">
        <v>4</v>
      </c>
      <c r="B28" s="360"/>
      <c r="C28" s="384" t="str">
        <f>IF('Príloha č. 1'!C9:D9="","",'Príloha č. 1'!C9:D9)</f>
        <v/>
      </c>
      <c r="D28" s="384"/>
      <c r="E28" s="384"/>
      <c r="F28" s="384"/>
      <c r="G28" s="384"/>
      <c r="H28" s="384"/>
    </row>
    <row r="31" spans="1:12" ht="15.75" customHeight="1" x14ac:dyDescent="0.2">
      <c r="A31" s="36" t="s">
        <v>8</v>
      </c>
      <c r="B31" s="113" t="str">
        <f>IF('Príloha č. 1'!B23:B23="","",'Príloha č. 1'!B23:B23)</f>
        <v/>
      </c>
    </row>
    <row r="32" spans="1:12" ht="15.75" customHeight="1" x14ac:dyDescent="0.2">
      <c r="A32" s="36" t="s">
        <v>9</v>
      </c>
      <c r="B32" s="28" t="str">
        <f>IF('Príloha č. 1'!B24:B24="","",'Príloha č. 1'!B24:B24)</f>
        <v/>
      </c>
    </row>
    <row r="33" spans="1:12" ht="12.75" customHeight="1" x14ac:dyDescent="0.2">
      <c r="G33" s="148"/>
      <c r="H33" s="148"/>
      <c r="I33" s="148"/>
      <c r="J33" s="112"/>
      <c r="K33" s="112"/>
      <c r="L33" s="112"/>
    </row>
    <row r="34" spans="1:12" ht="33.75" customHeight="1" x14ac:dyDescent="0.2">
      <c r="G34" s="385" t="s">
        <v>91</v>
      </c>
      <c r="H34" s="385"/>
      <c r="I34" s="385"/>
      <c r="J34" s="380"/>
      <c r="K34" s="380"/>
      <c r="L34" s="380"/>
    </row>
    <row r="35" spans="1:12" s="55" customFormat="1" ht="11.25" x14ac:dyDescent="0.2">
      <c r="A35" s="362" t="s">
        <v>10</v>
      </c>
      <c r="B35" s="362"/>
      <c r="E35" s="146"/>
    </row>
    <row r="36" spans="1:12" s="60" customFormat="1" ht="12" customHeight="1" x14ac:dyDescent="0.2">
      <c r="A36" s="56"/>
      <c r="B36" s="57" t="s">
        <v>11</v>
      </c>
      <c r="C36" s="58"/>
      <c r="D36" s="58"/>
      <c r="E36" s="59"/>
    </row>
  </sheetData>
  <mergeCells count="23">
    <mergeCell ref="A1:B1"/>
    <mergeCell ref="A2:L2"/>
    <mergeCell ref="A3:L3"/>
    <mergeCell ref="A4:L4"/>
    <mergeCell ref="A5:A6"/>
    <mergeCell ref="B5:B6"/>
    <mergeCell ref="C5:C6"/>
    <mergeCell ref="E5:E6"/>
    <mergeCell ref="F5:I5"/>
    <mergeCell ref="J5:L5"/>
    <mergeCell ref="J34:L34"/>
    <mergeCell ref="F21:I21"/>
    <mergeCell ref="A23:H23"/>
    <mergeCell ref="A25:B25"/>
    <mergeCell ref="C25:H25"/>
    <mergeCell ref="A26:B26"/>
    <mergeCell ref="C26:H26"/>
    <mergeCell ref="A35:B35"/>
    <mergeCell ref="A27:B27"/>
    <mergeCell ref="C27:H27"/>
    <mergeCell ref="A28:B28"/>
    <mergeCell ref="C28:H28"/>
    <mergeCell ref="G34:I34"/>
  </mergeCells>
  <conditionalFormatting sqref="J22:K22">
    <cfRule type="cellIs" dxfId="28" priority="4" operator="greaterThan">
      <formula>2560820</formula>
    </cfRule>
  </conditionalFormatting>
  <conditionalFormatting sqref="B31:B32">
    <cfRule type="containsBlanks" dxfId="27" priority="3">
      <formula>LEN(TRIM(B31))=0</formula>
    </cfRule>
  </conditionalFormatting>
  <conditionalFormatting sqref="F22:G22">
    <cfRule type="cellIs" dxfId="26" priority="2" operator="greaterThan">
      <formula>2560820</formula>
    </cfRule>
  </conditionalFormatting>
  <conditionalFormatting sqref="C25:H28">
    <cfRule type="containsBlanks" dxfId="25" priority="1">
      <formula>LEN(TRIM(C25))=0</formula>
    </cfRule>
  </conditionalFormatting>
  <pageMargins left="0.78740157480314965" right="0.78740157480314965" top="0.98425196850393704" bottom="0.39370078740157483" header="0.51181102362204722" footer="0.59055118110236227"/>
  <pageSetup paperSize="9" scale="73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X40"/>
  <sheetViews>
    <sheetView showGridLines="0" topLeftCell="A10" zoomScale="80" zoomScaleNormal="80" workbookViewId="0">
      <selection activeCell="L25" sqref="L25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8" style="36" customWidth="1"/>
    <col min="5" max="5" width="15" style="143" customWidth="1"/>
    <col min="6" max="6" width="15.7109375" style="36" customWidth="1"/>
    <col min="7" max="8" width="9.7109375" style="36" customWidth="1"/>
    <col min="9" max="10" width="15.7109375" style="36" customWidth="1"/>
    <col min="11" max="11" width="12.5703125" style="36" customWidth="1"/>
    <col min="12" max="12" width="15.7109375" style="36" customWidth="1"/>
    <col min="13" max="16384" width="9.140625" style="36"/>
  </cols>
  <sheetData>
    <row r="1" spans="1:24" ht="15" customHeight="1" x14ac:dyDescent="0.2">
      <c r="A1" s="350" t="s">
        <v>12</v>
      </c>
      <c r="B1" s="350"/>
    </row>
    <row r="2" spans="1:24" ht="25.5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24" s="37" customFormat="1" ht="42" customHeight="1" x14ac:dyDescent="0.25">
      <c r="A3" s="352" t="s">
        <v>44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</row>
    <row r="4" spans="1:24" s="22" customFormat="1" ht="31.5" customHeight="1" thickBot="1" x14ac:dyDescent="0.25">
      <c r="A4" s="366" t="s">
        <v>222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N4" s="38"/>
      <c r="O4" s="38"/>
      <c r="R4" s="38"/>
      <c r="S4" s="38"/>
      <c r="X4" s="38"/>
    </row>
    <row r="5" spans="1:24" s="39" customFormat="1" ht="26.25" customHeight="1" x14ac:dyDescent="0.25">
      <c r="A5" s="367" t="s">
        <v>40</v>
      </c>
      <c r="B5" s="369" t="s">
        <v>73</v>
      </c>
      <c r="C5" s="371" t="s">
        <v>41</v>
      </c>
      <c r="D5" s="255" t="s">
        <v>50</v>
      </c>
      <c r="E5" s="373" t="s">
        <v>99</v>
      </c>
      <c r="F5" s="375" t="s">
        <v>64</v>
      </c>
      <c r="G5" s="376"/>
      <c r="H5" s="376"/>
      <c r="I5" s="376"/>
      <c r="J5" s="377" t="s">
        <v>71</v>
      </c>
      <c r="K5" s="378"/>
      <c r="L5" s="379"/>
    </row>
    <row r="6" spans="1:24" s="39" customFormat="1" ht="42.75" customHeight="1" x14ac:dyDescent="0.25">
      <c r="A6" s="368"/>
      <c r="B6" s="370"/>
      <c r="C6" s="372"/>
      <c r="D6" s="256"/>
      <c r="E6" s="374"/>
      <c r="F6" s="149" t="s">
        <v>42</v>
      </c>
      <c r="G6" s="149" t="s">
        <v>65</v>
      </c>
      <c r="H6" s="150" t="s">
        <v>70</v>
      </c>
      <c r="I6" s="151" t="s">
        <v>43</v>
      </c>
      <c r="J6" s="152" t="s">
        <v>42</v>
      </c>
      <c r="K6" s="150" t="s">
        <v>70</v>
      </c>
      <c r="L6" s="153" t="s">
        <v>43</v>
      </c>
    </row>
    <row r="7" spans="1:24" s="42" customFormat="1" ht="12" customHeight="1" x14ac:dyDescent="0.25">
      <c r="A7" s="299" t="s">
        <v>27</v>
      </c>
      <c r="B7" s="300" t="s">
        <v>28</v>
      </c>
      <c r="C7" s="301" t="s">
        <v>29</v>
      </c>
      <c r="D7" s="302" t="s">
        <v>30</v>
      </c>
      <c r="E7" s="303" t="s">
        <v>31</v>
      </c>
      <c r="F7" s="64" t="s">
        <v>32</v>
      </c>
      <c r="G7" s="114" t="s">
        <v>33</v>
      </c>
      <c r="H7" s="65" t="s">
        <v>34</v>
      </c>
      <c r="I7" s="67" t="s">
        <v>35</v>
      </c>
      <c r="J7" s="68" t="s">
        <v>36</v>
      </c>
      <c r="K7" s="115" t="s">
        <v>52</v>
      </c>
      <c r="L7" s="66" t="s">
        <v>55</v>
      </c>
    </row>
    <row r="8" spans="1:24" s="44" customFormat="1" ht="30" customHeight="1" x14ac:dyDescent="0.25">
      <c r="A8" s="62" t="s">
        <v>27</v>
      </c>
      <c r="B8" s="281" t="s">
        <v>146</v>
      </c>
      <c r="C8" s="43" t="s">
        <v>39</v>
      </c>
      <c r="D8" s="298"/>
      <c r="E8" s="144">
        <v>18</v>
      </c>
      <c r="F8" s="167"/>
      <c r="G8" s="200"/>
      <c r="H8" s="166">
        <f>F8*G8</f>
        <v>0</v>
      </c>
      <c r="I8" s="169">
        <f>F8+H8</f>
        <v>0</v>
      </c>
      <c r="J8" s="199">
        <f>E8*F8</f>
        <v>0</v>
      </c>
      <c r="K8" s="170">
        <f>G8*J8</f>
        <v>0</v>
      </c>
      <c r="L8" s="168">
        <f>J8+K8</f>
        <v>0</v>
      </c>
    </row>
    <row r="9" spans="1:24" s="44" customFormat="1" ht="30" customHeight="1" x14ac:dyDescent="0.25">
      <c r="A9" s="62" t="s">
        <v>28</v>
      </c>
      <c r="B9" s="282" t="s">
        <v>148</v>
      </c>
      <c r="C9" s="43" t="s">
        <v>39</v>
      </c>
      <c r="D9" s="43"/>
      <c r="E9" s="144">
        <v>400</v>
      </c>
      <c r="F9" s="167"/>
      <c r="G9" s="200"/>
      <c r="H9" s="166">
        <f t="shared" ref="H9:H24" si="0">F9*G9</f>
        <v>0</v>
      </c>
      <c r="I9" s="169">
        <f t="shared" ref="I9:I24" si="1">F9+H9</f>
        <v>0</v>
      </c>
      <c r="J9" s="199">
        <f t="shared" ref="J9:J24" si="2">E9*F9</f>
        <v>0</v>
      </c>
      <c r="K9" s="170">
        <f t="shared" ref="K9:K24" si="3">G9*J9</f>
        <v>0</v>
      </c>
      <c r="L9" s="168">
        <f t="shared" ref="L9:L24" si="4">J9+K9</f>
        <v>0</v>
      </c>
    </row>
    <row r="10" spans="1:24" s="44" customFormat="1" ht="30" customHeight="1" x14ac:dyDescent="0.25">
      <c r="A10" s="62" t="s">
        <v>29</v>
      </c>
      <c r="B10" s="282" t="s">
        <v>150</v>
      </c>
      <c r="C10" s="43" t="s">
        <v>39</v>
      </c>
      <c r="D10" s="43"/>
      <c r="E10" s="144">
        <v>18</v>
      </c>
      <c r="F10" s="167"/>
      <c r="G10" s="200"/>
      <c r="H10" s="166">
        <f t="shared" si="0"/>
        <v>0</v>
      </c>
      <c r="I10" s="169">
        <f t="shared" si="1"/>
        <v>0</v>
      </c>
      <c r="J10" s="199">
        <f t="shared" si="2"/>
        <v>0</v>
      </c>
      <c r="K10" s="170">
        <f t="shared" si="3"/>
        <v>0</v>
      </c>
      <c r="L10" s="168">
        <f t="shared" si="4"/>
        <v>0</v>
      </c>
    </row>
    <row r="11" spans="1:24" s="44" customFormat="1" ht="30" customHeight="1" x14ac:dyDescent="0.25">
      <c r="A11" s="62" t="s">
        <v>209</v>
      </c>
      <c r="B11" s="283" t="s">
        <v>152</v>
      </c>
      <c r="C11" s="43" t="s">
        <v>39</v>
      </c>
      <c r="D11" s="43"/>
      <c r="E11" s="144">
        <v>97</v>
      </c>
      <c r="F11" s="167"/>
      <c r="G11" s="200"/>
      <c r="H11" s="166">
        <f t="shared" si="0"/>
        <v>0</v>
      </c>
      <c r="I11" s="169">
        <f t="shared" si="1"/>
        <v>0</v>
      </c>
      <c r="J11" s="199">
        <f t="shared" si="2"/>
        <v>0</v>
      </c>
      <c r="K11" s="170">
        <f t="shared" si="3"/>
        <v>0</v>
      </c>
      <c r="L11" s="168">
        <f t="shared" si="4"/>
        <v>0</v>
      </c>
    </row>
    <row r="12" spans="1:24" s="44" customFormat="1" ht="30" customHeight="1" x14ac:dyDescent="0.25">
      <c r="A12" s="62" t="s">
        <v>31</v>
      </c>
      <c r="B12" s="282" t="s">
        <v>154</v>
      </c>
      <c r="C12" s="43" t="s">
        <v>39</v>
      </c>
      <c r="D12" s="43"/>
      <c r="E12" s="144">
        <v>57</v>
      </c>
      <c r="F12" s="167"/>
      <c r="G12" s="200"/>
      <c r="H12" s="166">
        <f t="shared" si="0"/>
        <v>0</v>
      </c>
      <c r="I12" s="169">
        <f t="shared" si="1"/>
        <v>0</v>
      </c>
      <c r="J12" s="199">
        <f t="shared" si="2"/>
        <v>0</v>
      </c>
      <c r="K12" s="170">
        <f t="shared" si="3"/>
        <v>0</v>
      </c>
      <c r="L12" s="168">
        <f t="shared" si="4"/>
        <v>0</v>
      </c>
    </row>
    <row r="13" spans="1:24" s="44" customFormat="1" ht="30" customHeight="1" x14ac:dyDescent="0.25">
      <c r="A13" s="62" t="s">
        <v>32</v>
      </c>
      <c r="B13" s="282" t="s">
        <v>156</v>
      </c>
      <c r="C13" s="43" t="s">
        <v>39</v>
      </c>
      <c r="D13" s="43"/>
      <c r="E13" s="144">
        <v>100</v>
      </c>
      <c r="F13" s="167"/>
      <c r="G13" s="200"/>
      <c r="H13" s="166">
        <f t="shared" si="0"/>
        <v>0</v>
      </c>
      <c r="I13" s="169">
        <f t="shared" si="1"/>
        <v>0</v>
      </c>
      <c r="J13" s="199">
        <f t="shared" si="2"/>
        <v>0</v>
      </c>
      <c r="K13" s="170">
        <f t="shared" si="3"/>
        <v>0</v>
      </c>
      <c r="L13" s="168">
        <f t="shared" si="4"/>
        <v>0</v>
      </c>
    </row>
    <row r="14" spans="1:24" s="44" customFormat="1" ht="30" customHeight="1" x14ac:dyDescent="0.25">
      <c r="A14" s="62" t="s">
        <v>33</v>
      </c>
      <c r="B14" s="281" t="s">
        <v>158</v>
      </c>
      <c r="C14" s="43" t="s">
        <v>39</v>
      </c>
      <c r="D14" s="43"/>
      <c r="E14" s="144">
        <v>930</v>
      </c>
      <c r="F14" s="167"/>
      <c r="G14" s="200"/>
      <c r="H14" s="166">
        <f t="shared" si="0"/>
        <v>0</v>
      </c>
      <c r="I14" s="169">
        <f t="shared" si="1"/>
        <v>0</v>
      </c>
      <c r="J14" s="199">
        <f t="shared" si="2"/>
        <v>0</v>
      </c>
      <c r="K14" s="170">
        <f t="shared" si="3"/>
        <v>0</v>
      </c>
      <c r="L14" s="168">
        <f t="shared" si="4"/>
        <v>0</v>
      </c>
    </row>
    <row r="15" spans="1:24" s="44" customFormat="1" ht="30" customHeight="1" x14ac:dyDescent="0.25">
      <c r="A15" s="62" t="s">
        <v>34</v>
      </c>
      <c r="B15" s="265" t="s">
        <v>160</v>
      </c>
      <c r="C15" s="290" t="s">
        <v>39</v>
      </c>
      <c r="D15" s="43"/>
      <c r="E15" s="144">
        <v>800</v>
      </c>
      <c r="F15" s="167"/>
      <c r="G15" s="200"/>
      <c r="H15" s="166">
        <f t="shared" si="0"/>
        <v>0</v>
      </c>
      <c r="I15" s="169">
        <f t="shared" si="1"/>
        <v>0</v>
      </c>
      <c r="J15" s="199">
        <f t="shared" si="2"/>
        <v>0</v>
      </c>
      <c r="K15" s="170">
        <f t="shared" si="3"/>
        <v>0</v>
      </c>
      <c r="L15" s="168">
        <f t="shared" si="4"/>
        <v>0</v>
      </c>
    </row>
    <row r="16" spans="1:24" s="44" customFormat="1" ht="30" customHeight="1" x14ac:dyDescent="0.25">
      <c r="A16" s="62" t="s">
        <v>35</v>
      </c>
      <c r="B16" s="265" t="s">
        <v>162</v>
      </c>
      <c r="C16" s="290" t="s">
        <v>39</v>
      </c>
      <c r="D16" s="43"/>
      <c r="E16" s="144">
        <v>185</v>
      </c>
      <c r="F16" s="167"/>
      <c r="G16" s="200"/>
      <c r="H16" s="166">
        <f t="shared" ref="H16:H23" si="5">F16*G16</f>
        <v>0</v>
      </c>
      <c r="I16" s="169">
        <f t="shared" ref="I16:I23" si="6">F16+H16</f>
        <v>0</v>
      </c>
      <c r="J16" s="199">
        <f t="shared" ref="J16:J23" si="7">E16*F16</f>
        <v>0</v>
      </c>
      <c r="K16" s="170">
        <f t="shared" ref="K16:K23" si="8">G16*J16</f>
        <v>0</v>
      </c>
      <c r="L16" s="168">
        <f t="shared" ref="L16:L23" si="9">J16+K16</f>
        <v>0</v>
      </c>
    </row>
    <row r="17" spans="1:12" s="44" customFormat="1" ht="30" customHeight="1" x14ac:dyDescent="0.25">
      <c r="A17" s="62" t="s">
        <v>36</v>
      </c>
      <c r="B17" s="265" t="s">
        <v>164</v>
      </c>
      <c r="C17" s="290" t="s">
        <v>39</v>
      </c>
      <c r="D17" s="43"/>
      <c r="E17" s="144">
        <v>370</v>
      </c>
      <c r="F17" s="167"/>
      <c r="G17" s="200"/>
      <c r="H17" s="166">
        <f t="shared" si="5"/>
        <v>0</v>
      </c>
      <c r="I17" s="169">
        <f t="shared" si="6"/>
        <v>0</v>
      </c>
      <c r="J17" s="199">
        <f t="shared" si="7"/>
        <v>0</v>
      </c>
      <c r="K17" s="170">
        <f t="shared" si="8"/>
        <v>0</v>
      </c>
      <c r="L17" s="168">
        <f t="shared" si="9"/>
        <v>0</v>
      </c>
    </row>
    <row r="18" spans="1:12" s="44" customFormat="1" ht="30" customHeight="1" x14ac:dyDescent="0.25">
      <c r="A18" s="62" t="s">
        <v>52</v>
      </c>
      <c r="B18" s="265" t="s">
        <v>217</v>
      </c>
      <c r="C18" s="290" t="s">
        <v>39</v>
      </c>
      <c r="D18" s="43"/>
      <c r="E18" s="144">
        <v>57</v>
      </c>
      <c r="F18" s="167"/>
      <c r="G18" s="200"/>
      <c r="H18" s="166">
        <f t="shared" si="5"/>
        <v>0</v>
      </c>
      <c r="I18" s="169">
        <f t="shared" si="6"/>
        <v>0</v>
      </c>
      <c r="J18" s="199">
        <f t="shared" si="7"/>
        <v>0</v>
      </c>
      <c r="K18" s="170">
        <f t="shared" si="8"/>
        <v>0</v>
      </c>
      <c r="L18" s="168">
        <f t="shared" si="9"/>
        <v>0</v>
      </c>
    </row>
    <row r="19" spans="1:12" s="44" customFormat="1" ht="30" customHeight="1" x14ac:dyDescent="0.25">
      <c r="A19" s="62">
        <v>12</v>
      </c>
      <c r="B19" s="281" t="s">
        <v>218</v>
      </c>
      <c r="C19" s="290" t="s">
        <v>39</v>
      </c>
      <c r="D19" s="43"/>
      <c r="E19" s="144">
        <v>40</v>
      </c>
      <c r="F19" s="167"/>
      <c r="G19" s="200"/>
      <c r="H19" s="166">
        <f t="shared" si="5"/>
        <v>0</v>
      </c>
      <c r="I19" s="169">
        <f t="shared" si="6"/>
        <v>0</v>
      </c>
      <c r="J19" s="199">
        <f t="shared" si="7"/>
        <v>0</v>
      </c>
      <c r="K19" s="170">
        <f t="shared" si="8"/>
        <v>0</v>
      </c>
      <c r="L19" s="168">
        <f t="shared" si="9"/>
        <v>0</v>
      </c>
    </row>
    <row r="20" spans="1:12" s="44" customFormat="1" ht="30" customHeight="1" x14ac:dyDescent="0.25">
      <c r="A20" s="62">
        <v>13</v>
      </c>
      <c r="B20" s="281" t="s">
        <v>219</v>
      </c>
      <c r="C20" s="290" t="s">
        <v>39</v>
      </c>
      <c r="D20" s="43"/>
      <c r="E20" s="144">
        <v>4</v>
      </c>
      <c r="F20" s="167"/>
      <c r="G20" s="200"/>
      <c r="H20" s="166">
        <f t="shared" si="5"/>
        <v>0</v>
      </c>
      <c r="I20" s="169">
        <f t="shared" si="6"/>
        <v>0</v>
      </c>
      <c r="J20" s="199">
        <f t="shared" si="7"/>
        <v>0</v>
      </c>
      <c r="K20" s="170">
        <f t="shared" si="8"/>
        <v>0</v>
      </c>
      <c r="L20" s="168">
        <f t="shared" si="9"/>
        <v>0</v>
      </c>
    </row>
    <row r="21" spans="1:12" s="44" customFormat="1" ht="30" customHeight="1" x14ac:dyDescent="0.25">
      <c r="A21" s="62">
        <v>14</v>
      </c>
      <c r="B21" s="281" t="s">
        <v>220</v>
      </c>
      <c r="C21" s="290" t="s">
        <v>39</v>
      </c>
      <c r="D21" s="43"/>
      <c r="E21" s="144">
        <v>360</v>
      </c>
      <c r="F21" s="167"/>
      <c r="G21" s="200"/>
      <c r="H21" s="166">
        <f t="shared" si="5"/>
        <v>0</v>
      </c>
      <c r="I21" s="169">
        <f t="shared" si="6"/>
        <v>0</v>
      </c>
      <c r="J21" s="199">
        <f t="shared" si="7"/>
        <v>0</v>
      </c>
      <c r="K21" s="170">
        <f t="shared" si="8"/>
        <v>0</v>
      </c>
      <c r="L21" s="168">
        <f t="shared" si="9"/>
        <v>0</v>
      </c>
    </row>
    <row r="22" spans="1:12" s="44" customFormat="1" ht="30" customHeight="1" x14ac:dyDescent="0.25">
      <c r="A22" s="62">
        <v>15</v>
      </c>
      <c r="B22" s="281" t="s">
        <v>166</v>
      </c>
      <c r="C22" s="290" t="s">
        <v>39</v>
      </c>
      <c r="D22" s="43"/>
      <c r="E22" s="144">
        <v>160</v>
      </c>
      <c r="F22" s="167"/>
      <c r="G22" s="200"/>
      <c r="H22" s="166">
        <f t="shared" si="5"/>
        <v>0</v>
      </c>
      <c r="I22" s="169">
        <f t="shared" si="6"/>
        <v>0</v>
      </c>
      <c r="J22" s="199">
        <f t="shared" si="7"/>
        <v>0</v>
      </c>
      <c r="K22" s="170">
        <f t="shared" si="8"/>
        <v>0</v>
      </c>
      <c r="L22" s="168">
        <f t="shared" si="9"/>
        <v>0</v>
      </c>
    </row>
    <row r="23" spans="1:12" s="44" customFormat="1" ht="47.25" customHeight="1" x14ac:dyDescent="0.25">
      <c r="A23" s="62">
        <v>16</v>
      </c>
      <c r="B23" s="288" t="s">
        <v>221</v>
      </c>
      <c r="C23" s="43" t="s">
        <v>39</v>
      </c>
      <c r="D23" s="43"/>
      <c r="E23" s="144">
        <v>40</v>
      </c>
      <c r="F23" s="167"/>
      <c r="G23" s="200"/>
      <c r="H23" s="166">
        <f t="shared" si="5"/>
        <v>0</v>
      </c>
      <c r="I23" s="169">
        <f t="shared" si="6"/>
        <v>0</v>
      </c>
      <c r="J23" s="199">
        <f t="shared" si="7"/>
        <v>0</v>
      </c>
      <c r="K23" s="170">
        <f t="shared" si="8"/>
        <v>0</v>
      </c>
      <c r="L23" s="168">
        <f t="shared" si="9"/>
        <v>0</v>
      </c>
    </row>
    <row r="24" spans="1:12" s="44" customFormat="1" ht="30" customHeight="1" thickBot="1" x14ac:dyDescent="0.3">
      <c r="A24" s="62">
        <v>17</v>
      </c>
      <c r="B24" s="288" t="s">
        <v>372</v>
      </c>
      <c r="C24" s="43" t="s">
        <v>39</v>
      </c>
      <c r="D24" s="43"/>
      <c r="E24" s="144">
        <v>119</v>
      </c>
      <c r="F24" s="167"/>
      <c r="G24" s="200"/>
      <c r="H24" s="166">
        <f t="shared" si="0"/>
        <v>0</v>
      </c>
      <c r="I24" s="169">
        <f t="shared" si="1"/>
        <v>0</v>
      </c>
      <c r="J24" s="199">
        <f t="shared" si="2"/>
        <v>0</v>
      </c>
      <c r="K24" s="170">
        <f t="shared" si="3"/>
        <v>0</v>
      </c>
      <c r="L24" s="168">
        <f t="shared" si="4"/>
        <v>0</v>
      </c>
    </row>
    <row r="25" spans="1:12" s="63" customFormat="1" ht="27" customHeight="1" thickBot="1" x14ac:dyDescent="0.3">
      <c r="A25" s="116"/>
      <c r="B25" s="116"/>
      <c r="C25" s="116"/>
      <c r="D25" s="116"/>
      <c r="E25" s="142">
        <f>SUM(E8:E24)</f>
        <v>3755</v>
      </c>
      <c r="F25" s="381" t="s">
        <v>223</v>
      </c>
      <c r="G25" s="381"/>
      <c r="H25" s="381"/>
      <c r="I25" s="381"/>
      <c r="J25" s="147">
        <f>SUM(J8:J24)</f>
        <v>0</v>
      </c>
      <c r="K25" s="116"/>
      <c r="L25" s="135">
        <f>SUM(L8:L24)</f>
        <v>0</v>
      </c>
    </row>
    <row r="26" spans="1:12" s="52" customFormat="1" ht="11.25" customHeight="1" x14ac:dyDescent="0.2">
      <c r="A26" s="45"/>
      <c r="B26" s="46"/>
      <c r="C26" s="47"/>
      <c r="D26" s="47"/>
      <c r="E26" s="48"/>
      <c r="F26" s="49"/>
      <c r="G26" s="49"/>
      <c r="H26" s="50"/>
      <c r="I26" s="50"/>
      <c r="J26" s="49"/>
      <c r="K26" s="49"/>
      <c r="L26" s="51"/>
    </row>
    <row r="27" spans="1:12" s="19" customFormat="1" ht="19.5" customHeight="1" x14ac:dyDescent="0.25">
      <c r="A27" s="363" t="s">
        <v>38</v>
      </c>
      <c r="B27" s="363"/>
      <c r="C27" s="363"/>
      <c r="D27" s="363"/>
      <c r="E27" s="363"/>
      <c r="F27" s="363"/>
      <c r="G27" s="363"/>
      <c r="H27" s="363"/>
    </row>
    <row r="28" spans="1:12" s="19" customFormat="1" ht="9" customHeight="1" x14ac:dyDescent="0.25">
      <c r="A28" s="254"/>
      <c r="B28" s="254"/>
      <c r="C28" s="254"/>
      <c r="D28" s="254"/>
      <c r="E28" s="145"/>
      <c r="F28" s="254"/>
      <c r="G28" s="254"/>
      <c r="H28" s="254"/>
    </row>
    <row r="29" spans="1:12" s="53" customFormat="1" ht="15.75" customHeight="1" x14ac:dyDescent="0.25">
      <c r="A29" s="364" t="s">
        <v>1</v>
      </c>
      <c r="B29" s="364"/>
      <c r="C29" s="382" t="str">
        <f>IF('Príloha č. 1'!$C$6="","",'Príloha č. 1'!$C$6)</f>
        <v/>
      </c>
      <c r="D29" s="382"/>
      <c r="E29" s="382"/>
      <c r="F29" s="382"/>
      <c r="G29" s="382"/>
      <c r="H29" s="382"/>
    </row>
    <row r="30" spans="1:12" s="53" customFormat="1" ht="15.75" customHeight="1" x14ac:dyDescent="0.25">
      <c r="A30" s="360" t="s">
        <v>2</v>
      </c>
      <c r="B30" s="360"/>
      <c r="C30" s="383" t="str">
        <f>IF('Príloha č. 1'!$C$7="","",'Príloha č. 1'!$C$7)</f>
        <v/>
      </c>
      <c r="D30" s="383"/>
      <c r="E30" s="383"/>
      <c r="F30" s="383"/>
      <c r="G30" s="383"/>
      <c r="H30" s="383"/>
    </row>
    <row r="31" spans="1:12" s="53" customFormat="1" ht="15.75" customHeight="1" x14ac:dyDescent="0.25">
      <c r="A31" s="360" t="s">
        <v>3</v>
      </c>
      <c r="B31" s="360"/>
      <c r="C31" s="384" t="str">
        <f>IF('Príloha č. 1'!C8:D8="","",'Príloha č. 1'!C8:D8)</f>
        <v/>
      </c>
      <c r="D31" s="384"/>
      <c r="E31" s="384"/>
      <c r="F31" s="384"/>
      <c r="G31" s="384"/>
      <c r="H31" s="384"/>
    </row>
    <row r="32" spans="1:12" s="53" customFormat="1" ht="15.75" customHeight="1" x14ac:dyDescent="0.25">
      <c r="A32" s="360" t="s">
        <v>4</v>
      </c>
      <c r="B32" s="360"/>
      <c r="C32" s="384" t="str">
        <f>IF('Príloha č. 1'!C9:D9="","",'Príloha č. 1'!C9:D9)</f>
        <v/>
      </c>
      <c r="D32" s="384"/>
      <c r="E32" s="384"/>
      <c r="F32" s="384"/>
      <c r="G32" s="384"/>
      <c r="H32" s="384"/>
    </row>
    <row r="35" spans="1:12" ht="15.75" customHeight="1" x14ac:dyDescent="0.2">
      <c r="A35" s="36" t="s">
        <v>8</v>
      </c>
      <c r="B35" s="113" t="str">
        <f>IF('Príloha č. 1'!B23:B23="","",'Príloha č. 1'!B23:B23)</f>
        <v/>
      </c>
    </row>
    <row r="36" spans="1:12" ht="15.75" customHeight="1" x14ac:dyDescent="0.2">
      <c r="A36" s="36" t="s">
        <v>9</v>
      </c>
      <c r="B36" s="28" t="str">
        <f>IF('Príloha č. 1'!B24:B24="","",'Príloha č. 1'!B24:B24)</f>
        <v/>
      </c>
    </row>
    <row r="37" spans="1:12" ht="12.75" customHeight="1" x14ac:dyDescent="0.2">
      <c r="G37" s="148"/>
      <c r="H37" s="148"/>
      <c r="I37" s="148"/>
      <c r="J37" s="112"/>
      <c r="K37" s="112"/>
      <c r="L37" s="112"/>
    </row>
    <row r="38" spans="1:12" ht="33.75" customHeight="1" x14ac:dyDescent="0.2">
      <c r="G38" s="385" t="s">
        <v>91</v>
      </c>
      <c r="H38" s="385"/>
      <c r="I38" s="385"/>
      <c r="J38" s="380"/>
      <c r="K38" s="380"/>
      <c r="L38" s="380"/>
    </row>
    <row r="39" spans="1:12" s="55" customFormat="1" ht="11.25" x14ac:dyDescent="0.2">
      <c r="A39" s="362" t="s">
        <v>10</v>
      </c>
      <c r="B39" s="362"/>
      <c r="E39" s="146"/>
    </row>
    <row r="40" spans="1:12" s="60" customFormat="1" ht="12" customHeight="1" x14ac:dyDescent="0.2">
      <c r="A40" s="56"/>
      <c r="B40" s="57" t="s">
        <v>11</v>
      </c>
      <c r="C40" s="58"/>
      <c r="D40" s="58"/>
      <c r="E40" s="59"/>
    </row>
  </sheetData>
  <mergeCells count="23">
    <mergeCell ref="A1:B1"/>
    <mergeCell ref="A2:L2"/>
    <mergeCell ref="A3:L3"/>
    <mergeCell ref="A4:L4"/>
    <mergeCell ref="A5:A6"/>
    <mergeCell ref="B5:B6"/>
    <mergeCell ref="C5:C6"/>
    <mergeCell ref="E5:E6"/>
    <mergeCell ref="F5:I5"/>
    <mergeCell ref="J5:L5"/>
    <mergeCell ref="J38:L38"/>
    <mergeCell ref="F25:I25"/>
    <mergeCell ref="A27:H27"/>
    <mergeCell ref="A29:B29"/>
    <mergeCell ref="C29:H29"/>
    <mergeCell ref="A30:B30"/>
    <mergeCell ref="C30:H30"/>
    <mergeCell ref="A39:B39"/>
    <mergeCell ref="A31:B31"/>
    <mergeCell ref="C31:H31"/>
    <mergeCell ref="A32:B32"/>
    <mergeCell ref="C32:H32"/>
    <mergeCell ref="G38:I38"/>
  </mergeCells>
  <conditionalFormatting sqref="J26:K26">
    <cfRule type="cellIs" dxfId="24" priority="4" operator="greaterThan">
      <formula>2560820</formula>
    </cfRule>
  </conditionalFormatting>
  <conditionalFormatting sqref="B35:B36">
    <cfRule type="containsBlanks" dxfId="23" priority="3">
      <formula>LEN(TRIM(B35))=0</formula>
    </cfRule>
  </conditionalFormatting>
  <conditionalFormatting sqref="F26:G26">
    <cfRule type="cellIs" dxfId="22" priority="2" operator="greaterThan">
      <formula>2560820</formula>
    </cfRule>
  </conditionalFormatting>
  <conditionalFormatting sqref="C29:H32">
    <cfRule type="containsBlanks" dxfId="21" priority="1">
      <formula>LEN(TRIM(C29))=0</formula>
    </cfRule>
  </conditionalFormatting>
  <pageMargins left="0.78740157480314965" right="0.78740157480314965" top="0.98425196850393704" bottom="0.39370078740157483" header="0.51181102362204722" footer="0.59055118110236227"/>
  <pageSetup paperSize="9" scale="73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X34"/>
  <sheetViews>
    <sheetView showGridLines="0" zoomScale="80" zoomScaleNormal="80" workbookViewId="0">
      <selection activeCell="S17" sqref="R17:S1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8" style="36" customWidth="1"/>
    <col min="5" max="5" width="15" style="143" customWidth="1"/>
    <col min="6" max="6" width="15.7109375" style="36" customWidth="1"/>
    <col min="7" max="8" width="9.7109375" style="36" customWidth="1"/>
    <col min="9" max="10" width="15.7109375" style="36" customWidth="1"/>
    <col min="11" max="11" width="12.5703125" style="36" customWidth="1"/>
    <col min="12" max="12" width="15.7109375" style="36" customWidth="1"/>
    <col min="13" max="16384" width="9.140625" style="36"/>
  </cols>
  <sheetData>
    <row r="1" spans="1:24" ht="15" customHeight="1" x14ac:dyDescent="0.2">
      <c r="A1" s="350" t="s">
        <v>12</v>
      </c>
      <c r="B1" s="350"/>
    </row>
    <row r="2" spans="1:24" ht="25.5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24" s="37" customFormat="1" ht="42" customHeight="1" x14ac:dyDescent="0.25">
      <c r="A3" s="352" t="s">
        <v>44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</row>
    <row r="4" spans="1:24" s="22" customFormat="1" ht="31.5" customHeight="1" thickBot="1" x14ac:dyDescent="0.25">
      <c r="A4" s="366" t="s">
        <v>224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N4" s="38"/>
      <c r="O4" s="38"/>
      <c r="R4" s="38"/>
      <c r="S4" s="38"/>
      <c r="X4" s="38"/>
    </row>
    <row r="5" spans="1:24" s="39" customFormat="1" ht="26.25" customHeight="1" x14ac:dyDescent="0.25">
      <c r="A5" s="367" t="s">
        <v>40</v>
      </c>
      <c r="B5" s="369" t="s">
        <v>73</v>
      </c>
      <c r="C5" s="371" t="s">
        <v>41</v>
      </c>
      <c r="D5" s="255" t="s">
        <v>50</v>
      </c>
      <c r="E5" s="373" t="s">
        <v>99</v>
      </c>
      <c r="F5" s="375" t="s">
        <v>64</v>
      </c>
      <c r="G5" s="376"/>
      <c r="H5" s="376"/>
      <c r="I5" s="376"/>
      <c r="J5" s="377" t="s">
        <v>71</v>
      </c>
      <c r="K5" s="378"/>
      <c r="L5" s="379"/>
    </row>
    <row r="6" spans="1:24" s="39" customFormat="1" ht="42.75" customHeight="1" x14ac:dyDescent="0.25">
      <c r="A6" s="368"/>
      <c r="B6" s="370"/>
      <c r="C6" s="372"/>
      <c r="D6" s="256"/>
      <c r="E6" s="374"/>
      <c r="F6" s="149" t="s">
        <v>42</v>
      </c>
      <c r="G6" s="149" t="s">
        <v>65</v>
      </c>
      <c r="H6" s="150" t="s">
        <v>70</v>
      </c>
      <c r="I6" s="151" t="s">
        <v>43</v>
      </c>
      <c r="J6" s="152" t="s">
        <v>42</v>
      </c>
      <c r="K6" s="150" t="s">
        <v>70</v>
      </c>
      <c r="L6" s="153" t="s">
        <v>43</v>
      </c>
    </row>
    <row r="7" spans="1:24" s="42" customFormat="1" ht="12" customHeight="1" x14ac:dyDescent="0.25">
      <c r="A7" s="299" t="s">
        <v>27</v>
      </c>
      <c r="B7" s="300" t="s">
        <v>28</v>
      </c>
      <c r="C7" s="301" t="s">
        <v>29</v>
      </c>
      <c r="D7" s="302" t="s">
        <v>30</v>
      </c>
      <c r="E7" s="303" t="s">
        <v>31</v>
      </c>
      <c r="F7" s="64" t="s">
        <v>32</v>
      </c>
      <c r="G7" s="114" t="s">
        <v>33</v>
      </c>
      <c r="H7" s="65" t="s">
        <v>34</v>
      </c>
      <c r="I7" s="67" t="s">
        <v>35</v>
      </c>
      <c r="J7" s="68" t="s">
        <v>36</v>
      </c>
      <c r="K7" s="115" t="s">
        <v>52</v>
      </c>
      <c r="L7" s="66" t="s">
        <v>55</v>
      </c>
    </row>
    <row r="8" spans="1:24" s="44" customFormat="1" ht="30" customHeight="1" x14ac:dyDescent="0.25">
      <c r="A8" s="62" t="s">
        <v>27</v>
      </c>
      <c r="B8" s="281" t="s">
        <v>146</v>
      </c>
      <c r="C8" s="43" t="s">
        <v>39</v>
      </c>
      <c r="D8" s="298"/>
      <c r="E8" s="144">
        <v>66</v>
      </c>
      <c r="F8" s="167"/>
      <c r="G8" s="200"/>
      <c r="H8" s="166">
        <f>F8*G8</f>
        <v>0</v>
      </c>
      <c r="I8" s="169">
        <f>F8+H8</f>
        <v>0</v>
      </c>
      <c r="J8" s="199">
        <f>E8*F8</f>
        <v>0</v>
      </c>
      <c r="K8" s="170">
        <f>G8*J8</f>
        <v>0</v>
      </c>
      <c r="L8" s="168">
        <f>J8+K8</f>
        <v>0</v>
      </c>
    </row>
    <row r="9" spans="1:24" s="44" customFormat="1" ht="30" customHeight="1" x14ac:dyDescent="0.25">
      <c r="A9" s="62" t="s">
        <v>28</v>
      </c>
      <c r="B9" s="282" t="s">
        <v>148</v>
      </c>
      <c r="C9" s="43" t="s">
        <v>39</v>
      </c>
      <c r="D9" s="43"/>
      <c r="E9" s="144">
        <v>530</v>
      </c>
      <c r="F9" s="167"/>
      <c r="G9" s="200"/>
      <c r="H9" s="166">
        <f t="shared" ref="H9:H18" si="0">F9*G9</f>
        <v>0</v>
      </c>
      <c r="I9" s="169">
        <f t="shared" ref="I9:I18" si="1">F9+H9</f>
        <v>0</v>
      </c>
      <c r="J9" s="199">
        <f t="shared" ref="J9:J18" si="2">E9*F9</f>
        <v>0</v>
      </c>
      <c r="K9" s="170">
        <f t="shared" ref="K9:K18" si="3">G9*J9</f>
        <v>0</v>
      </c>
      <c r="L9" s="168">
        <f t="shared" ref="L9:L18" si="4">J9+K9</f>
        <v>0</v>
      </c>
    </row>
    <row r="10" spans="1:24" s="44" customFormat="1" ht="30" customHeight="1" x14ac:dyDescent="0.25">
      <c r="A10" s="62" t="s">
        <v>29</v>
      </c>
      <c r="B10" s="282" t="s">
        <v>150</v>
      </c>
      <c r="C10" s="43" t="s">
        <v>39</v>
      </c>
      <c r="D10" s="43"/>
      <c r="E10" s="144">
        <v>26</v>
      </c>
      <c r="F10" s="167"/>
      <c r="G10" s="200"/>
      <c r="H10" s="166">
        <f t="shared" si="0"/>
        <v>0</v>
      </c>
      <c r="I10" s="169">
        <f t="shared" si="1"/>
        <v>0</v>
      </c>
      <c r="J10" s="199">
        <f t="shared" si="2"/>
        <v>0</v>
      </c>
      <c r="K10" s="170">
        <f t="shared" si="3"/>
        <v>0</v>
      </c>
      <c r="L10" s="168">
        <f t="shared" si="4"/>
        <v>0</v>
      </c>
    </row>
    <row r="11" spans="1:24" s="44" customFormat="1" ht="30" customHeight="1" x14ac:dyDescent="0.25">
      <c r="A11" s="62" t="s">
        <v>176</v>
      </c>
      <c r="B11" s="283" t="s">
        <v>152</v>
      </c>
      <c r="C11" s="43" t="s">
        <v>39</v>
      </c>
      <c r="D11" s="43"/>
      <c r="E11" s="144">
        <v>180</v>
      </c>
      <c r="F11" s="167"/>
      <c r="G11" s="200"/>
      <c r="H11" s="166">
        <f t="shared" si="0"/>
        <v>0</v>
      </c>
      <c r="I11" s="169">
        <f t="shared" si="1"/>
        <v>0</v>
      </c>
      <c r="J11" s="199">
        <f t="shared" si="2"/>
        <v>0</v>
      </c>
      <c r="K11" s="170">
        <f t="shared" si="3"/>
        <v>0</v>
      </c>
      <c r="L11" s="168">
        <f t="shared" si="4"/>
        <v>0</v>
      </c>
    </row>
    <row r="12" spans="1:24" s="44" customFormat="1" ht="30" customHeight="1" x14ac:dyDescent="0.25">
      <c r="A12" s="62" t="s">
        <v>177</v>
      </c>
      <c r="B12" s="282" t="s">
        <v>154</v>
      </c>
      <c r="C12" s="43" t="s">
        <v>39</v>
      </c>
      <c r="D12" s="43"/>
      <c r="E12" s="144">
        <v>136</v>
      </c>
      <c r="F12" s="167"/>
      <c r="G12" s="200"/>
      <c r="H12" s="166">
        <f t="shared" si="0"/>
        <v>0</v>
      </c>
      <c r="I12" s="169">
        <f t="shared" si="1"/>
        <v>0</v>
      </c>
      <c r="J12" s="199">
        <f t="shared" si="2"/>
        <v>0</v>
      </c>
      <c r="K12" s="170">
        <f t="shared" si="3"/>
        <v>0</v>
      </c>
      <c r="L12" s="168">
        <f t="shared" si="4"/>
        <v>0</v>
      </c>
    </row>
    <row r="13" spans="1:24" s="44" customFormat="1" ht="30" customHeight="1" x14ac:dyDescent="0.25">
      <c r="A13" s="62" t="s">
        <v>178</v>
      </c>
      <c r="B13" s="282" t="s">
        <v>156</v>
      </c>
      <c r="C13" s="43" t="s">
        <v>39</v>
      </c>
      <c r="D13" s="43"/>
      <c r="E13" s="144">
        <v>75</v>
      </c>
      <c r="F13" s="167"/>
      <c r="G13" s="200"/>
      <c r="H13" s="166">
        <f t="shared" si="0"/>
        <v>0</v>
      </c>
      <c r="I13" s="169">
        <f t="shared" si="1"/>
        <v>0</v>
      </c>
      <c r="J13" s="199">
        <f t="shared" si="2"/>
        <v>0</v>
      </c>
      <c r="K13" s="170">
        <f t="shared" si="3"/>
        <v>0</v>
      </c>
      <c r="L13" s="168">
        <f t="shared" si="4"/>
        <v>0</v>
      </c>
    </row>
    <row r="14" spans="1:24" s="44" customFormat="1" ht="30" customHeight="1" x14ac:dyDescent="0.25">
      <c r="A14" s="62" t="s">
        <v>179</v>
      </c>
      <c r="B14" s="284" t="s">
        <v>158</v>
      </c>
      <c r="C14" s="43" t="s">
        <v>39</v>
      </c>
      <c r="D14" s="43"/>
      <c r="E14" s="144">
        <v>590</v>
      </c>
      <c r="F14" s="167"/>
      <c r="G14" s="200"/>
      <c r="H14" s="166">
        <f t="shared" si="0"/>
        <v>0</v>
      </c>
      <c r="I14" s="169">
        <f t="shared" si="1"/>
        <v>0</v>
      </c>
      <c r="J14" s="199">
        <f t="shared" si="2"/>
        <v>0</v>
      </c>
      <c r="K14" s="170">
        <f t="shared" si="3"/>
        <v>0</v>
      </c>
      <c r="L14" s="168">
        <f t="shared" si="4"/>
        <v>0</v>
      </c>
    </row>
    <row r="15" spans="1:24" s="44" customFormat="1" ht="30" customHeight="1" x14ac:dyDescent="0.25">
      <c r="A15" s="62" t="s">
        <v>180</v>
      </c>
      <c r="B15" s="284" t="s">
        <v>160</v>
      </c>
      <c r="C15" s="43" t="s">
        <v>39</v>
      </c>
      <c r="D15" s="43"/>
      <c r="E15" s="144">
        <v>53</v>
      </c>
      <c r="F15" s="167"/>
      <c r="G15" s="200"/>
      <c r="H15" s="166">
        <f t="shared" si="0"/>
        <v>0</v>
      </c>
      <c r="I15" s="169">
        <f t="shared" si="1"/>
        <v>0</v>
      </c>
      <c r="J15" s="199">
        <f t="shared" si="2"/>
        <v>0</v>
      </c>
      <c r="K15" s="170">
        <f t="shared" si="3"/>
        <v>0</v>
      </c>
      <c r="L15" s="168">
        <f t="shared" si="4"/>
        <v>0</v>
      </c>
    </row>
    <row r="16" spans="1:24" s="44" customFormat="1" ht="30" customHeight="1" x14ac:dyDescent="0.25">
      <c r="A16" s="62" t="s">
        <v>181</v>
      </c>
      <c r="B16" s="281" t="s">
        <v>162</v>
      </c>
      <c r="C16" s="43" t="s">
        <v>39</v>
      </c>
      <c r="D16" s="43"/>
      <c r="E16" s="144">
        <v>57</v>
      </c>
      <c r="F16" s="167"/>
      <c r="G16" s="200"/>
      <c r="H16" s="166">
        <f t="shared" si="0"/>
        <v>0</v>
      </c>
      <c r="I16" s="169">
        <f t="shared" si="1"/>
        <v>0</v>
      </c>
      <c r="J16" s="199">
        <f t="shared" si="2"/>
        <v>0</v>
      </c>
      <c r="K16" s="170">
        <f t="shared" si="3"/>
        <v>0</v>
      </c>
      <c r="L16" s="168">
        <f t="shared" si="4"/>
        <v>0</v>
      </c>
    </row>
    <row r="17" spans="1:12" s="44" customFormat="1" ht="30" customHeight="1" x14ac:dyDescent="0.25">
      <c r="A17" s="62" t="s">
        <v>182</v>
      </c>
      <c r="B17" s="281" t="s">
        <v>164</v>
      </c>
      <c r="C17" s="43" t="s">
        <v>39</v>
      </c>
      <c r="D17" s="43"/>
      <c r="E17" s="144">
        <v>198</v>
      </c>
      <c r="F17" s="167"/>
      <c r="G17" s="200"/>
      <c r="H17" s="166">
        <f t="shared" si="0"/>
        <v>0</v>
      </c>
      <c r="I17" s="169">
        <f t="shared" si="1"/>
        <v>0</v>
      </c>
      <c r="J17" s="199">
        <f t="shared" si="2"/>
        <v>0</v>
      </c>
      <c r="K17" s="170">
        <f t="shared" si="3"/>
        <v>0</v>
      </c>
      <c r="L17" s="168">
        <f t="shared" si="4"/>
        <v>0</v>
      </c>
    </row>
    <row r="18" spans="1:12" s="44" customFormat="1" ht="30" customHeight="1" thickBot="1" x14ac:dyDescent="0.3">
      <c r="A18" s="62" t="s">
        <v>183</v>
      </c>
      <c r="B18" s="285" t="s">
        <v>166</v>
      </c>
      <c r="C18" s="43" t="s">
        <v>39</v>
      </c>
      <c r="D18" s="43"/>
      <c r="E18" s="144">
        <v>238</v>
      </c>
      <c r="F18" s="167"/>
      <c r="G18" s="200"/>
      <c r="H18" s="166">
        <f t="shared" si="0"/>
        <v>0</v>
      </c>
      <c r="I18" s="169">
        <f t="shared" si="1"/>
        <v>0</v>
      </c>
      <c r="J18" s="199">
        <f t="shared" si="2"/>
        <v>0</v>
      </c>
      <c r="K18" s="170">
        <f t="shared" si="3"/>
        <v>0</v>
      </c>
      <c r="L18" s="168">
        <f t="shared" si="4"/>
        <v>0</v>
      </c>
    </row>
    <row r="19" spans="1:12" s="63" customFormat="1" ht="27" customHeight="1" thickBot="1" x14ac:dyDescent="0.3">
      <c r="A19" s="116"/>
      <c r="B19" s="116"/>
      <c r="C19" s="116"/>
      <c r="D19" s="116"/>
      <c r="E19" s="142">
        <f>SUM(E8:E18)</f>
        <v>2149</v>
      </c>
      <c r="F19" s="381" t="s">
        <v>225</v>
      </c>
      <c r="G19" s="381"/>
      <c r="H19" s="381"/>
      <c r="I19" s="381"/>
      <c r="J19" s="147">
        <f>SUM(J8:J18)</f>
        <v>0</v>
      </c>
      <c r="K19" s="116"/>
      <c r="L19" s="135">
        <f>SUM(L8:L18)</f>
        <v>0</v>
      </c>
    </row>
    <row r="20" spans="1:12" s="52" customFormat="1" ht="11.25" customHeight="1" x14ac:dyDescent="0.2">
      <c r="A20" s="45"/>
      <c r="B20" s="46"/>
      <c r="C20" s="47"/>
      <c r="D20" s="47"/>
      <c r="E20" s="48"/>
      <c r="F20" s="49"/>
      <c r="G20" s="49"/>
      <c r="H20" s="50"/>
      <c r="I20" s="50"/>
      <c r="J20" s="49"/>
      <c r="K20" s="49"/>
      <c r="L20" s="51"/>
    </row>
    <row r="21" spans="1:12" s="19" customFormat="1" ht="19.5" customHeight="1" x14ac:dyDescent="0.25">
      <c r="A21" s="363" t="s">
        <v>38</v>
      </c>
      <c r="B21" s="363"/>
      <c r="C21" s="363"/>
      <c r="D21" s="363"/>
      <c r="E21" s="363"/>
      <c r="F21" s="363"/>
      <c r="G21" s="363"/>
      <c r="H21" s="363"/>
    </row>
    <row r="22" spans="1:12" s="19" customFormat="1" ht="9" customHeight="1" x14ac:dyDescent="0.25">
      <c r="A22" s="254"/>
      <c r="B22" s="254"/>
      <c r="C22" s="254"/>
      <c r="D22" s="254"/>
      <c r="E22" s="145"/>
      <c r="F22" s="254"/>
      <c r="G22" s="254"/>
      <c r="H22" s="254"/>
    </row>
    <row r="23" spans="1:12" s="53" customFormat="1" ht="15.75" customHeight="1" x14ac:dyDescent="0.25">
      <c r="A23" s="364" t="s">
        <v>1</v>
      </c>
      <c r="B23" s="364"/>
      <c r="C23" s="382" t="str">
        <f>IF('Príloha č. 1'!$C$6="","",'Príloha č. 1'!$C$6)</f>
        <v/>
      </c>
      <c r="D23" s="382"/>
      <c r="E23" s="382"/>
      <c r="F23" s="382"/>
      <c r="G23" s="382"/>
      <c r="H23" s="382"/>
    </row>
    <row r="24" spans="1:12" s="53" customFormat="1" ht="15.75" customHeight="1" x14ac:dyDescent="0.25">
      <c r="A24" s="360" t="s">
        <v>2</v>
      </c>
      <c r="B24" s="360"/>
      <c r="C24" s="383" t="str">
        <f>IF('Príloha č. 1'!$C$7="","",'Príloha č. 1'!$C$7)</f>
        <v/>
      </c>
      <c r="D24" s="383"/>
      <c r="E24" s="383"/>
      <c r="F24" s="383"/>
      <c r="G24" s="383"/>
      <c r="H24" s="383"/>
    </row>
    <row r="25" spans="1:12" s="53" customFormat="1" ht="15.75" customHeight="1" x14ac:dyDescent="0.25">
      <c r="A25" s="360" t="s">
        <v>3</v>
      </c>
      <c r="B25" s="360"/>
      <c r="C25" s="384" t="str">
        <f>IF('Príloha č. 1'!C8:D8="","",'Príloha č. 1'!C8:D8)</f>
        <v/>
      </c>
      <c r="D25" s="384"/>
      <c r="E25" s="384"/>
      <c r="F25" s="384"/>
      <c r="G25" s="384"/>
      <c r="H25" s="384"/>
    </row>
    <row r="26" spans="1:12" s="53" customFormat="1" ht="15.75" customHeight="1" x14ac:dyDescent="0.25">
      <c r="A26" s="360" t="s">
        <v>4</v>
      </c>
      <c r="B26" s="360"/>
      <c r="C26" s="384" t="str">
        <f>IF('Príloha č. 1'!C9:D9="","",'Príloha č. 1'!C9:D9)</f>
        <v/>
      </c>
      <c r="D26" s="384"/>
      <c r="E26" s="384"/>
      <c r="F26" s="384"/>
      <c r="G26" s="384"/>
      <c r="H26" s="384"/>
    </row>
    <row r="29" spans="1:12" ht="15.75" customHeight="1" x14ac:dyDescent="0.2">
      <c r="A29" s="36" t="s">
        <v>8</v>
      </c>
      <c r="B29" s="113" t="str">
        <f>IF('Príloha č. 1'!B23:B23="","",'Príloha č. 1'!B23:B23)</f>
        <v/>
      </c>
    </row>
    <row r="30" spans="1:12" ht="15.75" customHeight="1" x14ac:dyDescent="0.2">
      <c r="A30" s="36" t="s">
        <v>9</v>
      </c>
      <c r="B30" s="28" t="str">
        <f>IF('Príloha č. 1'!B24:B24="","",'Príloha č. 1'!B24:B24)</f>
        <v/>
      </c>
    </row>
    <row r="31" spans="1:12" ht="12.75" customHeight="1" x14ac:dyDescent="0.2">
      <c r="G31" s="148"/>
      <c r="H31" s="148"/>
      <c r="I31" s="148"/>
      <c r="J31" s="112"/>
      <c r="K31" s="112"/>
      <c r="L31" s="112"/>
    </row>
    <row r="32" spans="1:12" ht="33.75" customHeight="1" x14ac:dyDescent="0.2">
      <c r="G32" s="385" t="s">
        <v>91</v>
      </c>
      <c r="H32" s="385"/>
      <c r="I32" s="385"/>
      <c r="J32" s="380"/>
      <c r="K32" s="380"/>
      <c r="L32" s="380"/>
    </row>
    <row r="33" spans="1:5" s="55" customFormat="1" ht="11.25" x14ac:dyDescent="0.2">
      <c r="A33" s="362" t="s">
        <v>10</v>
      </c>
      <c r="B33" s="362"/>
      <c r="E33" s="146"/>
    </row>
    <row r="34" spans="1:5" s="60" customFormat="1" ht="12" customHeight="1" x14ac:dyDescent="0.2">
      <c r="A34" s="56"/>
      <c r="B34" s="57" t="s">
        <v>11</v>
      </c>
      <c r="C34" s="58"/>
      <c r="D34" s="58"/>
      <c r="E34" s="59"/>
    </row>
  </sheetData>
  <mergeCells count="23">
    <mergeCell ref="A1:B1"/>
    <mergeCell ref="A2:L2"/>
    <mergeCell ref="A3:L3"/>
    <mergeCell ref="A4:L4"/>
    <mergeCell ref="A5:A6"/>
    <mergeCell ref="B5:B6"/>
    <mergeCell ref="C5:C6"/>
    <mergeCell ref="E5:E6"/>
    <mergeCell ref="F5:I5"/>
    <mergeCell ref="J5:L5"/>
    <mergeCell ref="J32:L32"/>
    <mergeCell ref="F19:I19"/>
    <mergeCell ref="A21:H21"/>
    <mergeCell ref="A23:B23"/>
    <mergeCell ref="C23:H23"/>
    <mergeCell ref="A24:B24"/>
    <mergeCell ref="C24:H24"/>
    <mergeCell ref="A33:B33"/>
    <mergeCell ref="A25:B25"/>
    <mergeCell ref="C25:H25"/>
    <mergeCell ref="A26:B26"/>
    <mergeCell ref="C26:H26"/>
    <mergeCell ref="G32:I32"/>
  </mergeCells>
  <conditionalFormatting sqref="J20:K20">
    <cfRule type="cellIs" dxfId="20" priority="4" operator="greaterThan">
      <formula>2560820</formula>
    </cfRule>
  </conditionalFormatting>
  <conditionalFormatting sqref="B29:B30">
    <cfRule type="containsBlanks" dxfId="19" priority="3">
      <formula>LEN(TRIM(B29))=0</formula>
    </cfRule>
  </conditionalFormatting>
  <conditionalFormatting sqref="F20:G20">
    <cfRule type="cellIs" dxfId="18" priority="2" operator="greaterThan">
      <formula>2560820</formula>
    </cfRule>
  </conditionalFormatting>
  <conditionalFormatting sqref="C23:H26">
    <cfRule type="containsBlanks" dxfId="17" priority="1">
      <formula>LEN(TRIM(C23))=0</formula>
    </cfRule>
  </conditionalFormatting>
  <pageMargins left="0.78740157480314965" right="0.78740157480314965" top="0.98425196850393704" bottom="0.39370078740157483" header="0.51181102362204722" footer="0.59055118110236227"/>
  <pageSetup paperSize="9" scale="73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39"/>
  <sheetViews>
    <sheetView showGridLines="0" zoomScale="80" zoomScaleNormal="80" workbookViewId="0">
      <selection activeCell="F129" sqref="F12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4" width="12.7109375" style="162" customWidth="1"/>
    <col min="5" max="5" width="14.28515625" style="162" customWidth="1"/>
    <col min="6" max="7" width="12.7109375" style="162" customWidth="1"/>
    <col min="8" max="8" width="15.7109375" style="16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0" t="s">
        <v>12</v>
      </c>
      <c r="B1" s="350"/>
      <c r="C1" s="160"/>
    </row>
    <row r="2" spans="1:21" ht="15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21" ht="15" customHeight="1" x14ac:dyDescent="0.2">
      <c r="A3" s="419"/>
      <c r="B3" s="419"/>
      <c r="C3" s="162"/>
    </row>
    <row r="4" spans="1:21" s="37" customFormat="1" ht="34.5" customHeight="1" x14ac:dyDescent="0.25">
      <c r="A4" s="420" t="s">
        <v>45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</row>
    <row r="5" spans="1:21" s="22" customFormat="1" ht="24.75" customHeight="1" x14ac:dyDescent="0.2">
      <c r="A5" s="421" t="s">
        <v>115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O5" s="38"/>
      <c r="P5" s="38"/>
      <c r="U5" s="38"/>
    </row>
    <row r="6" spans="1:21" s="53" customFormat="1" ht="27.75" customHeight="1" thickBot="1" x14ac:dyDescent="0.25">
      <c r="A6" s="392" t="s">
        <v>186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</row>
    <row r="7" spans="1:21" s="39" customFormat="1" ht="24.75" customHeight="1" x14ac:dyDescent="0.25">
      <c r="A7" s="394" t="s">
        <v>40</v>
      </c>
      <c r="B7" s="396" t="s">
        <v>50</v>
      </c>
      <c r="C7" s="398" t="s">
        <v>51</v>
      </c>
      <c r="D7" s="400" t="s">
        <v>47</v>
      </c>
      <c r="E7" s="400" t="s">
        <v>49</v>
      </c>
      <c r="F7" s="402" t="s">
        <v>48</v>
      </c>
      <c r="G7" s="404" t="s">
        <v>53</v>
      </c>
      <c r="H7" s="406" t="s">
        <v>54</v>
      </c>
      <c r="I7" s="408" t="s">
        <v>46</v>
      </c>
      <c r="J7" s="410" t="s">
        <v>64</v>
      </c>
      <c r="K7" s="411"/>
      <c r="L7" s="412"/>
      <c r="M7" s="413" t="s">
        <v>100</v>
      </c>
    </row>
    <row r="8" spans="1:21" s="39" customFormat="1" ht="64.5" customHeight="1" x14ac:dyDescent="0.25">
      <c r="A8" s="395"/>
      <c r="B8" s="397"/>
      <c r="C8" s="399"/>
      <c r="D8" s="401"/>
      <c r="E8" s="401"/>
      <c r="F8" s="403"/>
      <c r="G8" s="405"/>
      <c r="H8" s="407"/>
      <c r="I8" s="409"/>
      <c r="J8" s="40" t="s">
        <v>42</v>
      </c>
      <c r="K8" s="41" t="s">
        <v>66</v>
      </c>
      <c r="L8" s="156" t="s">
        <v>43</v>
      </c>
      <c r="M8" s="414"/>
    </row>
    <row r="9" spans="1:21" s="42" customFormat="1" ht="12" customHeight="1" x14ac:dyDescent="0.25">
      <c r="A9" s="73" t="s">
        <v>27</v>
      </c>
      <c r="B9" s="74" t="s">
        <v>28</v>
      </c>
      <c r="C9" s="76" t="s">
        <v>29</v>
      </c>
      <c r="D9" s="79" t="s">
        <v>30</v>
      </c>
      <c r="E9" s="79" t="s">
        <v>31</v>
      </c>
      <c r="F9" s="90" t="s">
        <v>32</v>
      </c>
      <c r="G9" s="77" t="s">
        <v>33</v>
      </c>
      <c r="H9" s="78" t="s">
        <v>34</v>
      </c>
      <c r="I9" s="305" t="s">
        <v>35</v>
      </c>
      <c r="J9" s="304" t="s">
        <v>36</v>
      </c>
      <c r="K9" s="71" t="s">
        <v>52</v>
      </c>
      <c r="L9" s="157" t="s">
        <v>55</v>
      </c>
      <c r="M9" s="155" t="s">
        <v>74</v>
      </c>
    </row>
    <row r="10" spans="1:21" s="44" customFormat="1" ht="29.1" customHeight="1" x14ac:dyDescent="0.25">
      <c r="A10" s="80" t="s">
        <v>27</v>
      </c>
      <c r="B10" s="119"/>
      <c r="C10" s="122"/>
      <c r="D10" s="81"/>
      <c r="E10" s="416" t="s">
        <v>373</v>
      </c>
      <c r="F10" s="91"/>
      <c r="G10" s="94"/>
      <c r="H10" s="82"/>
      <c r="I10" s="83" t="s">
        <v>39</v>
      </c>
      <c r="J10" s="111"/>
      <c r="K10" s="125"/>
      <c r="L10" s="136"/>
      <c r="M10" s="389" t="s">
        <v>329</v>
      </c>
    </row>
    <row r="11" spans="1:21" s="44" customFormat="1" ht="29.1" customHeight="1" x14ac:dyDescent="0.25">
      <c r="A11" s="128"/>
      <c r="B11" s="120"/>
      <c r="C11" s="123"/>
      <c r="D11" s="84"/>
      <c r="E11" s="417"/>
      <c r="F11" s="92"/>
      <c r="G11" s="95"/>
      <c r="H11" s="85"/>
      <c r="I11" s="86"/>
      <c r="J11" s="117"/>
      <c r="K11" s="126"/>
      <c r="L11" s="158"/>
      <c r="M11" s="390"/>
    </row>
    <row r="12" spans="1:21" s="44" customFormat="1" ht="29.1" customHeight="1" thickBot="1" x14ac:dyDescent="0.3">
      <c r="A12" s="129"/>
      <c r="B12" s="121"/>
      <c r="C12" s="124"/>
      <c r="D12" s="87"/>
      <c r="E12" s="418"/>
      <c r="F12" s="93"/>
      <c r="G12" s="96"/>
      <c r="H12" s="88"/>
      <c r="I12" s="89"/>
      <c r="J12" s="118"/>
      <c r="K12" s="127"/>
      <c r="L12" s="159"/>
      <c r="M12" s="391"/>
    </row>
    <row r="13" spans="1:21" s="44" customFormat="1" ht="13.5" customHeight="1" x14ac:dyDescent="0.25">
      <c r="A13" s="106"/>
      <c r="B13" s="138"/>
      <c r="C13" s="138"/>
      <c r="D13" s="106"/>
      <c r="E13" s="106"/>
      <c r="F13" s="106"/>
      <c r="G13" s="106"/>
      <c r="H13" s="106"/>
      <c r="I13" s="106"/>
      <c r="J13" s="139"/>
      <c r="K13" s="140"/>
      <c r="L13" s="139"/>
    </row>
    <row r="14" spans="1:21" s="53" customFormat="1" ht="27.75" customHeight="1" thickBot="1" x14ac:dyDescent="0.25">
      <c r="A14" s="392" t="s">
        <v>187</v>
      </c>
      <c r="B14" s="393"/>
      <c r="C14" s="393"/>
      <c r="D14" s="393"/>
      <c r="E14" s="393"/>
      <c r="F14" s="393"/>
      <c r="G14" s="393"/>
      <c r="H14" s="393"/>
      <c r="I14" s="393"/>
      <c r="J14" s="393"/>
      <c r="K14" s="393"/>
      <c r="L14" s="393"/>
    </row>
    <row r="15" spans="1:21" s="39" customFormat="1" ht="24.75" customHeight="1" x14ac:dyDescent="0.25">
      <c r="A15" s="394" t="s">
        <v>40</v>
      </c>
      <c r="B15" s="396" t="s">
        <v>50</v>
      </c>
      <c r="C15" s="398" t="s">
        <v>51</v>
      </c>
      <c r="D15" s="400" t="s">
        <v>47</v>
      </c>
      <c r="E15" s="400" t="s">
        <v>49</v>
      </c>
      <c r="F15" s="402" t="s">
        <v>48</v>
      </c>
      <c r="G15" s="404" t="s">
        <v>53</v>
      </c>
      <c r="H15" s="406" t="s">
        <v>54</v>
      </c>
      <c r="I15" s="408" t="s">
        <v>46</v>
      </c>
      <c r="J15" s="410" t="s">
        <v>64</v>
      </c>
      <c r="K15" s="411"/>
      <c r="L15" s="412"/>
      <c r="M15" s="413" t="s">
        <v>100</v>
      </c>
    </row>
    <row r="16" spans="1:21" s="39" customFormat="1" ht="64.5" customHeight="1" x14ac:dyDescent="0.25">
      <c r="A16" s="395"/>
      <c r="B16" s="397"/>
      <c r="C16" s="399"/>
      <c r="D16" s="401"/>
      <c r="E16" s="401"/>
      <c r="F16" s="403"/>
      <c r="G16" s="405"/>
      <c r="H16" s="407"/>
      <c r="I16" s="409"/>
      <c r="J16" s="40" t="s">
        <v>42</v>
      </c>
      <c r="K16" s="41" t="s">
        <v>66</v>
      </c>
      <c r="L16" s="156" t="s">
        <v>43</v>
      </c>
      <c r="M16" s="414"/>
    </row>
    <row r="17" spans="1:13" s="42" customFormat="1" ht="12" customHeight="1" x14ac:dyDescent="0.25">
      <c r="A17" s="73" t="s">
        <v>27</v>
      </c>
      <c r="B17" s="74" t="s">
        <v>28</v>
      </c>
      <c r="C17" s="76" t="s">
        <v>29</v>
      </c>
      <c r="D17" s="79" t="s">
        <v>30</v>
      </c>
      <c r="E17" s="79" t="s">
        <v>31</v>
      </c>
      <c r="F17" s="90" t="s">
        <v>32</v>
      </c>
      <c r="G17" s="77" t="s">
        <v>33</v>
      </c>
      <c r="H17" s="78" t="s">
        <v>34</v>
      </c>
      <c r="I17" s="305" t="s">
        <v>35</v>
      </c>
      <c r="J17" s="72" t="s">
        <v>36</v>
      </c>
      <c r="K17" s="71" t="s">
        <v>52</v>
      </c>
      <c r="L17" s="157" t="s">
        <v>55</v>
      </c>
      <c r="M17" s="155" t="s">
        <v>74</v>
      </c>
    </row>
    <row r="18" spans="1:13" s="44" customFormat="1" ht="29.1" customHeight="1" x14ac:dyDescent="0.25">
      <c r="A18" s="80" t="s">
        <v>27</v>
      </c>
      <c r="B18" s="119"/>
      <c r="C18" s="122"/>
      <c r="D18" s="81"/>
      <c r="E18" s="416" t="s">
        <v>373</v>
      </c>
      <c r="F18" s="91"/>
      <c r="G18" s="94"/>
      <c r="H18" s="82"/>
      <c r="I18" s="83" t="s">
        <v>39</v>
      </c>
      <c r="J18" s="111"/>
      <c r="K18" s="125"/>
      <c r="L18" s="136"/>
      <c r="M18" s="389" t="s">
        <v>330</v>
      </c>
    </row>
    <row r="19" spans="1:13" s="44" customFormat="1" ht="29.1" customHeight="1" x14ac:dyDescent="0.25">
      <c r="A19" s="128"/>
      <c r="B19" s="120"/>
      <c r="C19" s="123"/>
      <c r="D19" s="84"/>
      <c r="E19" s="417"/>
      <c r="F19" s="92"/>
      <c r="G19" s="95"/>
      <c r="H19" s="85"/>
      <c r="I19" s="86"/>
      <c r="J19" s="117"/>
      <c r="K19" s="126"/>
      <c r="L19" s="158"/>
      <c r="M19" s="390"/>
    </row>
    <row r="20" spans="1:13" s="44" customFormat="1" ht="29.1" customHeight="1" thickBot="1" x14ac:dyDescent="0.3">
      <c r="A20" s="129"/>
      <c r="B20" s="121"/>
      <c r="C20" s="124"/>
      <c r="D20" s="87"/>
      <c r="E20" s="418"/>
      <c r="F20" s="93"/>
      <c r="G20" s="96"/>
      <c r="H20" s="88"/>
      <c r="I20" s="89"/>
      <c r="J20" s="118"/>
      <c r="K20" s="127"/>
      <c r="L20" s="159"/>
      <c r="M20" s="391"/>
    </row>
    <row r="21" spans="1:13" s="44" customFormat="1" ht="13.5" customHeight="1" x14ac:dyDescent="0.25">
      <c r="A21" s="106"/>
      <c r="B21" s="138"/>
      <c r="C21" s="138"/>
      <c r="D21" s="106"/>
      <c r="E21" s="106"/>
      <c r="F21" s="106"/>
      <c r="G21" s="106"/>
      <c r="H21" s="106"/>
      <c r="I21" s="106"/>
      <c r="J21" s="139"/>
      <c r="K21" s="140"/>
      <c r="L21" s="139"/>
    </row>
    <row r="22" spans="1:13" s="53" customFormat="1" ht="27.75" customHeight="1" thickBot="1" x14ac:dyDescent="0.25">
      <c r="A22" s="392" t="s">
        <v>188</v>
      </c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393"/>
    </row>
    <row r="23" spans="1:13" s="39" customFormat="1" ht="24.75" customHeight="1" x14ac:dyDescent="0.25">
      <c r="A23" s="394" t="s">
        <v>40</v>
      </c>
      <c r="B23" s="396" t="s">
        <v>50</v>
      </c>
      <c r="C23" s="398" t="s">
        <v>51</v>
      </c>
      <c r="D23" s="400" t="s">
        <v>47</v>
      </c>
      <c r="E23" s="400" t="s">
        <v>49</v>
      </c>
      <c r="F23" s="402" t="s">
        <v>48</v>
      </c>
      <c r="G23" s="404" t="s">
        <v>53</v>
      </c>
      <c r="H23" s="406" t="s">
        <v>54</v>
      </c>
      <c r="I23" s="408" t="s">
        <v>46</v>
      </c>
      <c r="J23" s="410" t="s">
        <v>64</v>
      </c>
      <c r="K23" s="411"/>
      <c r="L23" s="412"/>
      <c r="M23" s="413" t="s">
        <v>100</v>
      </c>
    </row>
    <row r="24" spans="1:13" s="39" customFormat="1" ht="64.5" customHeight="1" x14ac:dyDescent="0.25">
      <c r="A24" s="395"/>
      <c r="B24" s="397"/>
      <c r="C24" s="399"/>
      <c r="D24" s="401"/>
      <c r="E24" s="401"/>
      <c r="F24" s="403"/>
      <c r="G24" s="405"/>
      <c r="H24" s="407"/>
      <c r="I24" s="409"/>
      <c r="J24" s="40" t="s">
        <v>42</v>
      </c>
      <c r="K24" s="41" t="s">
        <v>66</v>
      </c>
      <c r="L24" s="156" t="s">
        <v>43</v>
      </c>
      <c r="M24" s="414"/>
    </row>
    <row r="25" spans="1:13" s="42" customFormat="1" ht="12" customHeight="1" x14ac:dyDescent="0.25">
      <c r="A25" s="73" t="s">
        <v>27</v>
      </c>
      <c r="B25" s="74" t="s">
        <v>28</v>
      </c>
      <c r="C25" s="76" t="s">
        <v>29</v>
      </c>
      <c r="D25" s="79" t="s">
        <v>30</v>
      </c>
      <c r="E25" s="79" t="s">
        <v>31</v>
      </c>
      <c r="F25" s="90" t="s">
        <v>32</v>
      </c>
      <c r="G25" s="77" t="s">
        <v>33</v>
      </c>
      <c r="H25" s="78" t="s">
        <v>34</v>
      </c>
      <c r="I25" s="305" t="s">
        <v>35</v>
      </c>
      <c r="J25" s="72" t="s">
        <v>36</v>
      </c>
      <c r="K25" s="71" t="s">
        <v>52</v>
      </c>
      <c r="L25" s="157" t="s">
        <v>55</v>
      </c>
      <c r="M25" s="155" t="s">
        <v>74</v>
      </c>
    </row>
    <row r="26" spans="1:13" s="44" customFormat="1" ht="29.1" customHeight="1" x14ac:dyDescent="0.25">
      <c r="A26" s="80" t="s">
        <v>27</v>
      </c>
      <c r="B26" s="119"/>
      <c r="C26" s="122"/>
      <c r="D26" s="81"/>
      <c r="E26" s="416" t="s">
        <v>373</v>
      </c>
      <c r="F26" s="91"/>
      <c r="G26" s="94"/>
      <c r="H26" s="82"/>
      <c r="I26" s="83" t="s">
        <v>39</v>
      </c>
      <c r="J26" s="111"/>
      <c r="K26" s="125"/>
      <c r="L26" s="136"/>
      <c r="M26" s="389" t="s">
        <v>331</v>
      </c>
    </row>
    <row r="27" spans="1:13" s="44" customFormat="1" ht="29.1" customHeight="1" x14ac:dyDescent="0.25">
      <c r="A27" s="128"/>
      <c r="B27" s="120"/>
      <c r="C27" s="123"/>
      <c r="D27" s="84"/>
      <c r="E27" s="417"/>
      <c r="F27" s="92"/>
      <c r="G27" s="95"/>
      <c r="H27" s="85"/>
      <c r="I27" s="86"/>
      <c r="J27" s="117"/>
      <c r="K27" s="126"/>
      <c r="L27" s="158"/>
      <c r="M27" s="390"/>
    </row>
    <row r="28" spans="1:13" s="44" customFormat="1" ht="29.1" customHeight="1" thickBot="1" x14ac:dyDescent="0.3">
      <c r="A28" s="129"/>
      <c r="B28" s="121"/>
      <c r="C28" s="124"/>
      <c r="D28" s="87"/>
      <c r="E28" s="418"/>
      <c r="F28" s="93"/>
      <c r="G28" s="96"/>
      <c r="H28" s="88"/>
      <c r="I28" s="89"/>
      <c r="J28" s="118"/>
      <c r="K28" s="127"/>
      <c r="L28" s="159"/>
      <c r="M28" s="391"/>
    </row>
    <row r="29" spans="1:13" s="44" customFormat="1" ht="13.5" customHeight="1" x14ac:dyDescent="0.25">
      <c r="A29" s="106"/>
      <c r="B29" s="138"/>
      <c r="C29" s="138"/>
      <c r="D29" s="106"/>
      <c r="E29" s="106"/>
      <c r="F29" s="106"/>
      <c r="G29" s="106"/>
      <c r="H29" s="106"/>
      <c r="I29" s="106"/>
      <c r="J29" s="139"/>
      <c r="K29" s="140"/>
      <c r="L29" s="139"/>
    </row>
    <row r="30" spans="1:13" s="53" customFormat="1" ht="27.75" customHeight="1" thickBot="1" x14ac:dyDescent="0.25">
      <c r="A30" s="392" t="s">
        <v>189</v>
      </c>
      <c r="B30" s="393"/>
      <c r="C30" s="393"/>
      <c r="D30" s="393"/>
      <c r="E30" s="393"/>
      <c r="F30" s="393"/>
      <c r="G30" s="393"/>
      <c r="H30" s="393"/>
      <c r="I30" s="393"/>
      <c r="J30" s="393"/>
      <c r="K30" s="393"/>
      <c r="L30" s="393"/>
    </row>
    <row r="31" spans="1:13" s="39" customFormat="1" ht="24.75" customHeight="1" x14ac:dyDescent="0.25">
      <c r="A31" s="394" t="s">
        <v>40</v>
      </c>
      <c r="B31" s="396" t="s">
        <v>50</v>
      </c>
      <c r="C31" s="398" t="s">
        <v>51</v>
      </c>
      <c r="D31" s="400" t="s">
        <v>47</v>
      </c>
      <c r="E31" s="400" t="s">
        <v>49</v>
      </c>
      <c r="F31" s="402" t="s">
        <v>48</v>
      </c>
      <c r="G31" s="404" t="s">
        <v>53</v>
      </c>
      <c r="H31" s="406" t="s">
        <v>54</v>
      </c>
      <c r="I31" s="408" t="s">
        <v>46</v>
      </c>
      <c r="J31" s="410" t="s">
        <v>64</v>
      </c>
      <c r="K31" s="411"/>
      <c r="L31" s="412"/>
      <c r="M31" s="413" t="s">
        <v>100</v>
      </c>
    </row>
    <row r="32" spans="1:13" s="39" customFormat="1" ht="64.5" customHeight="1" x14ac:dyDescent="0.25">
      <c r="A32" s="395"/>
      <c r="B32" s="397"/>
      <c r="C32" s="399"/>
      <c r="D32" s="401"/>
      <c r="E32" s="401"/>
      <c r="F32" s="403"/>
      <c r="G32" s="405"/>
      <c r="H32" s="407"/>
      <c r="I32" s="409"/>
      <c r="J32" s="40" t="s">
        <v>42</v>
      </c>
      <c r="K32" s="41" t="s">
        <v>66</v>
      </c>
      <c r="L32" s="156" t="s">
        <v>43</v>
      </c>
      <c r="M32" s="414"/>
    </row>
    <row r="33" spans="1:13" s="42" customFormat="1" ht="12" customHeight="1" x14ac:dyDescent="0.25">
      <c r="A33" s="73" t="s">
        <v>27</v>
      </c>
      <c r="B33" s="74" t="s">
        <v>28</v>
      </c>
      <c r="C33" s="76" t="s">
        <v>29</v>
      </c>
      <c r="D33" s="79" t="s">
        <v>30</v>
      </c>
      <c r="E33" s="79" t="s">
        <v>31</v>
      </c>
      <c r="F33" s="90" t="s">
        <v>32</v>
      </c>
      <c r="G33" s="77" t="s">
        <v>33</v>
      </c>
      <c r="H33" s="78" t="s">
        <v>34</v>
      </c>
      <c r="I33" s="305" t="s">
        <v>35</v>
      </c>
      <c r="J33" s="72" t="s">
        <v>36</v>
      </c>
      <c r="K33" s="71" t="s">
        <v>52</v>
      </c>
      <c r="L33" s="157" t="s">
        <v>55</v>
      </c>
      <c r="M33" s="155" t="s">
        <v>74</v>
      </c>
    </row>
    <row r="34" spans="1:13" s="44" customFormat="1" ht="29.1" customHeight="1" x14ac:dyDescent="0.25">
      <c r="A34" s="80" t="s">
        <v>27</v>
      </c>
      <c r="B34" s="119"/>
      <c r="C34" s="122"/>
      <c r="D34" s="81"/>
      <c r="E34" s="386" t="s">
        <v>374</v>
      </c>
      <c r="F34" s="91"/>
      <c r="G34" s="94"/>
      <c r="H34" s="82"/>
      <c r="I34" s="83" t="s">
        <v>39</v>
      </c>
      <c r="J34" s="111"/>
      <c r="K34" s="125"/>
      <c r="L34" s="136"/>
      <c r="M34" s="389" t="s">
        <v>332</v>
      </c>
    </row>
    <row r="35" spans="1:13" s="44" customFormat="1" ht="29.1" customHeight="1" x14ac:dyDescent="0.25">
      <c r="A35" s="128"/>
      <c r="B35" s="120"/>
      <c r="C35" s="123"/>
      <c r="D35" s="84"/>
      <c r="E35" s="387"/>
      <c r="F35" s="92"/>
      <c r="G35" s="95"/>
      <c r="H35" s="85"/>
      <c r="I35" s="86"/>
      <c r="J35" s="117"/>
      <c r="K35" s="126"/>
      <c r="L35" s="158"/>
      <c r="M35" s="390"/>
    </row>
    <row r="36" spans="1:13" s="44" customFormat="1" ht="29.1" customHeight="1" thickBot="1" x14ac:dyDescent="0.3">
      <c r="A36" s="129"/>
      <c r="B36" s="121"/>
      <c r="C36" s="124"/>
      <c r="D36" s="87"/>
      <c r="E36" s="388"/>
      <c r="F36" s="93"/>
      <c r="G36" s="96"/>
      <c r="H36" s="88"/>
      <c r="I36" s="89"/>
      <c r="J36" s="118"/>
      <c r="K36" s="127"/>
      <c r="L36" s="159"/>
      <c r="M36" s="391"/>
    </row>
    <row r="37" spans="1:13" s="44" customFormat="1" ht="13.5" customHeight="1" x14ac:dyDescent="0.25">
      <c r="A37" s="106"/>
      <c r="B37" s="138"/>
      <c r="C37" s="138"/>
      <c r="D37" s="106"/>
      <c r="E37" s="106"/>
      <c r="F37" s="106"/>
      <c r="G37" s="106"/>
      <c r="H37" s="106"/>
      <c r="I37" s="106"/>
      <c r="J37" s="139"/>
      <c r="K37" s="140"/>
      <c r="L37" s="139"/>
    </row>
    <row r="38" spans="1:13" s="53" customFormat="1" ht="27.75" customHeight="1" thickBot="1" x14ac:dyDescent="0.25">
      <c r="A38" s="392" t="s">
        <v>190</v>
      </c>
      <c r="B38" s="393"/>
      <c r="C38" s="393"/>
      <c r="D38" s="393"/>
      <c r="E38" s="393"/>
      <c r="F38" s="393"/>
      <c r="G38" s="393"/>
      <c r="H38" s="393"/>
      <c r="I38" s="393"/>
      <c r="J38" s="393"/>
      <c r="K38" s="393"/>
      <c r="L38" s="393"/>
    </row>
    <row r="39" spans="1:13" s="39" customFormat="1" ht="24.75" customHeight="1" x14ac:dyDescent="0.25">
      <c r="A39" s="394" t="s">
        <v>40</v>
      </c>
      <c r="B39" s="396" t="s">
        <v>50</v>
      </c>
      <c r="C39" s="398" t="s">
        <v>51</v>
      </c>
      <c r="D39" s="400" t="s">
        <v>47</v>
      </c>
      <c r="E39" s="400" t="s">
        <v>49</v>
      </c>
      <c r="F39" s="402" t="s">
        <v>48</v>
      </c>
      <c r="G39" s="404" t="s">
        <v>53</v>
      </c>
      <c r="H39" s="406" t="s">
        <v>54</v>
      </c>
      <c r="I39" s="408" t="s">
        <v>46</v>
      </c>
      <c r="J39" s="410" t="s">
        <v>64</v>
      </c>
      <c r="K39" s="411"/>
      <c r="L39" s="412"/>
      <c r="M39" s="413" t="s">
        <v>100</v>
      </c>
    </row>
    <row r="40" spans="1:13" s="39" customFormat="1" ht="64.5" customHeight="1" x14ac:dyDescent="0.25">
      <c r="A40" s="395"/>
      <c r="B40" s="397"/>
      <c r="C40" s="399"/>
      <c r="D40" s="401"/>
      <c r="E40" s="401"/>
      <c r="F40" s="403"/>
      <c r="G40" s="405"/>
      <c r="H40" s="407"/>
      <c r="I40" s="409"/>
      <c r="J40" s="40" t="s">
        <v>42</v>
      </c>
      <c r="K40" s="41" t="s">
        <v>66</v>
      </c>
      <c r="L40" s="156" t="s">
        <v>43</v>
      </c>
      <c r="M40" s="414"/>
    </row>
    <row r="41" spans="1:13" s="42" customFormat="1" ht="12" customHeight="1" x14ac:dyDescent="0.25">
      <c r="A41" s="73" t="s">
        <v>27</v>
      </c>
      <c r="B41" s="74" t="s">
        <v>28</v>
      </c>
      <c r="C41" s="76" t="s">
        <v>29</v>
      </c>
      <c r="D41" s="79" t="s">
        <v>30</v>
      </c>
      <c r="E41" s="79" t="s">
        <v>31</v>
      </c>
      <c r="F41" s="90" t="s">
        <v>32</v>
      </c>
      <c r="G41" s="77" t="s">
        <v>33</v>
      </c>
      <c r="H41" s="78" t="s">
        <v>34</v>
      </c>
      <c r="I41" s="305" t="s">
        <v>35</v>
      </c>
      <c r="J41" s="72" t="s">
        <v>36</v>
      </c>
      <c r="K41" s="71" t="s">
        <v>52</v>
      </c>
      <c r="L41" s="157" t="s">
        <v>55</v>
      </c>
      <c r="M41" s="155" t="s">
        <v>74</v>
      </c>
    </row>
    <row r="42" spans="1:13" s="44" customFormat="1" ht="29.1" customHeight="1" x14ac:dyDescent="0.25">
      <c r="A42" s="80" t="s">
        <v>27</v>
      </c>
      <c r="B42" s="119"/>
      <c r="C42" s="122"/>
      <c r="D42" s="81"/>
      <c r="E42" s="386" t="s">
        <v>374</v>
      </c>
      <c r="F42" s="91"/>
      <c r="G42" s="94"/>
      <c r="H42" s="82"/>
      <c r="I42" s="83" t="s">
        <v>39</v>
      </c>
      <c r="J42" s="111"/>
      <c r="K42" s="125"/>
      <c r="L42" s="136"/>
      <c r="M42" s="389" t="s">
        <v>333</v>
      </c>
    </row>
    <row r="43" spans="1:13" s="44" customFormat="1" ht="29.1" customHeight="1" x14ac:dyDescent="0.25">
      <c r="A43" s="128"/>
      <c r="B43" s="120"/>
      <c r="C43" s="123"/>
      <c r="D43" s="84"/>
      <c r="E43" s="387"/>
      <c r="F43" s="92"/>
      <c r="G43" s="95"/>
      <c r="H43" s="85"/>
      <c r="I43" s="86"/>
      <c r="J43" s="117"/>
      <c r="K43" s="126"/>
      <c r="L43" s="158"/>
      <c r="M43" s="390"/>
    </row>
    <row r="44" spans="1:13" s="44" customFormat="1" ht="29.1" customHeight="1" thickBot="1" x14ac:dyDescent="0.3">
      <c r="A44" s="129"/>
      <c r="B44" s="121"/>
      <c r="C44" s="124"/>
      <c r="D44" s="87"/>
      <c r="E44" s="388"/>
      <c r="F44" s="93"/>
      <c r="G44" s="96"/>
      <c r="H44" s="88"/>
      <c r="I44" s="89"/>
      <c r="J44" s="118"/>
      <c r="K44" s="127"/>
      <c r="L44" s="159"/>
      <c r="M44" s="391"/>
    </row>
    <row r="45" spans="1:13" s="44" customFormat="1" ht="13.5" customHeight="1" x14ac:dyDescent="0.25">
      <c r="A45" s="106"/>
      <c r="B45" s="138"/>
      <c r="C45" s="138"/>
      <c r="D45" s="106"/>
      <c r="E45" s="106"/>
      <c r="F45" s="106"/>
      <c r="G45" s="106"/>
      <c r="H45" s="106"/>
      <c r="I45" s="106"/>
      <c r="J45" s="139"/>
      <c r="K45" s="140"/>
      <c r="L45" s="139"/>
    </row>
    <row r="46" spans="1:13" s="53" customFormat="1" ht="27.75" customHeight="1" thickBot="1" x14ac:dyDescent="0.25">
      <c r="A46" s="392" t="s">
        <v>191</v>
      </c>
      <c r="B46" s="393"/>
      <c r="C46" s="393"/>
      <c r="D46" s="393"/>
      <c r="E46" s="393"/>
      <c r="F46" s="393"/>
      <c r="G46" s="393"/>
      <c r="H46" s="393"/>
      <c r="I46" s="393"/>
      <c r="J46" s="393"/>
      <c r="K46" s="393"/>
      <c r="L46" s="393"/>
    </row>
    <row r="47" spans="1:13" s="39" customFormat="1" ht="24.75" customHeight="1" x14ac:dyDescent="0.25">
      <c r="A47" s="394" t="s">
        <v>40</v>
      </c>
      <c r="B47" s="396" t="s">
        <v>50</v>
      </c>
      <c r="C47" s="398" t="s">
        <v>51</v>
      </c>
      <c r="D47" s="400" t="s">
        <v>47</v>
      </c>
      <c r="E47" s="400" t="s">
        <v>49</v>
      </c>
      <c r="F47" s="402" t="s">
        <v>48</v>
      </c>
      <c r="G47" s="404" t="s">
        <v>53</v>
      </c>
      <c r="H47" s="406" t="s">
        <v>54</v>
      </c>
      <c r="I47" s="408" t="s">
        <v>46</v>
      </c>
      <c r="J47" s="410" t="s">
        <v>64</v>
      </c>
      <c r="K47" s="411"/>
      <c r="L47" s="412"/>
      <c r="M47" s="413" t="s">
        <v>100</v>
      </c>
    </row>
    <row r="48" spans="1:13" s="39" customFormat="1" ht="64.5" customHeight="1" x14ac:dyDescent="0.25">
      <c r="A48" s="395"/>
      <c r="B48" s="397"/>
      <c r="C48" s="399"/>
      <c r="D48" s="401"/>
      <c r="E48" s="401"/>
      <c r="F48" s="403"/>
      <c r="G48" s="405"/>
      <c r="H48" s="407"/>
      <c r="I48" s="409"/>
      <c r="J48" s="40" t="s">
        <v>42</v>
      </c>
      <c r="K48" s="41" t="s">
        <v>66</v>
      </c>
      <c r="L48" s="156" t="s">
        <v>43</v>
      </c>
      <c r="M48" s="414"/>
    </row>
    <row r="49" spans="1:13" s="42" customFormat="1" ht="12" customHeight="1" x14ac:dyDescent="0.25">
      <c r="A49" s="73" t="s">
        <v>27</v>
      </c>
      <c r="B49" s="74" t="s">
        <v>28</v>
      </c>
      <c r="C49" s="76" t="s">
        <v>29</v>
      </c>
      <c r="D49" s="79" t="s">
        <v>30</v>
      </c>
      <c r="E49" s="79" t="s">
        <v>31</v>
      </c>
      <c r="F49" s="90" t="s">
        <v>32</v>
      </c>
      <c r="G49" s="77" t="s">
        <v>33</v>
      </c>
      <c r="H49" s="78" t="s">
        <v>34</v>
      </c>
      <c r="I49" s="305" t="s">
        <v>35</v>
      </c>
      <c r="J49" s="72" t="s">
        <v>36</v>
      </c>
      <c r="K49" s="71" t="s">
        <v>52</v>
      </c>
      <c r="L49" s="157" t="s">
        <v>55</v>
      </c>
      <c r="M49" s="155" t="s">
        <v>74</v>
      </c>
    </row>
    <row r="50" spans="1:13" s="44" customFormat="1" ht="29.1" customHeight="1" x14ac:dyDescent="0.25">
      <c r="A50" s="80" t="s">
        <v>27</v>
      </c>
      <c r="B50" s="119"/>
      <c r="C50" s="122"/>
      <c r="D50" s="81"/>
      <c r="E50" s="386" t="s">
        <v>374</v>
      </c>
      <c r="F50" s="91"/>
      <c r="G50" s="94"/>
      <c r="H50" s="82"/>
      <c r="I50" s="83" t="s">
        <v>39</v>
      </c>
      <c r="J50" s="111"/>
      <c r="K50" s="125"/>
      <c r="L50" s="136"/>
      <c r="M50" s="389" t="s">
        <v>334</v>
      </c>
    </row>
    <row r="51" spans="1:13" s="44" customFormat="1" ht="29.1" customHeight="1" x14ac:dyDescent="0.25">
      <c r="A51" s="128"/>
      <c r="B51" s="120"/>
      <c r="C51" s="123"/>
      <c r="D51" s="84"/>
      <c r="E51" s="387"/>
      <c r="F51" s="92"/>
      <c r="G51" s="95"/>
      <c r="H51" s="85"/>
      <c r="I51" s="86"/>
      <c r="J51" s="117"/>
      <c r="K51" s="126"/>
      <c r="L51" s="158"/>
      <c r="M51" s="390"/>
    </row>
    <row r="52" spans="1:13" s="44" customFormat="1" ht="29.1" customHeight="1" thickBot="1" x14ac:dyDescent="0.3">
      <c r="A52" s="129"/>
      <c r="B52" s="121"/>
      <c r="C52" s="124"/>
      <c r="D52" s="87"/>
      <c r="E52" s="388"/>
      <c r="F52" s="93"/>
      <c r="G52" s="96"/>
      <c r="H52" s="88"/>
      <c r="I52" s="89"/>
      <c r="J52" s="118"/>
      <c r="K52" s="127"/>
      <c r="L52" s="159"/>
      <c r="M52" s="391"/>
    </row>
    <row r="53" spans="1:13" s="44" customFormat="1" ht="13.5" customHeight="1" x14ac:dyDescent="0.25">
      <c r="A53" s="106"/>
      <c r="B53" s="138"/>
      <c r="C53" s="138"/>
      <c r="D53" s="106"/>
      <c r="E53" s="106"/>
      <c r="F53" s="106"/>
      <c r="G53" s="106"/>
      <c r="H53" s="106"/>
      <c r="I53" s="106"/>
      <c r="J53" s="139"/>
      <c r="K53" s="140"/>
      <c r="L53" s="139"/>
    </row>
    <row r="54" spans="1:13" s="53" customFormat="1" ht="27.75" customHeight="1" thickBot="1" x14ac:dyDescent="0.25">
      <c r="A54" s="392" t="s">
        <v>192</v>
      </c>
      <c r="B54" s="393"/>
      <c r="C54" s="393"/>
      <c r="D54" s="393"/>
      <c r="E54" s="393"/>
      <c r="F54" s="393"/>
      <c r="G54" s="393"/>
      <c r="H54" s="393"/>
      <c r="I54" s="393"/>
      <c r="J54" s="393"/>
      <c r="K54" s="393"/>
      <c r="L54" s="393"/>
    </row>
    <row r="55" spans="1:13" s="39" customFormat="1" ht="24.75" customHeight="1" x14ac:dyDescent="0.25">
      <c r="A55" s="394" t="s">
        <v>40</v>
      </c>
      <c r="B55" s="396" t="s">
        <v>50</v>
      </c>
      <c r="C55" s="398" t="s">
        <v>51</v>
      </c>
      <c r="D55" s="400" t="s">
        <v>47</v>
      </c>
      <c r="E55" s="400" t="s">
        <v>49</v>
      </c>
      <c r="F55" s="402" t="s">
        <v>48</v>
      </c>
      <c r="G55" s="404" t="s">
        <v>53</v>
      </c>
      <c r="H55" s="406" t="s">
        <v>54</v>
      </c>
      <c r="I55" s="408" t="s">
        <v>46</v>
      </c>
      <c r="J55" s="410" t="s">
        <v>64</v>
      </c>
      <c r="K55" s="411"/>
      <c r="L55" s="412"/>
      <c r="M55" s="413" t="s">
        <v>100</v>
      </c>
    </row>
    <row r="56" spans="1:13" s="39" customFormat="1" ht="64.5" customHeight="1" x14ac:dyDescent="0.25">
      <c r="A56" s="395"/>
      <c r="B56" s="397"/>
      <c r="C56" s="399"/>
      <c r="D56" s="401"/>
      <c r="E56" s="401"/>
      <c r="F56" s="403"/>
      <c r="G56" s="405"/>
      <c r="H56" s="407"/>
      <c r="I56" s="409"/>
      <c r="J56" s="40" t="s">
        <v>42</v>
      </c>
      <c r="K56" s="41" t="s">
        <v>66</v>
      </c>
      <c r="L56" s="156" t="s">
        <v>43</v>
      </c>
      <c r="M56" s="414"/>
    </row>
    <row r="57" spans="1:13" s="42" customFormat="1" ht="12" customHeight="1" x14ac:dyDescent="0.25">
      <c r="A57" s="73" t="s">
        <v>27</v>
      </c>
      <c r="B57" s="74" t="s">
        <v>28</v>
      </c>
      <c r="C57" s="76" t="s">
        <v>29</v>
      </c>
      <c r="D57" s="79" t="s">
        <v>30</v>
      </c>
      <c r="E57" s="79" t="s">
        <v>31</v>
      </c>
      <c r="F57" s="90" t="s">
        <v>32</v>
      </c>
      <c r="G57" s="77" t="s">
        <v>33</v>
      </c>
      <c r="H57" s="78" t="s">
        <v>34</v>
      </c>
      <c r="I57" s="75" t="s">
        <v>35</v>
      </c>
      <c r="J57" s="72" t="s">
        <v>36</v>
      </c>
      <c r="K57" s="71" t="s">
        <v>52</v>
      </c>
      <c r="L57" s="157" t="s">
        <v>55</v>
      </c>
      <c r="M57" s="155" t="s">
        <v>74</v>
      </c>
    </row>
    <row r="58" spans="1:13" s="44" customFormat="1" ht="29.1" customHeight="1" x14ac:dyDescent="0.25">
      <c r="A58" s="80" t="s">
        <v>27</v>
      </c>
      <c r="B58" s="119"/>
      <c r="C58" s="122"/>
      <c r="D58" s="81"/>
      <c r="E58" s="386" t="s">
        <v>377</v>
      </c>
      <c r="F58" s="91"/>
      <c r="G58" s="94"/>
      <c r="H58" s="82"/>
      <c r="I58" s="305" t="s">
        <v>35</v>
      </c>
      <c r="J58" s="111"/>
      <c r="K58" s="125"/>
      <c r="L58" s="136"/>
      <c r="M58" s="389" t="s">
        <v>335</v>
      </c>
    </row>
    <row r="59" spans="1:13" s="44" customFormat="1" ht="29.1" customHeight="1" x14ac:dyDescent="0.25">
      <c r="A59" s="128"/>
      <c r="B59" s="120"/>
      <c r="C59" s="123"/>
      <c r="D59" s="84"/>
      <c r="E59" s="387"/>
      <c r="F59" s="92"/>
      <c r="G59" s="95"/>
      <c r="H59" s="85"/>
      <c r="I59" s="86"/>
      <c r="J59" s="117"/>
      <c r="K59" s="126"/>
      <c r="L59" s="158"/>
      <c r="M59" s="390"/>
    </row>
    <row r="60" spans="1:13" s="44" customFormat="1" ht="29.1" customHeight="1" thickBot="1" x14ac:dyDescent="0.3">
      <c r="A60" s="129"/>
      <c r="B60" s="121"/>
      <c r="C60" s="124"/>
      <c r="D60" s="87"/>
      <c r="E60" s="388"/>
      <c r="F60" s="93"/>
      <c r="G60" s="96"/>
      <c r="H60" s="88"/>
      <c r="I60" s="89"/>
      <c r="J60" s="118"/>
      <c r="K60" s="127"/>
      <c r="L60" s="159"/>
      <c r="M60" s="391"/>
    </row>
    <row r="61" spans="1:13" s="44" customFormat="1" ht="13.5" customHeight="1" x14ac:dyDescent="0.25">
      <c r="A61" s="106"/>
      <c r="B61" s="138"/>
      <c r="C61" s="138"/>
      <c r="D61" s="106"/>
      <c r="E61" s="106"/>
      <c r="F61" s="106"/>
      <c r="G61" s="106"/>
      <c r="H61" s="106"/>
      <c r="I61" s="106"/>
      <c r="J61" s="139"/>
      <c r="K61" s="140"/>
      <c r="L61" s="139"/>
    </row>
    <row r="62" spans="1:13" s="53" customFormat="1" ht="27.75" customHeight="1" thickBot="1" x14ac:dyDescent="0.25">
      <c r="A62" s="392" t="s">
        <v>193</v>
      </c>
      <c r="B62" s="393"/>
      <c r="C62" s="393"/>
      <c r="D62" s="393"/>
      <c r="E62" s="393"/>
      <c r="F62" s="393"/>
      <c r="G62" s="393"/>
      <c r="H62" s="393"/>
      <c r="I62" s="393"/>
      <c r="J62" s="393"/>
      <c r="K62" s="393"/>
      <c r="L62" s="393"/>
    </row>
    <row r="63" spans="1:13" s="39" customFormat="1" ht="24.75" customHeight="1" x14ac:dyDescent="0.25">
      <c r="A63" s="394" t="s">
        <v>40</v>
      </c>
      <c r="B63" s="396" t="s">
        <v>50</v>
      </c>
      <c r="C63" s="398" t="s">
        <v>51</v>
      </c>
      <c r="D63" s="400" t="s">
        <v>47</v>
      </c>
      <c r="E63" s="400" t="s">
        <v>49</v>
      </c>
      <c r="F63" s="402" t="s">
        <v>48</v>
      </c>
      <c r="G63" s="404" t="s">
        <v>53</v>
      </c>
      <c r="H63" s="406" t="s">
        <v>54</v>
      </c>
      <c r="I63" s="408" t="s">
        <v>46</v>
      </c>
      <c r="J63" s="410" t="s">
        <v>64</v>
      </c>
      <c r="K63" s="411"/>
      <c r="L63" s="412"/>
      <c r="M63" s="413" t="s">
        <v>100</v>
      </c>
    </row>
    <row r="64" spans="1:13" s="39" customFormat="1" ht="64.5" customHeight="1" x14ac:dyDescent="0.25">
      <c r="A64" s="395"/>
      <c r="B64" s="397"/>
      <c r="C64" s="399"/>
      <c r="D64" s="401"/>
      <c r="E64" s="401"/>
      <c r="F64" s="403"/>
      <c r="G64" s="405"/>
      <c r="H64" s="407"/>
      <c r="I64" s="409"/>
      <c r="J64" s="40" t="s">
        <v>42</v>
      </c>
      <c r="K64" s="41" t="s">
        <v>66</v>
      </c>
      <c r="L64" s="156" t="s">
        <v>43</v>
      </c>
      <c r="M64" s="414"/>
    </row>
    <row r="65" spans="1:13" s="42" customFormat="1" ht="12" customHeight="1" x14ac:dyDescent="0.25">
      <c r="A65" s="73" t="s">
        <v>27</v>
      </c>
      <c r="B65" s="74" t="s">
        <v>28</v>
      </c>
      <c r="C65" s="76" t="s">
        <v>29</v>
      </c>
      <c r="D65" s="79" t="s">
        <v>30</v>
      </c>
      <c r="E65" s="79" t="s">
        <v>31</v>
      </c>
      <c r="F65" s="90" t="s">
        <v>32</v>
      </c>
      <c r="G65" s="77" t="s">
        <v>33</v>
      </c>
      <c r="H65" s="78" t="s">
        <v>34</v>
      </c>
      <c r="I65" s="305" t="s">
        <v>35</v>
      </c>
      <c r="J65" s="72" t="s">
        <v>36</v>
      </c>
      <c r="K65" s="71" t="s">
        <v>52</v>
      </c>
      <c r="L65" s="157" t="s">
        <v>55</v>
      </c>
      <c r="M65" s="155" t="s">
        <v>74</v>
      </c>
    </row>
    <row r="66" spans="1:13" s="44" customFormat="1" ht="29.1" customHeight="1" x14ac:dyDescent="0.25">
      <c r="A66" s="80" t="s">
        <v>27</v>
      </c>
      <c r="B66" s="119"/>
      <c r="C66" s="122"/>
      <c r="D66" s="81"/>
      <c r="E66" s="386" t="s">
        <v>377</v>
      </c>
      <c r="F66" s="91"/>
      <c r="G66" s="94"/>
      <c r="H66" s="82"/>
      <c r="I66" s="83" t="s">
        <v>39</v>
      </c>
      <c r="J66" s="111"/>
      <c r="K66" s="125"/>
      <c r="L66" s="136"/>
      <c r="M66" s="389" t="s">
        <v>336</v>
      </c>
    </row>
    <row r="67" spans="1:13" s="44" customFormat="1" ht="29.1" customHeight="1" x14ac:dyDescent="0.25">
      <c r="A67" s="128"/>
      <c r="B67" s="120"/>
      <c r="C67" s="123"/>
      <c r="D67" s="84"/>
      <c r="E67" s="387"/>
      <c r="F67" s="92"/>
      <c r="G67" s="95"/>
      <c r="H67" s="85"/>
      <c r="I67" s="86"/>
      <c r="J67" s="117"/>
      <c r="K67" s="126"/>
      <c r="L67" s="158"/>
      <c r="M67" s="390"/>
    </row>
    <row r="68" spans="1:13" s="44" customFormat="1" ht="29.1" customHeight="1" thickBot="1" x14ac:dyDescent="0.3">
      <c r="A68" s="129"/>
      <c r="B68" s="121"/>
      <c r="C68" s="124"/>
      <c r="D68" s="87"/>
      <c r="E68" s="388"/>
      <c r="F68" s="93"/>
      <c r="G68" s="96"/>
      <c r="H68" s="88"/>
      <c r="I68" s="89"/>
      <c r="J68" s="118"/>
      <c r="K68" s="127"/>
      <c r="L68" s="159"/>
      <c r="M68" s="391"/>
    </row>
    <row r="69" spans="1:13" s="44" customFormat="1" ht="13.5" customHeight="1" x14ac:dyDescent="0.25">
      <c r="A69" s="106"/>
      <c r="B69" s="138"/>
      <c r="C69" s="138"/>
      <c r="D69" s="106"/>
      <c r="E69" s="106"/>
      <c r="F69" s="106"/>
      <c r="G69" s="106"/>
      <c r="H69" s="106"/>
      <c r="I69" s="106"/>
      <c r="J69" s="139"/>
      <c r="K69" s="140"/>
      <c r="L69" s="139"/>
    </row>
    <row r="70" spans="1:13" s="53" customFormat="1" ht="27.75" customHeight="1" thickBot="1" x14ac:dyDescent="0.25">
      <c r="A70" s="392" t="s">
        <v>194</v>
      </c>
      <c r="B70" s="393"/>
      <c r="C70" s="393"/>
      <c r="D70" s="393"/>
      <c r="E70" s="393"/>
      <c r="F70" s="393"/>
      <c r="G70" s="393"/>
      <c r="H70" s="393"/>
      <c r="I70" s="393"/>
      <c r="J70" s="393"/>
      <c r="K70" s="393"/>
      <c r="L70" s="393"/>
    </row>
    <row r="71" spans="1:13" s="39" customFormat="1" ht="24.75" customHeight="1" x14ac:dyDescent="0.25">
      <c r="A71" s="394" t="s">
        <v>40</v>
      </c>
      <c r="B71" s="396" t="s">
        <v>50</v>
      </c>
      <c r="C71" s="398" t="s">
        <v>51</v>
      </c>
      <c r="D71" s="400" t="s">
        <v>47</v>
      </c>
      <c r="E71" s="400" t="s">
        <v>49</v>
      </c>
      <c r="F71" s="402" t="s">
        <v>48</v>
      </c>
      <c r="G71" s="404" t="s">
        <v>53</v>
      </c>
      <c r="H71" s="406" t="s">
        <v>54</v>
      </c>
      <c r="I71" s="408" t="s">
        <v>46</v>
      </c>
      <c r="J71" s="410" t="s">
        <v>64</v>
      </c>
      <c r="K71" s="411"/>
      <c r="L71" s="412"/>
      <c r="M71" s="413" t="s">
        <v>100</v>
      </c>
    </row>
    <row r="72" spans="1:13" s="39" customFormat="1" ht="64.5" customHeight="1" x14ac:dyDescent="0.25">
      <c r="A72" s="395"/>
      <c r="B72" s="397"/>
      <c r="C72" s="399"/>
      <c r="D72" s="401"/>
      <c r="E72" s="401"/>
      <c r="F72" s="403"/>
      <c r="G72" s="405"/>
      <c r="H72" s="407"/>
      <c r="I72" s="409"/>
      <c r="J72" s="40" t="s">
        <v>42</v>
      </c>
      <c r="K72" s="41" t="s">
        <v>66</v>
      </c>
      <c r="L72" s="156" t="s">
        <v>43</v>
      </c>
      <c r="M72" s="414"/>
    </row>
    <row r="73" spans="1:13" s="42" customFormat="1" ht="12" customHeight="1" x14ac:dyDescent="0.25">
      <c r="A73" s="73" t="s">
        <v>27</v>
      </c>
      <c r="B73" s="74" t="s">
        <v>28</v>
      </c>
      <c r="C73" s="76" t="s">
        <v>29</v>
      </c>
      <c r="D73" s="79" t="s">
        <v>30</v>
      </c>
      <c r="E73" s="79" t="s">
        <v>31</v>
      </c>
      <c r="F73" s="90" t="s">
        <v>32</v>
      </c>
      <c r="G73" s="77" t="s">
        <v>33</v>
      </c>
      <c r="H73" s="78" t="s">
        <v>34</v>
      </c>
      <c r="I73" s="305" t="s">
        <v>35</v>
      </c>
      <c r="J73" s="72" t="s">
        <v>36</v>
      </c>
      <c r="K73" s="71" t="s">
        <v>52</v>
      </c>
      <c r="L73" s="157" t="s">
        <v>55</v>
      </c>
      <c r="M73" s="155" t="s">
        <v>74</v>
      </c>
    </row>
    <row r="74" spans="1:13" s="44" customFormat="1" ht="29.1" customHeight="1" x14ac:dyDescent="0.25">
      <c r="A74" s="80" t="s">
        <v>27</v>
      </c>
      <c r="B74" s="119"/>
      <c r="C74" s="122"/>
      <c r="D74" s="81"/>
      <c r="E74" s="386" t="s">
        <v>377</v>
      </c>
      <c r="F74" s="91"/>
      <c r="G74" s="94"/>
      <c r="H74" s="82"/>
      <c r="I74" s="83" t="s">
        <v>39</v>
      </c>
      <c r="J74" s="111"/>
      <c r="K74" s="125"/>
      <c r="L74" s="136"/>
      <c r="M74" s="389" t="s">
        <v>337</v>
      </c>
    </row>
    <row r="75" spans="1:13" s="44" customFormat="1" ht="29.1" customHeight="1" x14ac:dyDescent="0.25">
      <c r="A75" s="128"/>
      <c r="B75" s="120"/>
      <c r="C75" s="123"/>
      <c r="D75" s="84"/>
      <c r="E75" s="387"/>
      <c r="F75" s="92"/>
      <c r="G75" s="95"/>
      <c r="H75" s="85"/>
      <c r="I75" s="86"/>
      <c r="J75" s="117"/>
      <c r="K75" s="126"/>
      <c r="L75" s="158"/>
      <c r="M75" s="390"/>
    </row>
    <row r="76" spans="1:13" s="44" customFormat="1" ht="29.1" customHeight="1" thickBot="1" x14ac:dyDescent="0.3">
      <c r="A76" s="129"/>
      <c r="B76" s="121"/>
      <c r="C76" s="124"/>
      <c r="D76" s="87"/>
      <c r="E76" s="388"/>
      <c r="F76" s="93"/>
      <c r="G76" s="96"/>
      <c r="H76" s="88"/>
      <c r="I76" s="89"/>
      <c r="J76" s="118"/>
      <c r="K76" s="127"/>
      <c r="L76" s="159"/>
      <c r="M76" s="391"/>
    </row>
    <row r="77" spans="1:13" s="44" customFormat="1" ht="13.5" customHeight="1" x14ac:dyDescent="0.25">
      <c r="A77" s="106"/>
      <c r="B77" s="138"/>
      <c r="C77" s="138"/>
      <c r="D77" s="106"/>
      <c r="E77" s="106"/>
      <c r="F77" s="106"/>
      <c r="G77" s="106"/>
      <c r="H77" s="106"/>
      <c r="I77" s="106"/>
      <c r="J77" s="139"/>
      <c r="K77" s="140"/>
      <c r="L77" s="139"/>
    </row>
    <row r="78" spans="1:13" s="53" customFormat="1" ht="27.75" customHeight="1" thickBot="1" x14ac:dyDescent="0.25">
      <c r="A78" s="392" t="s">
        <v>195</v>
      </c>
      <c r="B78" s="393"/>
      <c r="C78" s="393"/>
      <c r="D78" s="393"/>
      <c r="E78" s="393"/>
      <c r="F78" s="393"/>
      <c r="G78" s="393"/>
      <c r="H78" s="393"/>
      <c r="I78" s="393"/>
      <c r="J78" s="393"/>
      <c r="K78" s="393"/>
      <c r="L78" s="393"/>
    </row>
    <row r="79" spans="1:13" s="39" customFormat="1" ht="24.75" customHeight="1" x14ac:dyDescent="0.25">
      <c r="A79" s="394" t="s">
        <v>40</v>
      </c>
      <c r="B79" s="396" t="s">
        <v>50</v>
      </c>
      <c r="C79" s="398" t="s">
        <v>51</v>
      </c>
      <c r="D79" s="400" t="s">
        <v>47</v>
      </c>
      <c r="E79" s="400" t="s">
        <v>49</v>
      </c>
      <c r="F79" s="402" t="s">
        <v>48</v>
      </c>
      <c r="G79" s="404" t="s">
        <v>53</v>
      </c>
      <c r="H79" s="406" t="s">
        <v>54</v>
      </c>
      <c r="I79" s="408" t="s">
        <v>46</v>
      </c>
      <c r="J79" s="410" t="s">
        <v>64</v>
      </c>
      <c r="K79" s="411"/>
      <c r="L79" s="412"/>
      <c r="M79" s="413" t="s">
        <v>100</v>
      </c>
    </row>
    <row r="80" spans="1:13" s="39" customFormat="1" ht="64.5" customHeight="1" x14ac:dyDescent="0.25">
      <c r="A80" s="395"/>
      <c r="B80" s="397"/>
      <c r="C80" s="399"/>
      <c r="D80" s="401"/>
      <c r="E80" s="401"/>
      <c r="F80" s="403"/>
      <c r="G80" s="405"/>
      <c r="H80" s="407"/>
      <c r="I80" s="409"/>
      <c r="J80" s="40" t="s">
        <v>42</v>
      </c>
      <c r="K80" s="41" t="s">
        <v>66</v>
      </c>
      <c r="L80" s="156" t="s">
        <v>43</v>
      </c>
      <c r="M80" s="414"/>
    </row>
    <row r="81" spans="1:13" s="42" customFormat="1" ht="12" customHeight="1" x14ac:dyDescent="0.25">
      <c r="A81" s="73" t="s">
        <v>27</v>
      </c>
      <c r="B81" s="74" t="s">
        <v>28</v>
      </c>
      <c r="C81" s="76" t="s">
        <v>29</v>
      </c>
      <c r="D81" s="79" t="s">
        <v>30</v>
      </c>
      <c r="E81" s="79" t="s">
        <v>31</v>
      </c>
      <c r="F81" s="90" t="s">
        <v>32</v>
      </c>
      <c r="G81" s="77" t="s">
        <v>33</v>
      </c>
      <c r="H81" s="78" t="s">
        <v>34</v>
      </c>
      <c r="I81" s="305" t="s">
        <v>35</v>
      </c>
      <c r="J81" s="72" t="s">
        <v>36</v>
      </c>
      <c r="K81" s="71" t="s">
        <v>52</v>
      </c>
      <c r="L81" s="157" t="s">
        <v>55</v>
      </c>
      <c r="M81" s="155" t="s">
        <v>74</v>
      </c>
    </row>
    <row r="82" spans="1:13" s="44" customFormat="1" ht="29.1" customHeight="1" x14ac:dyDescent="0.25">
      <c r="A82" s="80" t="s">
        <v>27</v>
      </c>
      <c r="B82" s="119"/>
      <c r="C82" s="122"/>
      <c r="D82" s="81"/>
      <c r="E82" s="386" t="s">
        <v>378</v>
      </c>
      <c r="F82" s="91"/>
      <c r="G82" s="94"/>
      <c r="H82" s="82"/>
      <c r="I82" s="83" t="s">
        <v>39</v>
      </c>
      <c r="J82" s="111"/>
      <c r="K82" s="125"/>
      <c r="L82" s="136"/>
      <c r="M82" s="389" t="s">
        <v>338</v>
      </c>
    </row>
    <row r="83" spans="1:13" s="44" customFormat="1" ht="29.1" customHeight="1" x14ac:dyDescent="0.25">
      <c r="A83" s="128"/>
      <c r="B83" s="120"/>
      <c r="C83" s="123"/>
      <c r="D83" s="84"/>
      <c r="E83" s="387"/>
      <c r="F83" s="92"/>
      <c r="G83" s="95"/>
      <c r="H83" s="85"/>
      <c r="I83" s="86"/>
      <c r="J83" s="117"/>
      <c r="K83" s="126"/>
      <c r="L83" s="158"/>
      <c r="M83" s="390"/>
    </row>
    <row r="84" spans="1:13" s="44" customFormat="1" ht="29.1" customHeight="1" thickBot="1" x14ac:dyDescent="0.3">
      <c r="A84" s="129"/>
      <c r="B84" s="121"/>
      <c r="C84" s="124"/>
      <c r="D84" s="87"/>
      <c r="E84" s="388"/>
      <c r="F84" s="93"/>
      <c r="G84" s="96"/>
      <c r="H84" s="88"/>
      <c r="I84" s="89"/>
      <c r="J84" s="118"/>
      <c r="K84" s="127"/>
      <c r="L84" s="159"/>
      <c r="M84" s="391"/>
    </row>
    <row r="85" spans="1:13" s="44" customFormat="1" ht="13.5" customHeight="1" x14ac:dyDescent="0.25">
      <c r="A85" s="106"/>
      <c r="B85" s="138"/>
      <c r="C85" s="138"/>
      <c r="D85" s="106"/>
      <c r="E85" s="106"/>
      <c r="F85" s="106"/>
      <c r="G85" s="106"/>
      <c r="H85" s="106"/>
      <c r="I85" s="106"/>
      <c r="J85" s="139"/>
      <c r="K85" s="140"/>
      <c r="L85" s="139"/>
    </row>
    <row r="86" spans="1:13" s="53" customFormat="1" ht="27.75" customHeight="1" thickBot="1" x14ac:dyDescent="0.25">
      <c r="A86" s="392" t="s">
        <v>196</v>
      </c>
      <c r="B86" s="393"/>
      <c r="C86" s="393"/>
      <c r="D86" s="393"/>
      <c r="E86" s="393"/>
      <c r="F86" s="393"/>
      <c r="G86" s="393"/>
      <c r="H86" s="393"/>
      <c r="I86" s="393"/>
      <c r="J86" s="393"/>
      <c r="K86" s="393"/>
      <c r="L86" s="393"/>
    </row>
    <row r="87" spans="1:13" s="39" customFormat="1" ht="24.75" customHeight="1" x14ac:dyDescent="0.25">
      <c r="A87" s="394" t="s">
        <v>40</v>
      </c>
      <c r="B87" s="396" t="s">
        <v>50</v>
      </c>
      <c r="C87" s="398" t="s">
        <v>51</v>
      </c>
      <c r="D87" s="400" t="s">
        <v>47</v>
      </c>
      <c r="E87" s="400" t="s">
        <v>49</v>
      </c>
      <c r="F87" s="402" t="s">
        <v>48</v>
      </c>
      <c r="G87" s="415" t="s">
        <v>378</v>
      </c>
      <c r="H87" s="406" t="s">
        <v>54</v>
      </c>
      <c r="I87" s="408" t="s">
        <v>46</v>
      </c>
      <c r="J87" s="410" t="s">
        <v>64</v>
      </c>
      <c r="K87" s="411"/>
      <c r="L87" s="412"/>
      <c r="M87" s="413" t="s">
        <v>100</v>
      </c>
    </row>
    <row r="88" spans="1:13" s="39" customFormat="1" ht="64.5" customHeight="1" x14ac:dyDescent="0.25">
      <c r="A88" s="395"/>
      <c r="B88" s="397"/>
      <c r="C88" s="399"/>
      <c r="D88" s="401"/>
      <c r="E88" s="401"/>
      <c r="F88" s="403"/>
      <c r="G88" s="405"/>
      <c r="H88" s="407"/>
      <c r="I88" s="409"/>
      <c r="J88" s="40" t="s">
        <v>42</v>
      </c>
      <c r="K88" s="41" t="s">
        <v>66</v>
      </c>
      <c r="L88" s="156" t="s">
        <v>43</v>
      </c>
      <c r="M88" s="414"/>
    </row>
    <row r="89" spans="1:13" s="42" customFormat="1" ht="12" customHeight="1" x14ac:dyDescent="0.25">
      <c r="A89" s="73" t="s">
        <v>27</v>
      </c>
      <c r="B89" s="74" t="s">
        <v>28</v>
      </c>
      <c r="C89" s="76" t="s">
        <v>29</v>
      </c>
      <c r="D89" s="79" t="s">
        <v>30</v>
      </c>
      <c r="E89" s="79" t="s">
        <v>31</v>
      </c>
      <c r="F89" s="90" t="s">
        <v>32</v>
      </c>
      <c r="G89" s="77" t="s">
        <v>33</v>
      </c>
      <c r="H89" s="78" t="s">
        <v>34</v>
      </c>
      <c r="I89" s="305" t="s">
        <v>35</v>
      </c>
      <c r="J89" s="72" t="s">
        <v>36</v>
      </c>
      <c r="K89" s="71" t="s">
        <v>52</v>
      </c>
      <c r="L89" s="157" t="s">
        <v>55</v>
      </c>
      <c r="M89" s="155" t="s">
        <v>74</v>
      </c>
    </row>
    <row r="90" spans="1:13" s="44" customFormat="1" ht="29.1" customHeight="1" x14ac:dyDescent="0.25">
      <c r="A90" s="80" t="s">
        <v>27</v>
      </c>
      <c r="B90" s="119"/>
      <c r="C90" s="122"/>
      <c r="D90" s="81"/>
      <c r="E90" s="386" t="s">
        <v>376</v>
      </c>
      <c r="F90" s="91"/>
      <c r="G90" s="94"/>
      <c r="H90" s="82"/>
      <c r="I90" s="83" t="s">
        <v>39</v>
      </c>
      <c r="J90" s="111"/>
      <c r="K90" s="125"/>
      <c r="L90" s="136"/>
      <c r="M90" s="389" t="s">
        <v>339</v>
      </c>
    </row>
    <row r="91" spans="1:13" s="44" customFormat="1" ht="29.1" customHeight="1" x14ac:dyDescent="0.25">
      <c r="A91" s="128"/>
      <c r="B91" s="120"/>
      <c r="C91" s="123"/>
      <c r="D91" s="84"/>
      <c r="E91" s="387"/>
      <c r="F91" s="92"/>
      <c r="G91" s="95"/>
      <c r="H91" s="85"/>
      <c r="I91" s="86"/>
      <c r="J91" s="117"/>
      <c r="K91" s="126"/>
      <c r="L91" s="158"/>
      <c r="M91" s="390"/>
    </row>
    <row r="92" spans="1:13" s="44" customFormat="1" ht="29.1" customHeight="1" thickBot="1" x14ac:dyDescent="0.3">
      <c r="A92" s="129"/>
      <c r="B92" s="121"/>
      <c r="C92" s="124"/>
      <c r="D92" s="87"/>
      <c r="E92" s="388"/>
      <c r="F92" s="93"/>
      <c r="G92" s="96"/>
      <c r="H92" s="88"/>
      <c r="I92" s="89"/>
      <c r="J92" s="118"/>
      <c r="K92" s="127"/>
      <c r="L92" s="159"/>
      <c r="M92" s="391"/>
    </row>
    <row r="93" spans="1:13" s="44" customFormat="1" ht="13.5" customHeight="1" x14ac:dyDescent="0.25">
      <c r="A93" s="106"/>
      <c r="B93" s="138"/>
      <c r="C93" s="138"/>
      <c r="D93" s="106"/>
      <c r="E93" s="106"/>
      <c r="F93" s="106"/>
      <c r="G93" s="106"/>
      <c r="H93" s="106"/>
      <c r="I93" s="106"/>
      <c r="J93" s="139"/>
      <c r="K93" s="140"/>
      <c r="L93" s="139"/>
    </row>
    <row r="94" spans="1:13" s="53" customFormat="1" ht="27.75" customHeight="1" thickBot="1" x14ac:dyDescent="0.25">
      <c r="A94" s="392" t="s">
        <v>197</v>
      </c>
      <c r="B94" s="393"/>
      <c r="C94" s="393"/>
      <c r="D94" s="393"/>
      <c r="E94" s="393"/>
      <c r="F94" s="393"/>
      <c r="G94" s="393"/>
      <c r="H94" s="393"/>
      <c r="I94" s="393"/>
      <c r="J94" s="393"/>
      <c r="K94" s="393"/>
      <c r="L94" s="393"/>
    </row>
    <row r="95" spans="1:13" s="39" customFormat="1" ht="24.75" customHeight="1" x14ac:dyDescent="0.25">
      <c r="A95" s="394" t="s">
        <v>40</v>
      </c>
      <c r="B95" s="396" t="s">
        <v>50</v>
      </c>
      <c r="C95" s="398" t="s">
        <v>51</v>
      </c>
      <c r="D95" s="400" t="s">
        <v>47</v>
      </c>
      <c r="E95" s="400" t="s">
        <v>49</v>
      </c>
      <c r="F95" s="402" t="s">
        <v>48</v>
      </c>
      <c r="G95" s="404" t="s">
        <v>53</v>
      </c>
      <c r="H95" s="406" t="s">
        <v>54</v>
      </c>
      <c r="I95" s="408" t="s">
        <v>46</v>
      </c>
      <c r="J95" s="410" t="s">
        <v>64</v>
      </c>
      <c r="K95" s="411"/>
      <c r="L95" s="412"/>
      <c r="M95" s="413" t="s">
        <v>100</v>
      </c>
    </row>
    <row r="96" spans="1:13" s="39" customFormat="1" ht="64.5" customHeight="1" x14ac:dyDescent="0.25">
      <c r="A96" s="395"/>
      <c r="B96" s="397"/>
      <c r="C96" s="399"/>
      <c r="D96" s="401"/>
      <c r="E96" s="401"/>
      <c r="F96" s="403"/>
      <c r="G96" s="405"/>
      <c r="H96" s="407"/>
      <c r="I96" s="409"/>
      <c r="J96" s="40" t="s">
        <v>42</v>
      </c>
      <c r="K96" s="41" t="s">
        <v>66</v>
      </c>
      <c r="L96" s="156" t="s">
        <v>43</v>
      </c>
      <c r="M96" s="414"/>
    </row>
    <row r="97" spans="1:13" s="42" customFormat="1" ht="12" customHeight="1" x14ac:dyDescent="0.25">
      <c r="A97" s="73" t="s">
        <v>27</v>
      </c>
      <c r="B97" s="74" t="s">
        <v>28</v>
      </c>
      <c r="C97" s="76" t="s">
        <v>29</v>
      </c>
      <c r="D97" s="79" t="s">
        <v>30</v>
      </c>
      <c r="E97" s="79" t="s">
        <v>31</v>
      </c>
      <c r="F97" s="90" t="s">
        <v>32</v>
      </c>
      <c r="G97" s="77" t="s">
        <v>33</v>
      </c>
      <c r="H97" s="78" t="s">
        <v>34</v>
      </c>
      <c r="I97" s="305" t="s">
        <v>35</v>
      </c>
      <c r="J97" s="72" t="s">
        <v>36</v>
      </c>
      <c r="K97" s="71" t="s">
        <v>52</v>
      </c>
      <c r="L97" s="157" t="s">
        <v>55</v>
      </c>
      <c r="M97" s="155" t="s">
        <v>74</v>
      </c>
    </row>
    <row r="98" spans="1:13" s="44" customFormat="1" ht="29.1" customHeight="1" x14ac:dyDescent="0.25">
      <c r="A98" s="80" t="s">
        <v>27</v>
      </c>
      <c r="B98" s="119"/>
      <c r="C98" s="122"/>
      <c r="D98" s="81"/>
      <c r="E98" s="386" t="s">
        <v>379</v>
      </c>
      <c r="F98" s="91"/>
      <c r="G98" s="94"/>
      <c r="H98" s="82"/>
      <c r="I98" s="83" t="s">
        <v>39</v>
      </c>
      <c r="J98" s="111"/>
      <c r="K98" s="125"/>
      <c r="L98" s="136"/>
      <c r="M98" s="389" t="s">
        <v>340</v>
      </c>
    </row>
    <row r="99" spans="1:13" s="44" customFormat="1" ht="29.1" customHeight="1" x14ac:dyDescent="0.25">
      <c r="A99" s="128"/>
      <c r="B99" s="120"/>
      <c r="C99" s="123"/>
      <c r="D99" s="84"/>
      <c r="E99" s="387"/>
      <c r="F99" s="92"/>
      <c r="G99" s="95"/>
      <c r="H99" s="85"/>
      <c r="I99" s="86"/>
      <c r="J99" s="117"/>
      <c r="K99" s="126"/>
      <c r="L99" s="158"/>
      <c r="M99" s="390"/>
    </row>
    <row r="100" spans="1:13" s="44" customFormat="1" ht="29.1" customHeight="1" thickBot="1" x14ac:dyDescent="0.3">
      <c r="A100" s="129"/>
      <c r="B100" s="121"/>
      <c r="C100" s="124"/>
      <c r="D100" s="87"/>
      <c r="E100" s="388"/>
      <c r="F100" s="93"/>
      <c r="G100" s="96"/>
      <c r="H100" s="88"/>
      <c r="I100" s="89"/>
      <c r="J100" s="118"/>
      <c r="K100" s="127"/>
      <c r="L100" s="159"/>
      <c r="M100" s="391"/>
    </row>
    <row r="101" spans="1:13" s="44" customFormat="1" ht="13.5" customHeight="1" x14ac:dyDescent="0.25">
      <c r="A101" s="106"/>
      <c r="B101" s="138"/>
      <c r="C101" s="138"/>
      <c r="D101" s="106"/>
      <c r="E101" s="106"/>
      <c r="F101" s="106"/>
      <c r="G101" s="106"/>
      <c r="H101" s="106"/>
      <c r="I101" s="106"/>
      <c r="J101" s="139"/>
      <c r="K101" s="140"/>
      <c r="L101" s="139"/>
    </row>
    <row r="102" spans="1:13" s="53" customFormat="1" ht="27.75" customHeight="1" thickBot="1" x14ac:dyDescent="0.25">
      <c r="A102" s="392" t="s">
        <v>249</v>
      </c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</row>
    <row r="103" spans="1:13" s="39" customFormat="1" ht="24.75" customHeight="1" x14ac:dyDescent="0.25">
      <c r="A103" s="394" t="s">
        <v>40</v>
      </c>
      <c r="B103" s="396" t="s">
        <v>50</v>
      </c>
      <c r="C103" s="398" t="s">
        <v>51</v>
      </c>
      <c r="D103" s="400" t="s">
        <v>47</v>
      </c>
      <c r="E103" s="400" t="s">
        <v>49</v>
      </c>
      <c r="F103" s="402" t="s">
        <v>48</v>
      </c>
      <c r="G103" s="404" t="s">
        <v>53</v>
      </c>
      <c r="H103" s="406" t="s">
        <v>54</v>
      </c>
      <c r="I103" s="408" t="s">
        <v>46</v>
      </c>
      <c r="J103" s="410" t="s">
        <v>64</v>
      </c>
      <c r="K103" s="411"/>
      <c r="L103" s="412"/>
      <c r="M103" s="413" t="s">
        <v>100</v>
      </c>
    </row>
    <row r="104" spans="1:13" s="39" customFormat="1" ht="64.5" customHeight="1" x14ac:dyDescent="0.25">
      <c r="A104" s="395"/>
      <c r="B104" s="397"/>
      <c r="C104" s="399"/>
      <c r="D104" s="401"/>
      <c r="E104" s="401"/>
      <c r="F104" s="403"/>
      <c r="G104" s="405"/>
      <c r="H104" s="407"/>
      <c r="I104" s="409"/>
      <c r="J104" s="40" t="s">
        <v>42</v>
      </c>
      <c r="K104" s="41" t="s">
        <v>66</v>
      </c>
      <c r="L104" s="156" t="s">
        <v>43</v>
      </c>
      <c r="M104" s="414"/>
    </row>
    <row r="105" spans="1:13" s="42" customFormat="1" ht="12" customHeight="1" x14ac:dyDescent="0.25">
      <c r="A105" s="73" t="s">
        <v>27</v>
      </c>
      <c r="B105" s="74" t="s">
        <v>28</v>
      </c>
      <c r="C105" s="76" t="s">
        <v>29</v>
      </c>
      <c r="D105" s="79" t="s">
        <v>30</v>
      </c>
      <c r="E105" s="79" t="s">
        <v>31</v>
      </c>
      <c r="F105" s="90" t="s">
        <v>32</v>
      </c>
      <c r="G105" s="77" t="s">
        <v>33</v>
      </c>
      <c r="H105" s="78" t="s">
        <v>34</v>
      </c>
      <c r="I105" s="305" t="s">
        <v>35</v>
      </c>
      <c r="J105" s="72" t="s">
        <v>36</v>
      </c>
      <c r="K105" s="71" t="s">
        <v>52</v>
      </c>
      <c r="L105" s="157" t="s">
        <v>55</v>
      </c>
      <c r="M105" s="155" t="s">
        <v>74</v>
      </c>
    </row>
    <row r="106" spans="1:13" s="44" customFormat="1" ht="29.1" customHeight="1" x14ac:dyDescent="0.25">
      <c r="A106" s="80" t="s">
        <v>27</v>
      </c>
      <c r="B106" s="119"/>
      <c r="C106" s="122"/>
      <c r="D106" s="81"/>
      <c r="E106" s="386" t="s">
        <v>379</v>
      </c>
      <c r="F106" s="91"/>
      <c r="G106" s="94"/>
      <c r="H106" s="82"/>
      <c r="I106" s="83" t="s">
        <v>39</v>
      </c>
      <c r="J106" s="111"/>
      <c r="K106" s="125"/>
      <c r="L106" s="136"/>
      <c r="M106" s="389" t="s">
        <v>341</v>
      </c>
    </row>
    <row r="107" spans="1:13" s="44" customFormat="1" ht="29.1" customHeight="1" x14ac:dyDescent="0.25">
      <c r="A107" s="128"/>
      <c r="B107" s="120"/>
      <c r="C107" s="123"/>
      <c r="D107" s="84"/>
      <c r="E107" s="387"/>
      <c r="F107" s="92"/>
      <c r="G107" s="95"/>
      <c r="H107" s="85"/>
      <c r="I107" s="86"/>
      <c r="J107" s="117"/>
      <c r="K107" s="126"/>
      <c r="L107" s="158"/>
      <c r="M107" s="390"/>
    </row>
    <row r="108" spans="1:13" s="44" customFormat="1" ht="29.1" customHeight="1" thickBot="1" x14ac:dyDescent="0.3">
      <c r="A108" s="129"/>
      <c r="B108" s="121"/>
      <c r="C108" s="124"/>
      <c r="D108" s="87"/>
      <c r="E108" s="388"/>
      <c r="F108" s="93"/>
      <c r="G108" s="96"/>
      <c r="H108" s="88"/>
      <c r="I108" s="89"/>
      <c r="J108" s="118"/>
      <c r="K108" s="127"/>
      <c r="L108" s="159"/>
      <c r="M108" s="391"/>
    </row>
    <row r="109" spans="1:13" s="44" customFormat="1" ht="13.5" customHeight="1" x14ac:dyDescent="0.25">
      <c r="A109" s="106"/>
      <c r="B109" s="138"/>
      <c r="C109" s="138"/>
      <c r="D109" s="106"/>
      <c r="E109" s="106"/>
      <c r="F109" s="106"/>
      <c r="G109" s="106"/>
      <c r="H109" s="106"/>
      <c r="I109" s="106"/>
      <c r="J109" s="139"/>
      <c r="K109" s="140"/>
      <c r="L109" s="139"/>
    </row>
    <row r="110" spans="1:13" s="53" customFormat="1" ht="27.75" customHeight="1" thickBot="1" x14ac:dyDescent="0.25">
      <c r="A110" s="392" t="s">
        <v>198</v>
      </c>
      <c r="B110" s="393"/>
      <c r="C110" s="393"/>
      <c r="D110" s="393"/>
      <c r="E110" s="393"/>
      <c r="F110" s="393"/>
      <c r="G110" s="393"/>
      <c r="H110" s="393"/>
      <c r="I110" s="393"/>
      <c r="J110" s="393"/>
      <c r="K110" s="393"/>
      <c r="L110" s="393"/>
    </row>
    <row r="111" spans="1:13" s="39" customFormat="1" ht="24.75" customHeight="1" x14ac:dyDescent="0.25">
      <c r="A111" s="394" t="s">
        <v>40</v>
      </c>
      <c r="B111" s="396" t="s">
        <v>50</v>
      </c>
      <c r="C111" s="398" t="s">
        <v>51</v>
      </c>
      <c r="D111" s="400" t="s">
        <v>47</v>
      </c>
      <c r="E111" s="400" t="s">
        <v>49</v>
      </c>
      <c r="F111" s="402" t="s">
        <v>48</v>
      </c>
      <c r="G111" s="404" t="s">
        <v>53</v>
      </c>
      <c r="H111" s="406" t="s">
        <v>54</v>
      </c>
      <c r="I111" s="408" t="s">
        <v>46</v>
      </c>
      <c r="J111" s="410" t="s">
        <v>64</v>
      </c>
      <c r="K111" s="411"/>
      <c r="L111" s="412"/>
      <c r="M111" s="413" t="s">
        <v>100</v>
      </c>
    </row>
    <row r="112" spans="1:13" s="39" customFormat="1" ht="64.5" customHeight="1" x14ac:dyDescent="0.25">
      <c r="A112" s="395"/>
      <c r="B112" s="397"/>
      <c r="C112" s="399"/>
      <c r="D112" s="401"/>
      <c r="E112" s="401"/>
      <c r="F112" s="403"/>
      <c r="G112" s="405"/>
      <c r="H112" s="407"/>
      <c r="I112" s="409"/>
      <c r="J112" s="40" t="s">
        <v>42</v>
      </c>
      <c r="K112" s="41" t="s">
        <v>66</v>
      </c>
      <c r="L112" s="156" t="s">
        <v>43</v>
      </c>
      <c r="M112" s="414"/>
    </row>
    <row r="113" spans="1:13" s="42" customFormat="1" ht="12" customHeight="1" x14ac:dyDescent="0.25">
      <c r="A113" s="73" t="s">
        <v>27</v>
      </c>
      <c r="B113" s="74" t="s">
        <v>28</v>
      </c>
      <c r="C113" s="76" t="s">
        <v>29</v>
      </c>
      <c r="D113" s="79" t="s">
        <v>30</v>
      </c>
      <c r="E113" s="79" t="s">
        <v>31</v>
      </c>
      <c r="F113" s="90" t="s">
        <v>32</v>
      </c>
      <c r="G113" s="77" t="s">
        <v>33</v>
      </c>
      <c r="H113" s="78" t="s">
        <v>34</v>
      </c>
      <c r="I113" s="305" t="s">
        <v>35</v>
      </c>
      <c r="J113" s="72" t="s">
        <v>36</v>
      </c>
      <c r="K113" s="71" t="s">
        <v>52</v>
      </c>
      <c r="L113" s="157" t="s">
        <v>55</v>
      </c>
      <c r="M113" s="155" t="s">
        <v>74</v>
      </c>
    </row>
    <row r="114" spans="1:13" s="44" customFormat="1" ht="29.1" customHeight="1" x14ac:dyDescent="0.25">
      <c r="A114" s="80" t="s">
        <v>27</v>
      </c>
      <c r="B114" s="119"/>
      <c r="C114" s="122"/>
      <c r="D114" s="81"/>
      <c r="E114" s="386" t="s">
        <v>379</v>
      </c>
      <c r="F114" s="91"/>
      <c r="G114" s="94"/>
      <c r="H114" s="82"/>
      <c r="I114" s="83" t="s">
        <v>39</v>
      </c>
      <c r="J114" s="111"/>
      <c r="K114" s="125"/>
      <c r="L114" s="136"/>
      <c r="M114" s="389" t="s">
        <v>342</v>
      </c>
    </row>
    <row r="115" spans="1:13" s="44" customFormat="1" ht="29.1" customHeight="1" x14ac:dyDescent="0.25">
      <c r="A115" s="128"/>
      <c r="B115" s="120"/>
      <c r="C115" s="123"/>
      <c r="D115" s="84"/>
      <c r="E115" s="387"/>
      <c r="F115" s="92"/>
      <c r="G115" s="95"/>
      <c r="H115" s="85"/>
      <c r="I115" s="86"/>
      <c r="J115" s="117"/>
      <c r="K115" s="126"/>
      <c r="L115" s="158"/>
      <c r="M115" s="390"/>
    </row>
    <row r="116" spans="1:13" s="44" customFormat="1" ht="29.1" customHeight="1" thickBot="1" x14ac:dyDescent="0.3">
      <c r="A116" s="129"/>
      <c r="B116" s="121"/>
      <c r="C116" s="124"/>
      <c r="D116" s="87"/>
      <c r="E116" s="388"/>
      <c r="F116" s="93"/>
      <c r="G116" s="96"/>
      <c r="H116" s="88"/>
      <c r="I116" s="89"/>
      <c r="J116" s="118"/>
      <c r="K116" s="127"/>
      <c r="L116" s="159"/>
      <c r="M116" s="391"/>
    </row>
    <row r="117" spans="1:13" s="44" customFormat="1" ht="13.5" customHeight="1" x14ac:dyDescent="0.25">
      <c r="A117" s="106"/>
      <c r="B117" s="138"/>
      <c r="C117" s="138"/>
      <c r="D117" s="106"/>
      <c r="E117" s="106"/>
      <c r="F117" s="106"/>
      <c r="G117" s="106"/>
      <c r="H117" s="106"/>
      <c r="I117" s="106"/>
      <c r="J117" s="139"/>
      <c r="K117" s="140"/>
      <c r="L117" s="139"/>
    </row>
    <row r="118" spans="1:13" s="53" customFormat="1" ht="27.75" customHeight="1" thickBot="1" x14ac:dyDescent="0.25">
      <c r="A118" s="392" t="s">
        <v>199</v>
      </c>
      <c r="B118" s="393"/>
      <c r="C118" s="393"/>
      <c r="D118" s="393"/>
      <c r="E118" s="393"/>
      <c r="F118" s="393"/>
      <c r="G118" s="393"/>
      <c r="H118" s="393"/>
      <c r="I118" s="393"/>
      <c r="J118" s="393"/>
      <c r="K118" s="393"/>
      <c r="L118" s="393"/>
    </row>
    <row r="119" spans="1:13" s="39" customFormat="1" ht="24.75" customHeight="1" x14ac:dyDescent="0.25">
      <c r="A119" s="394" t="s">
        <v>40</v>
      </c>
      <c r="B119" s="396" t="s">
        <v>50</v>
      </c>
      <c r="C119" s="398" t="s">
        <v>51</v>
      </c>
      <c r="D119" s="400" t="s">
        <v>47</v>
      </c>
      <c r="E119" s="400" t="s">
        <v>49</v>
      </c>
      <c r="F119" s="402" t="s">
        <v>48</v>
      </c>
      <c r="G119" s="404" t="s">
        <v>53</v>
      </c>
      <c r="H119" s="406" t="s">
        <v>54</v>
      </c>
      <c r="I119" s="408" t="s">
        <v>46</v>
      </c>
      <c r="J119" s="410" t="s">
        <v>64</v>
      </c>
      <c r="K119" s="411"/>
      <c r="L119" s="412"/>
      <c r="M119" s="413" t="s">
        <v>100</v>
      </c>
    </row>
    <row r="120" spans="1:13" s="39" customFormat="1" ht="64.5" customHeight="1" x14ac:dyDescent="0.25">
      <c r="A120" s="395"/>
      <c r="B120" s="397"/>
      <c r="C120" s="399"/>
      <c r="D120" s="401"/>
      <c r="E120" s="401"/>
      <c r="F120" s="403"/>
      <c r="G120" s="405"/>
      <c r="H120" s="407"/>
      <c r="I120" s="409"/>
      <c r="J120" s="40" t="s">
        <v>42</v>
      </c>
      <c r="K120" s="41" t="s">
        <v>66</v>
      </c>
      <c r="L120" s="156" t="s">
        <v>43</v>
      </c>
      <c r="M120" s="414"/>
    </row>
    <row r="121" spans="1:13" s="42" customFormat="1" ht="12" customHeight="1" x14ac:dyDescent="0.25">
      <c r="A121" s="73" t="s">
        <v>27</v>
      </c>
      <c r="B121" s="74" t="s">
        <v>28</v>
      </c>
      <c r="C121" s="76" t="s">
        <v>29</v>
      </c>
      <c r="D121" s="79" t="s">
        <v>30</v>
      </c>
      <c r="E121" s="79" t="s">
        <v>31</v>
      </c>
      <c r="F121" s="90" t="s">
        <v>32</v>
      </c>
      <c r="G121" s="77" t="s">
        <v>33</v>
      </c>
      <c r="H121" s="78" t="s">
        <v>34</v>
      </c>
      <c r="I121" s="305" t="s">
        <v>35</v>
      </c>
      <c r="J121" s="72" t="s">
        <v>36</v>
      </c>
      <c r="K121" s="71" t="s">
        <v>52</v>
      </c>
      <c r="L121" s="157" t="s">
        <v>55</v>
      </c>
      <c r="M121" s="155" t="s">
        <v>74</v>
      </c>
    </row>
    <row r="122" spans="1:13" s="44" customFormat="1" ht="29.1" customHeight="1" x14ac:dyDescent="0.25">
      <c r="A122" s="80" t="s">
        <v>27</v>
      </c>
      <c r="B122" s="119"/>
      <c r="C122" s="122"/>
      <c r="D122" s="81"/>
      <c r="E122" s="386" t="s">
        <v>373</v>
      </c>
      <c r="F122" s="91"/>
      <c r="G122" s="94"/>
      <c r="H122" s="82"/>
      <c r="I122" s="83" t="s">
        <v>39</v>
      </c>
      <c r="J122" s="111"/>
      <c r="K122" s="125"/>
      <c r="L122" s="136"/>
      <c r="M122" s="389" t="s">
        <v>343</v>
      </c>
    </row>
    <row r="123" spans="1:13" s="44" customFormat="1" ht="29.1" customHeight="1" x14ac:dyDescent="0.25">
      <c r="A123" s="128"/>
      <c r="B123" s="120"/>
      <c r="C123" s="123"/>
      <c r="D123" s="84"/>
      <c r="E123" s="387"/>
      <c r="F123" s="92"/>
      <c r="G123" s="95"/>
      <c r="H123" s="85"/>
      <c r="I123" s="86"/>
      <c r="J123" s="117"/>
      <c r="K123" s="126"/>
      <c r="L123" s="158"/>
      <c r="M123" s="390"/>
    </row>
    <row r="124" spans="1:13" s="44" customFormat="1" ht="29.1" customHeight="1" thickBot="1" x14ac:dyDescent="0.3">
      <c r="A124" s="129"/>
      <c r="B124" s="121"/>
      <c r="C124" s="124"/>
      <c r="D124" s="87"/>
      <c r="E124" s="388"/>
      <c r="F124" s="93"/>
      <c r="G124" s="96"/>
      <c r="H124" s="88"/>
      <c r="I124" s="89"/>
      <c r="J124" s="118"/>
      <c r="K124" s="127"/>
      <c r="L124" s="159"/>
      <c r="M124" s="391"/>
    </row>
    <row r="125" spans="1:13" s="44" customFormat="1" ht="24.95" customHeight="1" x14ac:dyDescent="0.25">
      <c r="A125" s="106"/>
      <c r="B125" s="138"/>
      <c r="C125" s="138"/>
      <c r="D125" s="106"/>
      <c r="E125" s="106"/>
      <c r="F125" s="106"/>
      <c r="G125" s="106"/>
      <c r="H125" s="106"/>
      <c r="I125" s="106"/>
      <c r="J125" s="139"/>
      <c r="K125" s="140"/>
      <c r="L125" s="139"/>
    </row>
    <row r="126" spans="1:13" s="19" customFormat="1" ht="20.100000000000001" customHeight="1" x14ac:dyDescent="0.25">
      <c r="A126" s="363" t="s">
        <v>38</v>
      </c>
      <c r="B126" s="363"/>
      <c r="C126" s="363"/>
      <c r="D126" s="363"/>
      <c r="E126" s="363"/>
      <c r="F126" s="363"/>
      <c r="G126" s="363"/>
      <c r="H126" s="363"/>
      <c r="I126" s="363"/>
      <c r="J126" s="363"/>
      <c r="K126" s="363"/>
    </row>
    <row r="127" spans="1:13" s="19" customFormat="1" ht="20.100000000000001" customHeight="1" x14ac:dyDescent="0.25">
      <c r="A127" s="137"/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</row>
    <row r="128" spans="1:13" s="53" customFormat="1" ht="15" customHeight="1" x14ac:dyDescent="0.25">
      <c r="A128" s="364" t="s">
        <v>1</v>
      </c>
      <c r="B128" s="364"/>
      <c r="C128" s="382" t="str">
        <f>IF('Príloha č. 1'!$C$6="","",'Príloha č. 1'!$C$6)</f>
        <v/>
      </c>
      <c r="D128" s="382"/>
      <c r="E128" s="61"/>
      <c r="F128" s="61"/>
      <c r="J128" s="54"/>
    </row>
    <row r="129" spans="1:12" s="53" customFormat="1" ht="15" customHeight="1" x14ac:dyDescent="0.25">
      <c r="A129" s="360" t="s">
        <v>2</v>
      </c>
      <c r="B129" s="360"/>
      <c r="C129" s="383" t="str">
        <f>IF('Príloha č. 1'!$C$7="","",'Príloha č. 1'!$C$7)</f>
        <v/>
      </c>
      <c r="D129" s="383"/>
      <c r="E129" s="44"/>
      <c r="F129" s="44"/>
    </row>
    <row r="130" spans="1:12" s="53" customFormat="1" ht="15" customHeight="1" x14ac:dyDescent="0.25">
      <c r="A130" s="360" t="s">
        <v>3</v>
      </c>
      <c r="B130" s="360"/>
      <c r="C130" s="384" t="str">
        <f>IF('Príloha č. 1'!C8:D8="","",'Príloha č. 1'!C8:D8)</f>
        <v/>
      </c>
      <c r="D130" s="384"/>
      <c r="E130" s="44"/>
      <c r="F130" s="44"/>
    </row>
    <row r="131" spans="1:12" s="53" customFormat="1" ht="15" customHeight="1" x14ac:dyDescent="0.25">
      <c r="A131" s="360" t="s">
        <v>4</v>
      </c>
      <c r="B131" s="360"/>
      <c r="C131" s="384" t="str">
        <f>IF('Príloha č. 1'!C9:D9="","",'Príloha č. 1'!C9:D9)</f>
        <v/>
      </c>
      <c r="D131" s="384"/>
      <c r="E131" s="44"/>
      <c r="F131" s="44"/>
    </row>
    <row r="134" spans="1:12" ht="15" customHeight="1" x14ac:dyDescent="0.2">
      <c r="A134" s="36" t="s">
        <v>8</v>
      </c>
      <c r="B134" s="113" t="str">
        <f>IF('Príloha č. 1'!B23:B23="","",'Príloha č. 1'!B23:B23)</f>
        <v/>
      </c>
      <c r="C134" s="162"/>
      <c r="F134" s="36"/>
      <c r="G134" s="36"/>
      <c r="H134" s="36"/>
    </row>
    <row r="135" spans="1:12" ht="15" customHeight="1" x14ac:dyDescent="0.2">
      <c r="A135" s="36" t="s">
        <v>9</v>
      </c>
      <c r="B135" s="28" t="str">
        <f>IF('Príloha č. 1'!B24:B24="","",'Príloha č. 1'!B24:B24)</f>
        <v/>
      </c>
      <c r="C135" s="162"/>
      <c r="F135" s="36"/>
      <c r="G135" s="36"/>
      <c r="H135" s="36"/>
    </row>
    <row r="136" spans="1:12" ht="39.950000000000003" customHeight="1" x14ac:dyDescent="0.2">
      <c r="G136" s="350" t="s">
        <v>72</v>
      </c>
      <c r="H136" s="350"/>
      <c r="K136" s="112"/>
      <c r="L136" s="70"/>
    </row>
    <row r="137" spans="1:12" ht="45" customHeight="1" x14ac:dyDescent="0.2">
      <c r="E137" s="58"/>
      <c r="F137" s="380" t="s">
        <v>94</v>
      </c>
      <c r="G137" s="380"/>
      <c r="H137" s="380"/>
      <c r="I137" s="380"/>
      <c r="K137" s="380"/>
      <c r="L137" s="380"/>
    </row>
    <row r="138" spans="1:12" s="55" customFormat="1" x14ac:dyDescent="0.2">
      <c r="A138" s="362" t="s">
        <v>10</v>
      </c>
      <c r="B138" s="362"/>
      <c r="C138" s="161"/>
      <c r="D138" s="58"/>
      <c r="E138" s="162"/>
      <c r="F138" s="162"/>
      <c r="G138" s="162"/>
      <c r="H138" s="162"/>
    </row>
    <row r="139" spans="1:12" s="60" customFormat="1" ht="12" customHeight="1" x14ac:dyDescent="0.2">
      <c r="A139" s="56"/>
      <c r="B139" s="57" t="s">
        <v>11</v>
      </c>
      <c r="C139" s="57"/>
      <c r="D139" s="42"/>
      <c r="E139" s="162"/>
      <c r="F139" s="162"/>
      <c r="G139" s="162"/>
      <c r="H139" s="162"/>
      <c r="I139" s="58"/>
    </row>
  </sheetData>
  <mergeCells count="228">
    <mergeCell ref="A138:B138"/>
    <mergeCell ref="A126:K126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G136:H136"/>
    <mergeCell ref="F137:I137"/>
    <mergeCell ref="K137:L137"/>
    <mergeCell ref="A6:L6"/>
    <mergeCell ref="A1:B1"/>
    <mergeCell ref="A2:L2"/>
    <mergeCell ref="A3:B3"/>
    <mergeCell ref="A4:L4"/>
    <mergeCell ref="A5:L5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L15"/>
    <mergeCell ref="M15:M16"/>
    <mergeCell ref="E18:E20"/>
    <mergeCell ref="M18:M20"/>
    <mergeCell ref="A22:L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L23"/>
    <mergeCell ref="M23:M24"/>
    <mergeCell ref="E26:E28"/>
    <mergeCell ref="M26:M28"/>
    <mergeCell ref="A30:L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L31"/>
    <mergeCell ref="M31:M32"/>
    <mergeCell ref="E34:E36"/>
    <mergeCell ref="M34:M36"/>
    <mergeCell ref="A38:L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J39:L39"/>
    <mergeCell ref="M39:M40"/>
    <mergeCell ref="E42:E44"/>
    <mergeCell ref="M42:M44"/>
    <mergeCell ref="A46:L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J47:L47"/>
    <mergeCell ref="M47:M48"/>
    <mergeCell ref="E50:E52"/>
    <mergeCell ref="M50:M52"/>
    <mergeCell ref="A54:L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5:L55"/>
    <mergeCell ref="M55:M56"/>
    <mergeCell ref="E58:E60"/>
    <mergeCell ref="M58:M60"/>
    <mergeCell ref="A62:L62"/>
    <mergeCell ref="A63:A64"/>
    <mergeCell ref="B63:B64"/>
    <mergeCell ref="C63:C64"/>
    <mergeCell ref="D63:D64"/>
    <mergeCell ref="E63:E64"/>
    <mergeCell ref="F63:F64"/>
    <mergeCell ref="G63:G64"/>
    <mergeCell ref="H63:H64"/>
    <mergeCell ref="I63:I64"/>
    <mergeCell ref="J63:L63"/>
    <mergeCell ref="M63:M64"/>
    <mergeCell ref="E66:E68"/>
    <mergeCell ref="M66:M68"/>
    <mergeCell ref="A70:L70"/>
    <mergeCell ref="A71:A72"/>
    <mergeCell ref="B71:B72"/>
    <mergeCell ref="C71:C72"/>
    <mergeCell ref="D71:D72"/>
    <mergeCell ref="E71:E72"/>
    <mergeCell ref="F71:F72"/>
    <mergeCell ref="G71:G72"/>
    <mergeCell ref="H71:H72"/>
    <mergeCell ref="I71:I72"/>
    <mergeCell ref="J71:L71"/>
    <mergeCell ref="M71:M72"/>
    <mergeCell ref="E74:E76"/>
    <mergeCell ref="M74:M76"/>
    <mergeCell ref="A78:L78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J79:L79"/>
    <mergeCell ref="M79:M80"/>
    <mergeCell ref="E82:E84"/>
    <mergeCell ref="M82:M84"/>
    <mergeCell ref="A86:L86"/>
    <mergeCell ref="A87:A88"/>
    <mergeCell ref="B87:B88"/>
    <mergeCell ref="C87:C88"/>
    <mergeCell ref="D87:D88"/>
    <mergeCell ref="E87:E88"/>
    <mergeCell ref="F87:F88"/>
    <mergeCell ref="G87:G88"/>
    <mergeCell ref="H87:H88"/>
    <mergeCell ref="I87:I88"/>
    <mergeCell ref="J87:L87"/>
    <mergeCell ref="M87:M88"/>
    <mergeCell ref="E90:E92"/>
    <mergeCell ref="M90:M92"/>
    <mergeCell ref="A94:L94"/>
    <mergeCell ref="A95:A96"/>
    <mergeCell ref="B95:B96"/>
    <mergeCell ref="C95:C96"/>
    <mergeCell ref="D95:D96"/>
    <mergeCell ref="E95:E96"/>
    <mergeCell ref="F95:F96"/>
    <mergeCell ref="G95:G96"/>
    <mergeCell ref="H95:H96"/>
    <mergeCell ref="I95:I96"/>
    <mergeCell ref="J95:L95"/>
    <mergeCell ref="M95:M96"/>
    <mergeCell ref="E98:E100"/>
    <mergeCell ref="M98:M100"/>
    <mergeCell ref="A102:L102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L103"/>
    <mergeCell ref="M103:M104"/>
    <mergeCell ref="E106:E108"/>
    <mergeCell ref="M106:M108"/>
    <mergeCell ref="A110:L110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J111:L111"/>
    <mergeCell ref="M111:M112"/>
    <mergeCell ref="E122:E124"/>
    <mergeCell ref="M122:M124"/>
    <mergeCell ref="E114:E116"/>
    <mergeCell ref="M114:M116"/>
    <mergeCell ref="A118:L118"/>
    <mergeCell ref="A119:A120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J119:L119"/>
    <mergeCell ref="M119:M120"/>
  </mergeCells>
  <conditionalFormatting sqref="B134:B135">
    <cfRule type="containsBlanks" dxfId="16" priority="2">
      <formula>LEN(TRIM(B134))=0</formula>
    </cfRule>
  </conditionalFormatting>
  <conditionalFormatting sqref="C128:D131">
    <cfRule type="containsBlanks" dxfId="15" priority="1">
      <formula>LEN(TRIM(C128))=0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D25" sqref="D25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322" t="s">
        <v>12</v>
      </c>
      <c r="B1" s="322"/>
    </row>
    <row r="2" spans="1:10" s="2" customFormat="1" ht="30" customHeight="1" x14ac:dyDescent="0.25">
      <c r="A2" s="319" t="str">
        <f>'Príloha č. 1'!A2:D2</f>
        <v xml:space="preserve">Implantabilné prístroje pre elektroimpulzoterapiu porúch srdcového rytmu a srdcového zlyhávania </v>
      </c>
      <c r="B2" s="319"/>
      <c r="C2" s="319"/>
      <c r="D2" s="319"/>
    </row>
    <row r="3" spans="1:10" ht="24.95" customHeight="1" x14ac:dyDescent="0.2">
      <c r="A3" s="324"/>
      <c r="B3" s="324"/>
      <c r="C3" s="324"/>
    </row>
    <row r="4" spans="1:10" ht="18.75" customHeight="1" x14ac:dyDescent="0.2">
      <c r="A4" s="325" t="s">
        <v>18</v>
      </c>
      <c r="B4" s="325"/>
      <c r="C4" s="325"/>
      <c r="D4" s="325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323" t="s">
        <v>1</v>
      </c>
      <c r="B6" s="323"/>
      <c r="C6" s="107" t="str">
        <f>IF('Príloha č. 1'!$C$6="","",'Príloha č. 1'!$C$6)</f>
        <v/>
      </c>
      <c r="D6" s="107"/>
      <c r="E6" s="18"/>
    </row>
    <row r="7" spans="1:10" s="2" customFormat="1" ht="15" customHeight="1" x14ac:dyDescent="0.25">
      <c r="A7" s="323" t="s">
        <v>2</v>
      </c>
      <c r="B7" s="323"/>
      <c r="C7" s="107" t="str">
        <f>IF('Príloha č. 1'!$C$6="","",'Príloha č. 1'!$C$6)</f>
        <v/>
      </c>
      <c r="D7" s="107"/>
    </row>
    <row r="8" spans="1:10" ht="15" customHeight="1" x14ac:dyDescent="0.2">
      <c r="A8" s="322" t="s">
        <v>3</v>
      </c>
      <c r="B8" s="322"/>
      <c r="C8" s="21" t="str">
        <f>IF('Príloha č. 1'!C8:D8="","",'Príloha č. 1'!C8:D8)</f>
        <v/>
      </c>
      <c r="D8" s="17"/>
    </row>
    <row r="9" spans="1:10" ht="15" customHeight="1" x14ac:dyDescent="0.2">
      <c r="A9" s="322" t="s">
        <v>4</v>
      </c>
      <c r="B9" s="322"/>
      <c r="C9" s="21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310" t="s">
        <v>19</v>
      </c>
      <c r="B11" s="310"/>
      <c r="C11" s="310"/>
      <c r="D11" s="310"/>
    </row>
    <row r="12" spans="1:10" ht="24.95" customHeight="1" x14ac:dyDescent="0.2">
      <c r="A12" s="2" t="s">
        <v>0</v>
      </c>
      <c r="B12" s="323" t="s">
        <v>26</v>
      </c>
      <c r="C12" s="323"/>
      <c r="D12" s="323"/>
    </row>
    <row r="13" spans="1:10" ht="3" customHeight="1" x14ac:dyDescent="0.2">
      <c r="A13" s="2"/>
      <c r="B13" s="110"/>
      <c r="C13" s="110"/>
      <c r="D13" s="110"/>
    </row>
    <row r="14" spans="1:10" ht="24.95" customHeight="1" x14ac:dyDescent="0.2">
      <c r="A14" s="2" t="s">
        <v>0</v>
      </c>
      <c r="B14" s="323" t="s">
        <v>20</v>
      </c>
      <c r="C14" s="323"/>
      <c r="D14" s="323"/>
    </row>
    <row r="15" spans="1:10" ht="3" customHeight="1" x14ac:dyDescent="0.2">
      <c r="A15" s="2"/>
      <c r="B15" s="110"/>
      <c r="C15" s="110"/>
      <c r="D15" s="110"/>
    </row>
    <row r="16" spans="1:10" ht="24.95" customHeight="1" x14ac:dyDescent="0.2">
      <c r="A16" s="2" t="s">
        <v>0</v>
      </c>
      <c r="B16" s="323" t="s">
        <v>21</v>
      </c>
      <c r="C16" s="323"/>
      <c r="D16" s="323"/>
    </row>
    <row r="17" spans="1:5" ht="3" customHeight="1" x14ac:dyDescent="0.2">
      <c r="A17" s="2"/>
      <c r="B17" s="110"/>
      <c r="C17" s="110"/>
      <c r="D17" s="110"/>
    </row>
    <row r="18" spans="1:5" ht="36" customHeight="1" x14ac:dyDescent="0.2">
      <c r="A18" s="2" t="s">
        <v>0</v>
      </c>
      <c r="B18" s="323" t="s">
        <v>22</v>
      </c>
      <c r="C18" s="323"/>
      <c r="D18" s="323"/>
    </row>
    <row r="19" spans="1:5" ht="3" customHeight="1" x14ac:dyDescent="0.2">
      <c r="A19" s="2"/>
      <c r="B19" s="110"/>
      <c r="C19" s="110"/>
      <c r="D19" s="110"/>
    </row>
    <row r="20" spans="1:5" ht="19.5" customHeight="1" x14ac:dyDescent="0.2">
      <c r="A20" s="2" t="s">
        <v>0</v>
      </c>
      <c r="B20" s="323" t="s">
        <v>23</v>
      </c>
      <c r="C20" s="323"/>
      <c r="D20" s="323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91</v>
      </c>
    </row>
    <row r="27" spans="1:5" s="7" customFormat="1" x14ac:dyDescent="0.2">
      <c r="A27" s="308" t="s">
        <v>10</v>
      </c>
      <c r="B27" s="308"/>
      <c r="C27" s="30"/>
    </row>
    <row r="28" spans="1:5" s="10" customFormat="1" ht="12" customHeight="1" x14ac:dyDescent="0.2">
      <c r="A28" s="108"/>
      <c r="B28" s="321" t="s">
        <v>11</v>
      </c>
      <c r="C28" s="321"/>
      <c r="D28" s="8"/>
      <c r="E28" s="9"/>
    </row>
    <row r="29" spans="1:5" x14ac:dyDescent="0.2">
      <c r="A29" s="109"/>
      <c r="B29" s="109"/>
      <c r="C29" s="109"/>
    </row>
  </sheetData>
  <mergeCells count="16">
    <mergeCell ref="A7:B7"/>
    <mergeCell ref="A6:B6"/>
    <mergeCell ref="A1:B1"/>
    <mergeCell ref="A2:D2"/>
    <mergeCell ref="A3:C3"/>
    <mergeCell ref="A4:D4"/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</mergeCells>
  <conditionalFormatting sqref="A28">
    <cfRule type="containsBlanks" dxfId="84" priority="8">
      <formula>LEN(TRIM(A28))=0</formula>
    </cfRule>
  </conditionalFormatting>
  <conditionalFormatting sqref="B23">
    <cfRule type="containsBlanks" dxfId="83" priority="5">
      <formula>LEN(TRIM(B23))=0</formula>
    </cfRule>
  </conditionalFormatting>
  <conditionalFormatting sqref="C6:C7">
    <cfRule type="containsBlanks" dxfId="82" priority="4">
      <formula>LEN(TRIM(C6))=0</formula>
    </cfRule>
    <cfRule type="containsBlanks" dxfId="81" priority="7">
      <formula>LEN(TRIM(C6))=0</formula>
    </cfRule>
  </conditionalFormatting>
  <conditionalFormatting sqref="B22">
    <cfRule type="containsBlanks" dxfId="80" priority="6">
      <formula>LEN(TRIM(B22))=0</formula>
    </cfRule>
  </conditionalFormatting>
  <conditionalFormatting sqref="C8:C9">
    <cfRule type="containsBlanks" dxfId="79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6"/>
  <sheetViews>
    <sheetView showGridLines="0" zoomScale="80" zoomScaleNormal="80" workbookViewId="0">
      <selection activeCell="A23" sqref="A22:K2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7" customWidth="1"/>
    <col min="8" max="8" width="15.7109375" style="257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0" t="s">
        <v>12</v>
      </c>
      <c r="B1" s="350"/>
      <c r="C1" s="252"/>
    </row>
    <row r="2" spans="1:21" ht="15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21" ht="15" customHeight="1" x14ac:dyDescent="0.2">
      <c r="A3" s="419"/>
      <c r="B3" s="419"/>
      <c r="C3" s="257"/>
    </row>
    <row r="4" spans="1:21" s="37" customFormat="1" ht="34.5" customHeight="1" x14ac:dyDescent="0.25">
      <c r="A4" s="420" t="s">
        <v>45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</row>
    <row r="5" spans="1:21" s="22" customFormat="1" ht="24.75" customHeight="1" x14ac:dyDescent="0.2">
      <c r="A5" s="421" t="s">
        <v>200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O5" s="38"/>
      <c r="P5" s="38"/>
      <c r="U5" s="38"/>
    </row>
    <row r="6" spans="1:21" s="53" customFormat="1" ht="27.75" customHeight="1" thickBot="1" x14ac:dyDescent="0.25">
      <c r="A6" s="392" t="s">
        <v>186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</row>
    <row r="7" spans="1:21" s="39" customFormat="1" ht="24.75" customHeight="1" x14ac:dyDescent="0.25">
      <c r="A7" s="394" t="s">
        <v>40</v>
      </c>
      <c r="B7" s="396" t="s">
        <v>50</v>
      </c>
      <c r="C7" s="398" t="s">
        <v>51</v>
      </c>
      <c r="D7" s="400" t="s">
        <v>47</v>
      </c>
      <c r="E7" s="400" t="s">
        <v>49</v>
      </c>
      <c r="F7" s="402" t="s">
        <v>48</v>
      </c>
      <c r="G7" s="404" t="s">
        <v>53</v>
      </c>
      <c r="H7" s="406" t="s">
        <v>54</v>
      </c>
      <c r="I7" s="408" t="s">
        <v>46</v>
      </c>
      <c r="J7" s="410" t="s">
        <v>64</v>
      </c>
      <c r="K7" s="411"/>
      <c r="L7" s="412"/>
      <c r="M7" s="413" t="s">
        <v>100</v>
      </c>
    </row>
    <row r="8" spans="1:21" s="39" customFormat="1" ht="64.5" customHeight="1" x14ac:dyDescent="0.25">
      <c r="A8" s="395"/>
      <c r="B8" s="397"/>
      <c r="C8" s="399"/>
      <c r="D8" s="401"/>
      <c r="E8" s="401"/>
      <c r="F8" s="403"/>
      <c r="G8" s="405"/>
      <c r="H8" s="407"/>
      <c r="I8" s="409"/>
      <c r="J8" s="40" t="s">
        <v>42</v>
      </c>
      <c r="K8" s="41" t="s">
        <v>66</v>
      </c>
      <c r="L8" s="156" t="s">
        <v>43</v>
      </c>
      <c r="M8" s="414"/>
    </row>
    <row r="9" spans="1:21" s="42" customFormat="1" ht="12" customHeight="1" x14ac:dyDescent="0.25">
      <c r="A9" s="73" t="s">
        <v>27</v>
      </c>
      <c r="B9" s="74" t="s">
        <v>28</v>
      </c>
      <c r="C9" s="76" t="s">
        <v>29</v>
      </c>
      <c r="D9" s="79" t="s">
        <v>30</v>
      </c>
      <c r="E9" s="79" t="s">
        <v>31</v>
      </c>
      <c r="F9" s="90" t="s">
        <v>32</v>
      </c>
      <c r="G9" s="77" t="s">
        <v>33</v>
      </c>
      <c r="H9" s="78" t="s">
        <v>34</v>
      </c>
      <c r="I9" s="305" t="s">
        <v>35</v>
      </c>
      <c r="J9" s="72" t="s">
        <v>36</v>
      </c>
      <c r="K9" s="71" t="s">
        <v>52</v>
      </c>
      <c r="L9" s="157" t="s">
        <v>55</v>
      </c>
      <c r="M9" s="155" t="s">
        <v>74</v>
      </c>
    </row>
    <row r="10" spans="1:21" s="44" customFormat="1" ht="29.1" customHeight="1" x14ac:dyDescent="0.25">
      <c r="A10" s="80" t="s">
        <v>27</v>
      </c>
      <c r="B10" s="119"/>
      <c r="C10" s="122"/>
      <c r="D10" s="81"/>
      <c r="E10" s="416" t="s">
        <v>373</v>
      </c>
      <c r="F10" s="91"/>
      <c r="G10" s="94"/>
      <c r="H10" s="82"/>
      <c r="I10" s="83" t="s">
        <v>39</v>
      </c>
      <c r="J10" s="111"/>
      <c r="K10" s="125"/>
      <c r="L10" s="136"/>
      <c r="M10" s="389" t="s">
        <v>344</v>
      </c>
    </row>
    <row r="11" spans="1:21" s="44" customFormat="1" ht="29.1" customHeight="1" x14ac:dyDescent="0.25">
      <c r="A11" s="128"/>
      <c r="B11" s="120"/>
      <c r="C11" s="123"/>
      <c r="D11" s="84"/>
      <c r="E11" s="417"/>
      <c r="F11" s="92"/>
      <c r="G11" s="95"/>
      <c r="H11" s="85"/>
      <c r="I11" s="86"/>
      <c r="J11" s="117"/>
      <c r="K11" s="126"/>
      <c r="L11" s="158"/>
      <c r="M11" s="390"/>
    </row>
    <row r="12" spans="1:21" s="44" customFormat="1" ht="29.1" customHeight="1" thickBot="1" x14ac:dyDescent="0.3">
      <c r="A12" s="129"/>
      <c r="B12" s="121"/>
      <c r="C12" s="124"/>
      <c r="D12" s="87"/>
      <c r="E12" s="418"/>
      <c r="F12" s="93"/>
      <c r="G12" s="96"/>
      <c r="H12" s="88"/>
      <c r="I12" s="89"/>
      <c r="J12" s="118"/>
      <c r="K12" s="127"/>
      <c r="L12" s="159"/>
      <c r="M12" s="391"/>
    </row>
    <row r="13" spans="1:21" s="44" customFormat="1" ht="13.5" customHeight="1" x14ac:dyDescent="0.25">
      <c r="A13" s="106"/>
      <c r="B13" s="138"/>
      <c r="C13" s="138"/>
      <c r="D13" s="106"/>
      <c r="E13" s="106"/>
      <c r="F13" s="106"/>
      <c r="G13" s="106"/>
      <c r="H13" s="106"/>
      <c r="I13" s="106"/>
      <c r="J13" s="139"/>
      <c r="K13" s="140"/>
      <c r="L13" s="139"/>
    </row>
    <row r="14" spans="1:21" s="53" customFormat="1" ht="27.75" customHeight="1" thickBot="1" x14ac:dyDescent="0.25">
      <c r="A14" s="392" t="s">
        <v>187</v>
      </c>
      <c r="B14" s="393"/>
      <c r="C14" s="393"/>
      <c r="D14" s="393"/>
      <c r="E14" s="393"/>
      <c r="F14" s="393"/>
      <c r="G14" s="393"/>
      <c r="H14" s="393"/>
      <c r="I14" s="393"/>
      <c r="J14" s="393"/>
      <c r="K14" s="393"/>
      <c r="L14" s="393"/>
    </row>
    <row r="15" spans="1:21" s="39" customFormat="1" ht="24.75" customHeight="1" x14ac:dyDescent="0.25">
      <c r="A15" s="394" t="s">
        <v>40</v>
      </c>
      <c r="B15" s="396" t="s">
        <v>50</v>
      </c>
      <c r="C15" s="398" t="s">
        <v>51</v>
      </c>
      <c r="D15" s="400" t="s">
        <v>47</v>
      </c>
      <c r="E15" s="400" t="s">
        <v>49</v>
      </c>
      <c r="F15" s="402" t="s">
        <v>48</v>
      </c>
      <c r="G15" s="404" t="s">
        <v>53</v>
      </c>
      <c r="H15" s="406" t="s">
        <v>54</v>
      </c>
      <c r="I15" s="408" t="s">
        <v>46</v>
      </c>
      <c r="J15" s="410" t="s">
        <v>64</v>
      </c>
      <c r="K15" s="411"/>
      <c r="L15" s="412"/>
      <c r="M15" s="413" t="s">
        <v>100</v>
      </c>
    </row>
    <row r="16" spans="1:21" s="39" customFormat="1" ht="64.5" customHeight="1" x14ac:dyDescent="0.25">
      <c r="A16" s="395"/>
      <c r="B16" s="397"/>
      <c r="C16" s="399"/>
      <c r="D16" s="401"/>
      <c r="E16" s="401"/>
      <c r="F16" s="403"/>
      <c r="G16" s="405"/>
      <c r="H16" s="407"/>
      <c r="I16" s="409"/>
      <c r="J16" s="40" t="s">
        <v>42</v>
      </c>
      <c r="K16" s="41" t="s">
        <v>66</v>
      </c>
      <c r="L16" s="156" t="s">
        <v>43</v>
      </c>
      <c r="M16" s="414"/>
    </row>
    <row r="17" spans="1:13" s="42" customFormat="1" ht="12" customHeight="1" x14ac:dyDescent="0.25">
      <c r="A17" s="73" t="s">
        <v>27</v>
      </c>
      <c r="B17" s="74" t="s">
        <v>28</v>
      </c>
      <c r="C17" s="76" t="s">
        <v>29</v>
      </c>
      <c r="D17" s="79" t="s">
        <v>30</v>
      </c>
      <c r="E17" s="79" t="s">
        <v>31</v>
      </c>
      <c r="F17" s="90" t="s">
        <v>32</v>
      </c>
      <c r="G17" s="77" t="s">
        <v>33</v>
      </c>
      <c r="H17" s="78" t="s">
        <v>34</v>
      </c>
      <c r="I17" s="305" t="s">
        <v>35</v>
      </c>
      <c r="J17" s="72" t="s">
        <v>36</v>
      </c>
      <c r="K17" s="71" t="s">
        <v>52</v>
      </c>
      <c r="L17" s="157" t="s">
        <v>55</v>
      </c>
      <c r="M17" s="155" t="s">
        <v>74</v>
      </c>
    </row>
    <row r="18" spans="1:13" s="44" customFormat="1" ht="29.1" customHeight="1" x14ac:dyDescent="0.25">
      <c r="A18" s="80" t="s">
        <v>27</v>
      </c>
      <c r="B18" s="119"/>
      <c r="C18" s="122"/>
      <c r="D18" s="81"/>
      <c r="E18" s="416" t="s">
        <v>373</v>
      </c>
      <c r="F18" s="91"/>
      <c r="G18" s="94"/>
      <c r="H18" s="82"/>
      <c r="I18" s="83" t="s">
        <v>39</v>
      </c>
      <c r="J18" s="111"/>
      <c r="K18" s="125"/>
      <c r="L18" s="136"/>
      <c r="M18" s="389" t="s">
        <v>355</v>
      </c>
    </row>
    <row r="19" spans="1:13" s="44" customFormat="1" ht="29.1" customHeight="1" x14ac:dyDescent="0.25">
      <c r="A19" s="128"/>
      <c r="B19" s="120"/>
      <c r="C19" s="123"/>
      <c r="D19" s="84"/>
      <c r="E19" s="417"/>
      <c r="F19" s="92"/>
      <c r="G19" s="95"/>
      <c r="H19" s="85"/>
      <c r="I19" s="86"/>
      <c r="J19" s="117"/>
      <c r="K19" s="126"/>
      <c r="L19" s="158"/>
      <c r="M19" s="390"/>
    </row>
    <row r="20" spans="1:13" s="44" customFormat="1" ht="29.1" customHeight="1" thickBot="1" x14ac:dyDescent="0.3">
      <c r="A20" s="129"/>
      <c r="B20" s="121"/>
      <c r="C20" s="124"/>
      <c r="D20" s="87"/>
      <c r="E20" s="418"/>
      <c r="F20" s="93"/>
      <c r="G20" s="96"/>
      <c r="H20" s="88"/>
      <c r="I20" s="89"/>
      <c r="J20" s="118"/>
      <c r="K20" s="127"/>
      <c r="L20" s="159"/>
      <c r="M20" s="391"/>
    </row>
    <row r="21" spans="1:13" s="44" customFormat="1" ht="13.5" customHeight="1" x14ac:dyDescent="0.25">
      <c r="A21" s="106"/>
      <c r="B21" s="138"/>
      <c r="C21" s="138"/>
      <c r="D21" s="106"/>
      <c r="E21" s="106"/>
      <c r="F21" s="106"/>
      <c r="G21" s="106"/>
      <c r="H21" s="106"/>
      <c r="I21" s="106"/>
      <c r="J21" s="139"/>
      <c r="K21" s="140"/>
      <c r="L21" s="139"/>
    </row>
    <row r="22" spans="1:13" s="44" customFormat="1" ht="24.95" customHeight="1" x14ac:dyDescent="0.25">
      <c r="A22" s="106"/>
      <c r="B22" s="138"/>
      <c r="C22" s="138"/>
      <c r="D22" s="106"/>
      <c r="E22" s="106"/>
      <c r="F22" s="106"/>
      <c r="G22" s="106"/>
      <c r="H22" s="106"/>
      <c r="I22" s="106"/>
      <c r="J22" s="139"/>
      <c r="K22" s="140"/>
      <c r="L22" s="139"/>
    </row>
    <row r="23" spans="1:13" s="19" customFormat="1" ht="20.100000000000001" customHeight="1" x14ac:dyDescent="0.25">
      <c r="A23" s="363" t="s">
        <v>38</v>
      </c>
      <c r="B23" s="363"/>
      <c r="C23" s="363"/>
      <c r="D23" s="363"/>
      <c r="E23" s="363"/>
      <c r="F23" s="363"/>
      <c r="G23" s="363"/>
      <c r="H23" s="363"/>
      <c r="I23" s="363"/>
      <c r="J23" s="363"/>
      <c r="K23" s="363"/>
    </row>
    <row r="24" spans="1:13" s="19" customFormat="1" ht="20.100000000000001" customHeight="1" x14ac:dyDescent="0.25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</row>
    <row r="25" spans="1:13" s="53" customFormat="1" ht="15" customHeight="1" x14ac:dyDescent="0.25">
      <c r="A25" s="364" t="s">
        <v>1</v>
      </c>
      <c r="B25" s="364"/>
      <c r="C25" s="382" t="str">
        <f>IF('Príloha č. 1'!$C$6="","",'Príloha č. 1'!$C$6)</f>
        <v/>
      </c>
      <c r="D25" s="382"/>
      <c r="E25" s="61"/>
      <c r="F25" s="61"/>
      <c r="J25" s="54"/>
    </row>
    <row r="26" spans="1:13" s="53" customFormat="1" ht="15" customHeight="1" x14ac:dyDescent="0.25">
      <c r="A26" s="360" t="s">
        <v>2</v>
      </c>
      <c r="B26" s="360"/>
      <c r="C26" s="383" t="str">
        <f>IF('Príloha č. 1'!$C$7="","",'Príloha č. 1'!$C$7)</f>
        <v/>
      </c>
      <c r="D26" s="383"/>
      <c r="E26" s="44"/>
      <c r="F26" s="44"/>
    </row>
    <row r="27" spans="1:13" s="53" customFormat="1" ht="15" customHeight="1" x14ac:dyDescent="0.25">
      <c r="A27" s="360" t="s">
        <v>3</v>
      </c>
      <c r="B27" s="360"/>
      <c r="C27" s="384" t="str">
        <f>IF('Príloha č. 1'!C8:D8="","",'Príloha č. 1'!C8:D8)</f>
        <v/>
      </c>
      <c r="D27" s="384"/>
      <c r="E27" s="44"/>
      <c r="F27" s="44"/>
    </row>
    <row r="28" spans="1:13" s="53" customFormat="1" ht="15" customHeight="1" x14ac:dyDescent="0.25">
      <c r="A28" s="360" t="s">
        <v>4</v>
      </c>
      <c r="B28" s="360"/>
      <c r="C28" s="384" t="str">
        <f>IF('Príloha č. 1'!C9:D9="","",'Príloha č. 1'!C9:D9)</f>
        <v/>
      </c>
      <c r="D28" s="384"/>
      <c r="E28" s="44"/>
      <c r="F28" s="44"/>
    </row>
    <row r="31" spans="1:13" ht="15" customHeight="1" x14ac:dyDescent="0.2">
      <c r="A31" s="36" t="s">
        <v>8</v>
      </c>
      <c r="B31" s="113" t="str">
        <f>IF('Príloha č. 1'!B23:B23="","",'Príloha č. 1'!B23:B23)</f>
        <v/>
      </c>
      <c r="C31" s="257"/>
      <c r="F31" s="36"/>
      <c r="G31" s="36"/>
      <c r="H31" s="36"/>
    </row>
    <row r="32" spans="1:13" ht="15" customHeight="1" x14ac:dyDescent="0.2">
      <c r="A32" s="36" t="s">
        <v>9</v>
      </c>
      <c r="B32" s="28" t="str">
        <f>IF('Príloha č. 1'!B24:B24="","",'Príloha č. 1'!B24:B24)</f>
        <v/>
      </c>
      <c r="C32" s="257"/>
      <c r="F32" s="36"/>
      <c r="G32" s="36"/>
      <c r="H32" s="36"/>
    </row>
    <row r="33" spans="1:12" ht="39.950000000000003" customHeight="1" x14ac:dyDescent="0.2">
      <c r="G33" s="350" t="s">
        <v>72</v>
      </c>
      <c r="H33" s="350"/>
      <c r="K33" s="112"/>
      <c r="L33" s="70"/>
    </row>
    <row r="34" spans="1:12" ht="45" customHeight="1" x14ac:dyDescent="0.2">
      <c r="E34" s="58"/>
      <c r="F34" s="380" t="s">
        <v>94</v>
      </c>
      <c r="G34" s="380"/>
      <c r="H34" s="380"/>
      <c r="I34" s="380"/>
      <c r="K34" s="380"/>
      <c r="L34" s="380"/>
    </row>
    <row r="35" spans="1:12" s="55" customFormat="1" x14ac:dyDescent="0.2">
      <c r="A35" s="362" t="s">
        <v>10</v>
      </c>
      <c r="B35" s="362"/>
      <c r="C35" s="253"/>
      <c r="D35" s="58"/>
      <c r="E35" s="257"/>
      <c r="F35" s="257"/>
      <c r="G35" s="257"/>
      <c r="H35" s="257"/>
    </row>
    <row r="36" spans="1:12" s="60" customFormat="1" ht="12" customHeight="1" x14ac:dyDescent="0.2">
      <c r="A36" s="56"/>
      <c r="B36" s="57" t="s">
        <v>11</v>
      </c>
      <c r="C36" s="57"/>
      <c r="D36" s="42"/>
      <c r="E36" s="257"/>
      <c r="F36" s="257"/>
      <c r="G36" s="257"/>
      <c r="H36" s="257"/>
      <c r="I36" s="58"/>
    </row>
  </sheetData>
  <mergeCells count="46">
    <mergeCell ref="A6:L6"/>
    <mergeCell ref="A1:B1"/>
    <mergeCell ref="A2:L2"/>
    <mergeCell ref="A3:B3"/>
    <mergeCell ref="A4:L4"/>
    <mergeCell ref="A5:L5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J15:L15"/>
    <mergeCell ref="M15:M16"/>
    <mergeCell ref="E18:E20"/>
    <mergeCell ref="M18:M20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23:K23"/>
    <mergeCell ref="A25:B25"/>
    <mergeCell ref="C25:D25"/>
    <mergeCell ref="A26:B26"/>
    <mergeCell ref="C26:D26"/>
    <mergeCell ref="K34:L34"/>
    <mergeCell ref="A35:B35"/>
    <mergeCell ref="A27:B27"/>
    <mergeCell ref="C27:D27"/>
    <mergeCell ref="A28:B28"/>
    <mergeCell ref="C28:D28"/>
    <mergeCell ref="G33:H33"/>
    <mergeCell ref="F34:I34"/>
  </mergeCells>
  <conditionalFormatting sqref="B31:B32">
    <cfRule type="containsBlanks" dxfId="14" priority="2">
      <formula>LEN(TRIM(B31))=0</formula>
    </cfRule>
  </conditionalFormatting>
  <conditionalFormatting sqref="C25:D28">
    <cfRule type="containsBlanks" dxfId="13" priority="1">
      <formula>LEN(TRIM(C25))=0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07"/>
  <sheetViews>
    <sheetView showGridLines="0" zoomScale="80" zoomScaleNormal="80" workbookViewId="0">
      <selection activeCell="G95" sqref="G95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7" customWidth="1"/>
    <col min="8" max="8" width="15.7109375" style="257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0" t="s">
        <v>12</v>
      </c>
      <c r="B1" s="350"/>
      <c r="C1" s="252"/>
    </row>
    <row r="2" spans="1:21" ht="15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21" ht="15" customHeight="1" x14ac:dyDescent="0.2">
      <c r="A3" s="419"/>
      <c r="B3" s="419"/>
      <c r="C3" s="257"/>
    </row>
    <row r="4" spans="1:21" s="37" customFormat="1" ht="34.5" customHeight="1" x14ac:dyDescent="0.25">
      <c r="A4" s="420" t="s">
        <v>45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</row>
    <row r="5" spans="1:21" s="22" customFormat="1" ht="24.75" customHeight="1" x14ac:dyDescent="0.2">
      <c r="A5" s="421" t="s">
        <v>216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O5" s="38"/>
      <c r="P5" s="38"/>
      <c r="U5" s="38"/>
    </row>
    <row r="6" spans="1:21" s="53" customFormat="1" ht="27.75" customHeight="1" thickBot="1" x14ac:dyDescent="0.25">
      <c r="A6" s="392" t="s">
        <v>186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</row>
    <row r="7" spans="1:21" s="39" customFormat="1" ht="24.75" customHeight="1" x14ac:dyDescent="0.25">
      <c r="A7" s="394" t="s">
        <v>40</v>
      </c>
      <c r="B7" s="396" t="s">
        <v>50</v>
      </c>
      <c r="C7" s="398" t="s">
        <v>51</v>
      </c>
      <c r="D7" s="400" t="s">
        <v>47</v>
      </c>
      <c r="E7" s="400" t="s">
        <v>49</v>
      </c>
      <c r="F7" s="402" t="s">
        <v>48</v>
      </c>
      <c r="G7" s="404" t="s">
        <v>53</v>
      </c>
      <c r="H7" s="406" t="s">
        <v>54</v>
      </c>
      <c r="I7" s="408" t="s">
        <v>46</v>
      </c>
      <c r="J7" s="410" t="s">
        <v>64</v>
      </c>
      <c r="K7" s="411"/>
      <c r="L7" s="412"/>
      <c r="M7" s="413" t="s">
        <v>100</v>
      </c>
    </row>
    <row r="8" spans="1:21" s="39" customFormat="1" ht="64.5" customHeight="1" x14ac:dyDescent="0.25">
      <c r="A8" s="395"/>
      <c r="B8" s="397"/>
      <c r="C8" s="399"/>
      <c r="D8" s="401"/>
      <c r="E8" s="401"/>
      <c r="F8" s="403"/>
      <c r="G8" s="405"/>
      <c r="H8" s="407"/>
      <c r="I8" s="409"/>
      <c r="J8" s="40" t="s">
        <v>42</v>
      </c>
      <c r="K8" s="41" t="s">
        <v>66</v>
      </c>
      <c r="L8" s="156" t="s">
        <v>43</v>
      </c>
      <c r="M8" s="414"/>
    </row>
    <row r="9" spans="1:21" s="42" customFormat="1" ht="12" customHeight="1" x14ac:dyDescent="0.25">
      <c r="A9" s="73" t="s">
        <v>27</v>
      </c>
      <c r="B9" s="74" t="s">
        <v>28</v>
      </c>
      <c r="C9" s="76" t="s">
        <v>29</v>
      </c>
      <c r="D9" s="79" t="s">
        <v>30</v>
      </c>
      <c r="E9" s="79" t="s">
        <v>31</v>
      </c>
      <c r="F9" s="90" t="s">
        <v>32</v>
      </c>
      <c r="G9" s="77" t="s">
        <v>33</v>
      </c>
      <c r="H9" s="78" t="s">
        <v>34</v>
      </c>
      <c r="I9" s="305" t="s">
        <v>35</v>
      </c>
      <c r="J9" s="304" t="s">
        <v>36</v>
      </c>
      <c r="K9" s="71" t="s">
        <v>52</v>
      </c>
      <c r="L9" s="157" t="s">
        <v>55</v>
      </c>
      <c r="M9" s="155" t="s">
        <v>74</v>
      </c>
    </row>
    <row r="10" spans="1:21" s="44" customFormat="1" ht="29.1" customHeight="1" x14ac:dyDescent="0.25">
      <c r="A10" s="80" t="s">
        <v>27</v>
      </c>
      <c r="B10" s="119"/>
      <c r="C10" s="122"/>
      <c r="D10" s="81"/>
      <c r="E10" s="386" t="s">
        <v>373</v>
      </c>
      <c r="F10" s="91"/>
      <c r="G10" s="94"/>
      <c r="H10" s="82"/>
      <c r="I10" s="83" t="s">
        <v>39</v>
      </c>
      <c r="J10" s="111"/>
      <c r="K10" s="125"/>
      <c r="L10" s="136"/>
      <c r="M10" s="389" t="s">
        <v>345</v>
      </c>
    </row>
    <row r="11" spans="1:21" s="44" customFormat="1" ht="29.1" customHeight="1" x14ac:dyDescent="0.25">
      <c r="A11" s="128"/>
      <c r="B11" s="120"/>
      <c r="C11" s="123"/>
      <c r="D11" s="84"/>
      <c r="E11" s="387"/>
      <c r="F11" s="92"/>
      <c r="G11" s="95"/>
      <c r="H11" s="85"/>
      <c r="I11" s="86"/>
      <c r="J11" s="117"/>
      <c r="K11" s="126"/>
      <c r="L11" s="158"/>
      <c r="M11" s="390"/>
    </row>
    <row r="12" spans="1:21" s="44" customFormat="1" ht="29.1" customHeight="1" thickBot="1" x14ac:dyDescent="0.3">
      <c r="A12" s="129"/>
      <c r="B12" s="121"/>
      <c r="C12" s="124"/>
      <c r="D12" s="87"/>
      <c r="E12" s="388"/>
      <c r="F12" s="93"/>
      <c r="G12" s="96"/>
      <c r="H12" s="88"/>
      <c r="I12" s="89"/>
      <c r="J12" s="118"/>
      <c r="K12" s="127"/>
      <c r="L12" s="159"/>
      <c r="M12" s="391"/>
    </row>
    <row r="13" spans="1:21" s="44" customFormat="1" ht="13.5" customHeight="1" x14ac:dyDescent="0.25">
      <c r="A13" s="106"/>
      <c r="B13" s="138"/>
      <c r="C13" s="138"/>
      <c r="D13" s="106"/>
      <c r="E13" s="106"/>
      <c r="F13" s="106"/>
      <c r="G13" s="106"/>
      <c r="H13" s="106"/>
      <c r="I13" s="106"/>
      <c r="J13" s="139"/>
      <c r="K13" s="140"/>
      <c r="L13" s="139"/>
    </row>
    <row r="14" spans="1:21" s="53" customFormat="1" ht="27.75" customHeight="1" thickBot="1" x14ac:dyDescent="0.25">
      <c r="A14" s="392" t="s">
        <v>187</v>
      </c>
      <c r="B14" s="393"/>
      <c r="C14" s="393"/>
      <c r="D14" s="393"/>
      <c r="E14" s="393"/>
      <c r="F14" s="393"/>
      <c r="G14" s="393"/>
      <c r="H14" s="393"/>
      <c r="I14" s="393"/>
      <c r="J14" s="393"/>
      <c r="K14" s="393"/>
      <c r="L14" s="393"/>
    </row>
    <row r="15" spans="1:21" s="39" customFormat="1" ht="24.75" customHeight="1" x14ac:dyDescent="0.25">
      <c r="A15" s="394" t="s">
        <v>40</v>
      </c>
      <c r="B15" s="396" t="s">
        <v>50</v>
      </c>
      <c r="C15" s="398" t="s">
        <v>51</v>
      </c>
      <c r="D15" s="400" t="s">
        <v>47</v>
      </c>
      <c r="E15" s="400" t="s">
        <v>49</v>
      </c>
      <c r="F15" s="402" t="s">
        <v>48</v>
      </c>
      <c r="G15" s="404" t="s">
        <v>53</v>
      </c>
      <c r="H15" s="406" t="s">
        <v>54</v>
      </c>
      <c r="I15" s="408" t="s">
        <v>46</v>
      </c>
      <c r="J15" s="410" t="s">
        <v>64</v>
      </c>
      <c r="K15" s="411"/>
      <c r="L15" s="412"/>
      <c r="M15" s="413" t="s">
        <v>100</v>
      </c>
    </row>
    <row r="16" spans="1:21" s="39" customFormat="1" ht="64.5" customHeight="1" x14ac:dyDescent="0.25">
      <c r="A16" s="395"/>
      <c r="B16" s="397"/>
      <c r="C16" s="399"/>
      <c r="D16" s="401"/>
      <c r="E16" s="401"/>
      <c r="F16" s="403"/>
      <c r="G16" s="405"/>
      <c r="H16" s="407"/>
      <c r="I16" s="409"/>
      <c r="J16" s="40" t="s">
        <v>42</v>
      </c>
      <c r="K16" s="41" t="s">
        <v>66</v>
      </c>
      <c r="L16" s="156" t="s">
        <v>43</v>
      </c>
      <c r="M16" s="414"/>
    </row>
    <row r="17" spans="1:13" s="42" customFormat="1" ht="12" customHeight="1" x14ac:dyDescent="0.25">
      <c r="A17" s="73" t="s">
        <v>27</v>
      </c>
      <c r="B17" s="74" t="s">
        <v>28</v>
      </c>
      <c r="C17" s="76" t="s">
        <v>29</v>
      </c>
      <c r="D17" s="79" t="s">
        <v>30</v>
      </c>
      <c r="E17" s="79" t="s">
        <v>31</v>
      </c>
      <c r="F17" s="90" t="s">
        <v>32</v>
      </c>
      <c r="G17" s="77" t="s">
        <v>33</v>
      </c>
      <c r="H17" s="78" t="s">
        <v>34</v>
      </c>
      <c r="I17" s="305" t="s">
        <v>35</v>
      </c>
      <c r="J17" s="72" t="s">
        <v>36</v>
      </c>
      <c r="K17" s="71" t="s">
        <v>52</v>
      </c>
      <c r="L17" s="157" t="s">
        <v>55</v>
      </c>
      <c r="M17" s="155" t="s">
        <v>74</v>
      </c>
    </row>
    <row r="18" spans="1:13" s="44" customFormat="1" ht="29.1" customHeight="1" x14ac:dyDescent="0.25">
      <c r="A18" s="80" t="s">
        <v>27</v>
      </c>
      <c r="B18" s="119"/>
      <c r="C18" s="122"/>
      <c r="D18" s="81"/>
      <c r="E18" s="386" t="s">
        <v>373</v>
      </c>
      <c r="F18" s="91"/>
      <c r="G18" s="94"/>
      <c r="H18" s="82"/>
      <c r="I18" s="83" t="s">
        <v>39</v>
      </c>
      <c r="J18" s="111"/>
      <c r="K18" s="125"/>
      <c r="L18" s="136"/>
      <c r="M18" s="389" t="s">
        <v>346</v>
      </c>
    </row>
    <row r="19" spans="1:13" s="44" customFormat="1" ht="29.1" customHeight="1" x14ac:dyDescent="0.25">
      <c r="A19" s="128"/>
      <c r="B19" s="120"/>
      <c r="C19" s="123"/>
      <c r="D19" s="84"/>
      <c r="E19" s="387"/>
      <c r="F19" s="92"/>
      <c r="G19" s="95"/>
      <c r="H19" s="85"/>
      <c r="I19" s="86"/>
      <c r="J19" s="117"/>
      <c r="K19" s="126"/>
      <c r="L19" s="158"/>
      <c r="M19" s="390"/>
    </row>
    <row r="20" spans="1:13" s="44" customFormat="1" ht="29.1" customHeight="1" thickBot="1" x14ac:dyDescent="0.3">
      <c r="A20" s="129"/>
      <c r="B20" s="121"/>
      <c r="C20" s="124"/>
      <c r="D20" s="87"/>
      <c r="E20" s="388"/>
      <c r="F20" s="93"/>
      <c r="G20" s="96"/>
      <c r="H20" s="88"/>
      <c r="I20" s="89"/>
      <c r="J20" s="118"/>
      <c r="K20" s="127"/>
      <c r="L20" s="159"/>
      <c r="M20" s="391"/>
    </row>
    <row r="21" spans="1:13" s="44" customFormat="1" ht="13.5" customHeight="1" x14ac:dyDescent="0.25">
      <c r="A21" s="106"/>
      <c r="B21" s="138"/>
      <c r="C21" s="138"/>
      <c r="D21" s="106"/>
      <c r="E21" s="106"/>
      <c r="F21" s="106"/>
      <c r="G21" s="106"/>
      <c r="H21" s="106"/>
      <c r="I21" s="106"/>
      <c r="J21" s="139"/>
      <c r="K21" s="140"/>
      <c r="L21" s="139"/>
    </row>
    <row r="22" spans="1:13" s="53" customFormat="1" ht="27.75" customHeight="1" thickBot="1" x14ac:dyDescent="0.25">
      <c r="A22" s="392" t="s">
        <v>227</v>
      </c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393"/>
    </row>
    <row r="23" spans="1:13" s="39" customFormat="1" ht="24.75" customHeight="1" x14ac:dyDescent="0.25">
      <c r="A23" s="394" t="s">
        <v>40</v>
      </c>
      <c r="B23" s="396" t="s">
        <v>50</v>
      </c>
      <c r="C23" s="398" t="s">
        <v>51</v>
      </c>
      <c r="D23" s="400" t="s">
        <v>47</v>
      </c>
      <c r="E23" s="400" t="s">
        <v>49</v>
      </c>
      <c r="F23" s="402" t="s">
        <v>48</v>
      </c>
      <c r="G23" s="404" t="s">
        <v>53</v>
      </c>
      <c r="H23" s="406" t="s">
        <v>54</v>
      </c>
      <c r="I23" s="408" t="s">
        <v>46</v>
      </c>
      <c r="J23" s="410" t="s">
        <v>64</v>
      </c>
      <c r="K23" s="411"/>
      <c r="L23" s="412"/>
      <c r="M23" s="413" t="s">
        <v>100</v>
      </c>
    </row>
    <row r="24" spans="1:13" s="39" customFormat="1" ht="64.5" customHeight="1" x14ac:dyDescent="0.25">
      <c r="A24" s="395"/>
      <c r="B24" s="397"/>
      <c r="C24" s="399"/>
      <c r="D24" s="401"/>
      <c r="E24" s="401"/>
      <c r="F24" s="403"/>
      <c r="G24" s="405"/>
      <c r="H24" s="407"/>
      <c r="I24" s="409"/>
      <c r="J24" s="40" t="s">
        <v>42</v>
      </c>
      <c r="K24" s="41" t="s">
        <v>66</v>
      </c>
      <c r="L24" s="156" t="s">
        <v>43</v>
      </c>
      <c r="M24" s="414"/>
    </row>
    <row r="25" spans="1:13" s="42" customFormat="1" ht="12" customHeight="1" x14ac:dyDescent="0.25">
      <c r="A25" s="73" t="s">
        <v>27</v>
      </c>
      <c r="B25" s="74" t="s">
        <v>28</v>
      </c>
      <c r="C25" s="76" t="s">
        <v>29</v>
      </c>
      <c r="D25" s="79" t="s">
        <v>30</v>
      </c>
      <c r="E25" s="79" t="s">
        <v>31</v>
      </c>
      <c r="F25" s="90" t="s">
        <v>32</v>
      </c>
      <c r="G25" s="77" t="s">
        <v>33</v>
      </c>
      <c r="H25" s="78" t="s">
        <v>34</v>
      </c>
      <c r="I25" s="305" t="s">
        <v>35</v>
      </c>
      <c r="J25" s="72" t="s">
        <v>36</v>
      </c>
      <c r="K25" s="71" t="s">
        <v>52</v>
      </c>
      <c r="L25" s="157" t="s">
        <v>55</v>
      </c>
      <c r="M25" s="155" t="s">
        <v>74</v>
      </c>
    </row>
    <row r="26" spans="1:13" s="44" customFormat="1" ht="29.1" customHeight="1" x14ac:dyDescent="0.25">
      <c r="A26" s="80" t="s">
        <v>27</v>
      </c>
      <c r="B26" s="119"/>
      <c r="C26" s="122"/>
      <c r="D26" s="81"/>
      <c r="E26" s="386" t="s">
        <v>374</v>
      </c>
      <c r="F26" s="91"/>
      <c r="G26" s="94"/>
      <c r="H26" s="82"/>
      <c r="I26" s="83" t="s">
        <v>39</v>
      </c>
      <c r="J26" s="111"/>
      <c r="K26" s="125"/>
      <c r="L26" s="136"/>
      <c r="M26" s="389" t="s">
        <v>347</v>
      </c>
    </row>
    <row r="27" spans="1:13" s="44" customFormat="1" ht="29.1" customHeight="1" x14ac:dyDescent="0.25">
      <c r="A27" s="128"/>
      <c r="B27" s="120"/>
      <c r="C27" s="123"/>
      <c r="D27" s="84"/>
      <c r="E27" s="387"/>
      <c r="F27" s="92"/>
      <c r="G27" s="95"/>
      <c r="H27" s="85"/>
      <c r="I27" s="86"/>
      <c r="J27" s="117"/>
      <c r="K27" s="126"/>
      <c r="L27" s="158"/>
      <c r="M27" s="390"/>
    </row>
    <row r="28" spans="1:13" s="44" customFormat="1" ht="29.1" customHeight="1" thickBot="1" x14ac:dyDescent="0.3">
      <c r="A28" s="129"/>
      <c r="B28" s="121"/>
      <c r="C28" s="124"/>
      <c r="D28" s="87"/>
      <c r="E28" s="388"/>
      <c r="F28" s="93"/>
      <c r="G28" s="96"/>
      <c r="H28" s="88"/>
      <c r="I28" s="89"/>
      <c r="J28" s="118"/>
      <c r="K28" s="127"/>
      <c r="L28" s="159"/>
      <c r="M28" s="391"/>
    </row>
    <row r="29" spans="1:13" s="44" customFormat="1" ht="13.5" customHeight="1" x14ac:dyDescent="0.25">
      <c r="A29" s="106"/>
      <c r="B29" s="138"/>
      <c r="C29" s="138"/>
      <c r="D29" s="106"/>
      <c r="E29" s="106"/>
      <c r="F29" s="106"/>
      <c r="G29" s="106"/>
      <c r="H29" s="106"/>
      <c r="I29" s="106"/>
      <c r="J29" s="139"/>
      <c r="K29" s="140"/>
      <c r="L29" s="139"/>
    </row>
    <row r="30" spans="1:13" s="53" customFormat="1" ht="27.75" customHeight="1" thickBot="1" x14ac:dyDescent="0.25">
      <c r="A30" s="392" t="s">
        <v>228</v>
      </c>
      <c r="B30" s="393"/>
      <c r="C30" s="393"/>
      <c r="D30" s="393"/>
      <c r="E30" s="393"/>
      <c r="F30" s="393"/>
      <c r="G30" s="393"/>
      <c r="H30" s="393"/>
      <c r="I30" s="393"/>
      <c r="J30" s="393"/>
      <c r="K30" s="393"/>
      <c r="L30" s="393"/>
    </row>
    <row r="31" spans="1:13" s="39" customFormat="1" ht="24.75" customHeight="1" x14ac:dyDescent="0.25">
      <c r="A31" s="394" t="s">
        <v>40</v>
      </c>
      <c r="B31" s="396" t="s">
        <v>50</v>
      </c>
      <c r="C31" s="398" t="s">
        <v>51</v>
      </c>
      <c r="D31" s="400" t="s">
        <v>47</v>
      </c>
      <c r="E31" s="400" t="s">
        <v>49</v>
      </c>
      <c r="F31" s="402" t="s">
        <v>48</v>
      </c>
      <c r="G31" s="404" t="s">
        <v>53</v>
      </c>
      <c r="H31" s="406" t="s">
        <v>54</v>
      </c>
      <c r="I31" s="408" t="s">
        <v>46</v>
      </c>
      <c r="J31" s="410" t="s">
        <v>64</v>
      </c>
      <c r="K31" s="411"/>
      <c r="L31" s="412"/>
      <c r="M31" s="413" t="s">
        <v>100</v>
      </c>
    </row>
    <row r="32" spans="1:13" s="39" customFormat="1" ht="64.5" customHeight="1" x14ac:dyDescent="0.25">
      <c r="A32" s="395"/>
      <c r="B32" s="397"/>
      <c r="C32" s="399"/>
      <c r="D32" s="401"/>
      <c r="E32" s="401"/>
      <c r="F32" s="403"/>
      <c r="G32" s="405"/>
      <c r="H32" s="407"/>
      <c r="I32" s="409"/>
      <c r="J32" s="40" t="s">
        <v>42</v>
      </c>
      <c r="K32" s="41" t="s">
        <v>66</v>
      </c>
      <c r="L32" s="156" t="s">
        <v>43</v>
      </c>
      <c r="M32" s="414"/>
    </row>
    <row r="33" spans="1:13" s="42" customFormat="1" ht="12" customHeight="1" x14ac:dyDescent="0.25">
      <c r="A33" s="73" t="s">
        <v>27</v>
      </c>
      <c r="B33" s="74" t="s">
        <v>28</v>
      </c>
      <c r="C33" s="76" t="s">
        <v>29</v>
      </c>
      <c r="D33" s="79" t="s">
        <v>30</v>
      </c>
      <c r="E33" s="79" t="s">
        <v>31</v>
      </c>
      <c r="F33" s="90" t="s">
        <v>32</v>
      </c>
      <c r="G33" s="77" t="s">
        <v>33</v>
      </c>
      <c r="H33" s="78" t="s">
        <v>34</v>
      </c>
      <c r="I33" s="305" t="s">
        <v>35</v>
      </c>
      <c r="J33" s="72" t="s">
        <v>36</v>
      </c>
      <c r="K33" s="71" t="s">
        <v>52</v>
      </c>
      <c r="L33" s="157" t="s">
        <v>55</v>
      </c>
      <c r="M33" s="155" t="s">
        <v>74</v>
      </c>
    </row>
    <row r="34" spans="1:13" s="44" customFormat="1" ht="29.1" customHeight="1" x14ac:dyDescent="0.25">
      <c r="A34" s="80" t="s">
        <v>27</v>
      </c>
      <c r="B34" s="119"/>
      <c r="C34" s="122"/>
      <c r="D34" s="81"/>
      <c r="E34" s="386" t="s">
        <v>374</v>
      </c>
      <c r="F34" s="91"/>
      <c r="G34" s="94"/>
      <c r="H34" s="82"/>
      <c r="I34" s="83" t="s">
        <v>39</v>
      </c>
      <c r="J34" s="111"/>
      <c r="K34" s="125"/>
      <c r="L34" s="136"/>
      <c r="M34" s="389" t="s">
        <v>181</v>
      </c>
    </row>
    <row r="35" spans="1:13" s="44" customFormat="1" ht="29.1" customHeight="1" x14ac:dyDescent="0.25">
      <c r="A35" s="128"/>
      <c r="B35" s="120"/>
      <c r="C35" s="123"/>
      <c r="D35" s="84"/>
      <c r="E35" s="387"/>
      <c r="F35" s="92"/>
      <c r="G35" s="95"/>
      <c r="H35" s="85"/>
      <c r="I35" s="86"/>
      <c r="J35" s="117"/>
      <c r="K35" s="126"/>
      <c r="L35" s="158"/>
      <c r="M35" s="390"/>
    </row>
    <row r="36" spans="1:13" s="44" customFormat="1" ht="29.1" customHeight="1" thickBot="1" x14ac:dyDescent="0.3">
      <c r="A36" s="129"/>
      <c r="B36" s="121"/>
      <c r="C36" s="124"/>
      <c r="D36" s="87"/>
      <c r="E36" s="388"/>
      <c r="F36" s="93"/>
      <c r="G36" s="96"/>
      <c r="H36" s="88"/>
      <c r="I36" s="89"/>
      <c r="J36" s="118"/>
      <c r="K36" s="127"/>
      <c r="L36" s="159"/>
      <c r="M36" s="391"/>
    </row>
    <row r="37" spans="1:13" s="44" customFormat="1" ht="13.5" customHeight="1" x14ac:dyDescent="0.25">
      <c r="A37" s="106"/>
      <c r="B37" s="138"/>
      <c r="C37" s="138"/>
      <c r="D37" s="106"/>
      <c r="E37" s="106"/>
      <c r="F37" s="106"/>
      <c r="G37" s="106"/>
      <c r="H37" s="106"/>
      <c r="I37" s="106"/>
      <c r="J37" s="139"/>
      <c r="K37" s="140"/>
      <c r="L37" s="139"/>
    </row>
    <row r="38" spans="1:13" s="53" customFormat="1" ht="27.75" customHeight="1" thickBot="1" x14ac:dyDescent="0.25">
      <c r="A38" s="392" t="s">
        <v>229</v>
      </c>
      <c r="B38" s="393"/>
      <c r="C38" s="393"/>
      <c r="D38" s="393"/>
      <c r="E38" s="393"/>
      <c r="F38" s="393"/>
      <c r="G38" s="393"/>
      <c r="H38" s="393"/>
      <c r="I38" s="393"/>
      <c r="J38" s="393"/>
      <c r="K38" s="393"/>
      <c r="L38" s="393"/>
    </row>
    <row r="39" spans="1:13" s="39" customFormat="1" ht="24.75" customHeight="1" x14ac:dyDescent="0.25">
      <c r="A39" s="394" t="s">
        <v>40</v>
      </c>
      <c r="B39" s="396" t="s">
        <v>50</v>
      </c>
      <c r="C39" s="398" t="s">
        <v>51</v>
      </c>
      <c r="D39" s="400" t="s">
        <v>47</v>
      </c>
      <c r="E39" s="400" t="s">
        <v>49</v>
      </c>
      <c r="F39" s="402" t="s">
        <v>48</v>
      </c>
      <c r="G39" s="404" t="s">
        <v>53</v>
      </c>
      <c r="H39" s="406" t="s">
        <v>54</v>
      </c>
      <c r="I39" s="408" t="s">
        <v>46</v>
      </c>
      <c r="J39" s="410" t="s">
        <v>64</v>
      </c>
      <c r="K39" s="411"/>
      <c r="L39" s="412"/>
      <c r="M39" s="413" t="s">
        <v>100</v>
      </c>
    </row>
    <row r="40" spans="1:13" s="39" customFormat="1" ht="64.5" customHeight="1" x14ac:dyDescent="0.25">
      <c r="A40" s="395"/>
      <c r="B40" s="397"/>
      <c r="C40" s="399"/>
      <c r="D40" s="401"/>
      <c r="E40" s="401"/>
      <c r="F40" s="403"/>
      <c r="G40" s="405"/>
      <c r="H40" s="407"/>
      <c r="I40" s="409"/>
      <c r="J40" s="40" t="s">
        <v>42</v>
      </c>
      <c r="K40" s="41" t="s">
        <v>66</v>
      </c>
      <c r="L40" s="156" t="s">
        <v>43</v>
      </c>
      <c r="M40" s="414"/>
    </row>
    <row r="41" spans="1:13" s="42" customFormat="1" ht="12" customHeight="1" x14ac:dyDescent="0.25">
      <c r="A41" s="73" t="s">
        <v>27</v>
      </c>
      <c r="B41" s="74" t="s">
        <v>28</v>
      </c>
      <c r="C41" s="76" t="s">
        <v>29</v>
      </c>
      <c r="D41" s="79" t="s">
        <v>30</v>
      </c>
      <c r="E41" s="79" t="s">
        <v>31</v>
      </c>
      <c r="F41" s="90" t="s">
        <v>32</v>
      </c>
      <c r="G41" s="77" t="s">
        <v>33</v>
      </c>
      <c r="H41" s="78" t="s">
        <v>34</v>
      </c>
      <c r="I41" s="75" t="s">
        <v>35</v>
      </c>
      <c r="J41" s="72" t="s">
        <v>36</v>
      </c>
      <c r="K41" s="71" t="s">
        <v>52</v>
      </c>
      <c r="L41" s="157" t="s">
        <v>55</v>
      </c>
      <c r="M41" s="155" t="s">
        <v>74</v>
      </c>
    </row>
    <row r="42" spans="1:13" s="44" customFormat="1" ht="29.1" customHeight="1" x14ac:dyDescent="0.25">
      <c r="A42" s="80" t="s">
        <v>27</v>
      </c>
      <c r="B42" s="119"/>
      <c r="C42" s="122"/>
      <c r="D42" s="81"/>
      <c r="E42" s="386" t="s">
        <v>374</v>
      </c>
      <c r="F42" s="91"/>
      <c r="G42" s="94"/>
      <c r="H42" s="82"/>
      <c r="I42" s="83" t="s">
        <v>39</v>
      </c>
      <c r="J42" s="111"/>
      <c r="K42" s="125"/>
      <c r="L42" s="136"/>
      <c r="M42" s="389" t="s">
        <v>348</v>
      </c>
    </row>
    <row r="43" spans="1:13" s="44" customFormat="1" ht="29.1" customHeight="1" x14ac:dyDescent="0.25">
      <c r="A43" s="128"/>
      <c r="B43" s="120"/>
      <c r="C43" s="123"/>
      <c r="D43" s="84"/>
      <c r="E43" s="387"/>
      <c r="F43" s="92"/>
      <c r="G43" s="95"/>
      <c r="H43" s="85"/>
      <c r="I43" s="86"/>
      <c r="J43" s="117"/>
      <c r="K43" s="126"/>
      <c r="L43" s="158"/>
      <c r="M43" s="390"/>
    </row>
    <row r="44" spans="1:13" s="44" customFormat="1" ht="29.1" customHeight="1" thickBot="1" x14ac:dyDescent="0.3">
      <c r="A44" s="129"/>
      <c r="B44" s="121"/>
      <c r="C44" s="124"/>
      <c r="D44" s="87"/>
      <c r="E44" s="388"/>
      <c r="F44" s="93"/>
      <c r="G44" s="96"/>
      <c r="H44" s="88"/>
      <c r="I44" s="89"/>
      <c r="J44" s="118"/>
      <c r="K44" s="127"/>
      <c r="L44" s="159"/>
      <c r="M44" s="391"/>
    </row>
    <row r="45" spans="1:13" s="44" customFormat="1" ht="13.5" customHeight="1" x14ac:dyDescent="0.25">
      <c r="A45" s="106"/>
      <c r="B45" s="138"/>
      <c r="C45" s="138"/>
      <c r="D45" s="106"/>
      <c r="E45" s="106"/>
      <c r="F45" s="106"/>
      <c r="G45" s="106"/>
      <c r="H45" s="106"/>
      <c r="I45" s="106"/>
      <c r="J45" s="139"/>
      <c r="K45" s="140"/>
      <c r="L45" s="139"/>
    </row>
    <row r="46" spans="1:13" s="53" customFormat="1" ht="27.75" customHeight="1" thickBot="1" x14ac:dyDescent="0.25">
      <c r="A46" s="392" t="s">
        <v>230</v>
      </c>
      <c r="B46" s="393"/>
      <c r="C46" s="393"/>
      <c r="D46" s="393"/>
      <c r="E46" s="393"/>
      <c r="F46" s="393"/>
      <c r="G46" s="393"/>
      <c r="H46" s="393"/>
      <c r="I46" s="393"/>
      <c r="J46" s="393"/>
      <c r="K46" s="393"/>
      <c r="L46" s="393"/>
    </row>
    <row r="47" spans="1:13" s="39" customFormat="1" ht="24.75" customHeight="1" x14ac:dyDescent="0.25">
      <c r="A47" s="394" t="s">
        <v>40</v>
      </c>
      <c r="B47" s="396" t="s">
        <v>50</v>
      </c>
      <c r="C47" s="398" t="s">
        <v>51</v>
      </c>
      <c r="D47" s="400" t="s">
        <v>47</v>
      </c>
      <c r="E47" s="400" t="s">
        <v>49</v>
      </c>
      <c r="F47" s="402" t="s">
        <v>48</v>
      </c>
      <c r="G47" s="404" t="s">
        <v>53</v>
      </c>
      <c r="H47" s="406" t="s">
        <v>54</v>
      </c>
      <c r="I47" s="408" t="s">
        <v>46</v>
      </c>
      <c r="J47" s="410" t="s">
        <v>64</v>
      </c>
      <c r="K47" s="411"/>
      <c r="L47" s="412"/>
      <c r="M47" s="413" t="s">
        <v>100</v>
      </c>
    </row>
    <row r="48" spans="1:13" s="39" customFormat="1" ht="64.5" customHeight="1" x14ac:dyDescent="0.25">
      <c r="A48" s="395"/>
      <c r="B48" s="397"/>
      <c r="C48" s="399"/>
      <c r="D48" s="401"/>
      <c r="E48" s="401"/>
      <c r="F48" s="403"/>
      <c r="G48" s="405"/>
      <c r="H48" s="407"/>
      <c r="I48" s="409"/>
      <c r="J48" s="40" t="s">
        <v>42</v>
      </c>
      <c r="K48" s="41" t="s">
        <v>66</v>
      </c>
      <c r="L48" s="156" t="s">
        <v>43</v>
      </c>
      <c r="M48" s="414"/>
    </row>
    <row r="49" spans="1:13" s="42" customFormat="1" ht="12" customHeight="1" x14ac:dyDescent="0.25">
      <c r="A49" s="73" t="s">
        <v>27</v>
      </c>
      <c r="B49" s="74" t="s">
        <v>28</v>
      </c>
      <c r="C49" s="76" t="s">
        <v>29</v>
      </c>
      <c r="D49" s="79" t="s">
        <v>30</v>
      </c>
      <c r="E49" s="79" t="s">
        <v>31</v>
      </c>
      <c r="F49" s="90" t="s">
        <v>32</v>
      </c>
      <c r="G49" s="77" t="s">
        <v>33</v>
      </c>
      <c r="H49" s="78" t="s">
        <v>34</v>
      </c>
      <c r="I49" s="305" t="s">
        <v>35</v>
      </c>
      <c r="J49" s="72" t="s">
        <v>36</v>
      </c>
      <c r="K49" s="71" t="s">
        <v>52</v>
      </c>
      <c r="L49" s="157" t="s">
        <v>55</v>
      </c>
      <c r="M49" s="155" t="s">
        <v>74</v>
      </c>
    </row>
    <row r="50" spans="1:13" s="44" customFormat="1" ht="29.1" customHeight="1" x14ac:dyDescent="0.25">
      <c r="A50" s="80" t="s">
        <v>27</v>
      </c>
      <c r="B50" s="119"/>
      <c r="C50" s="122"/>
      <c r="D50" s="81"/>
      <c r="E50" s="386" t="s">
        <v>377</v>
      </c>
      <c r="F50" s="91"/>
      <c r="G50" s="94"/>
      <c r="H50" s="82"/>
      <c r="I50" s="83" t="s">
        <v>39</v>
      </c>
      <c r="J50" s="111"/>
      <c r="K50" s="125"/>
      <c r="L50" s="136"/>
      <c r="M50" s="389" t="s">
        <v>329</v>
      </c>
    </row>
    <row r="51" spans="1:13" s="44" customFormat="1" ht="29.1" customHeight="1" x14ac:dyDescent="0.25">
      <c r="A51" s="128"/>
      <c r="B51" s="120"/>
      <c r="C51" s="123"/>
      <c r="D51" s="84"/>
      <c r="E51" s="387"/>
      <c r="F51" s="92"/>
      <c r="G51" s="95"/>
      <c r="H51" s="85"/>
      <c r="I51" s="86"/>
      <c r="J51" s="117"/>
      <c r="K51" s="126"/>
      <c r="L51" s="158"/>
      <c r="M51" s="390"/>
    </row>
    <row r="52" spans="1:13" s="44" customFormat="1" ht="29.1" customHeight="1" thickBot="1" x14ac:dyDescent="0.3">
      <c r="A52" s="129"/>
      <c r="B52" s="121"/>
      <c r="C52" s="124"/>
      <c r="D52" s="87"/>
      <c r="E52" s="388"/>
      <c r="F52" s="93"/>
      <c r="G52" s="96"/>
      <c r="H52" s="88"/>
      <c r="I52" s="89"/>
      <c r="J52" s="118"/>
      <c r="K52" s="127"/>
      <c r="L52" s="159"/>
      <c r="M52" s="391"/>
    </row>
    <row r="53" spans="1:13" s="44" customFormat="1" ht="13.5" customHeight="1" x14ac:dyDescent="0.25">
      <c r="A53" s="106"/>
      <c r="B53" s="138"/>
      <c r="C53" s="138"/>
      <c r="D53" s="106"/>
      <c r="E53" s="106"/>
      <c r="F53" s="106"/>
      <c r="G53" s="106"/>
      <c r="H53" s="106"/>
      <c r="I53" s="106"/>
      <c r="J53" s="139"/>
      <c r="K53" s="140"/>
      <c r="L53" s="139"/>
    </row>
    <row r="54" spans="1:13" s="53" customFormat="1" ht="27.75" customHeight="1" thickBot="1" x14ac:dyDescent="0.25">
      <c r="A54" s="392" t="s">
        <v>192</v>
      </c>
      <c r="B54" s="393"/>
      <c r="C54" s="393"/>
      <c r="D54" s="393"/>
      <c r="E54" s="393"/>
      <c r="F54" s="393"/>
      <c r="G54" s="393"/>
      <c r="H54" s="393"/>
      <c r="I54" s="393"/>
      <c r="J54" s="393"/>
      <c r="K54" s="393"/>
      <c r="L54" s="393"/>
    </row>
    <row r="55" spans="1:13" s="39" customFormat="1" ht="24.75" customHeight="1" x14ac:dyDescent="0.25">
      <c r="A55" s="394" t="s">
        <v>40</v>
      </c>
      <c r="B55" s="396" t="s">
        <v>50</v>
      </c>
      <c r="C55" s="398" t="s">
        <v>51</v>
      </c>
      <c r="D55" s="400" t="s">
        <v>47</v>
      </c>
      <c r="E55" s="400" t="s">
        <v>49</v>
      </c>
      <c r="F55" s="402" t="s">
        <v>48</v>
      </c>
      <c r="G55" s="404" t="s">
        <v>53</v>
      </c>
      <c r="H55" s="406" t="s">
        <v>54</v>
      </c>
      <c r="I55" s="408" t="s">
        <v>46</v>
      </c>
      <c r="J55" s="410" t="s">
        <v>64</v>
      </c>
      <c r="K55" s="411"/>
      <c r="L55" s="412"/>
      <c r="M55" s="413" t="s">
        <v>100</v>
      </c>
    </row>
    <row r="56" spans="1:13" s="39" customFormat="1" ht="64.5" customHeight="1" x14ac:dyDescent="0.25">
      <c r="A56" s="395"/>
      <c r="B56" s="397"/>
      <c r="C56" s="399"/>
      <c r="D56" s="401"/>
      <c r="E56" s="401"/>
      <c r="F56" s="403"/>
      <c r="G56" s="405"/>
      <c r="H56" s="407"/>
      <c r="I56" s="409"/>
      <c r="J56" s="40" t="s">
        <v>42</v>
      </c>
      <c r="K56" s="41" t="s">
        <v>66</v>
      </c>
      <c r="L56" s="156" t="s">
        <v>43</v>
      </c>
      <c r="M56" s="414"/>
    </row>
    <row r="57" spans="1:13" s="42" customFormat="1" ht="12" customHeight="1" x14ac:dyDescent="0.25">
      <c r="A57" s="73" t="s">
        <v>27</v>
      </c>
      <c r="B57" s="74" t="s">
        <v>28</v>
      </c>
      <c r="C57" s="76" t="s">
        <v>29</v>
      </c>
      <c r="D57" s="79" t="s">
        <v>30</v>
      </c>
      <c r="E57" s="79" t="s">
        <v>31</v>
      </c>
      <c r="F57" s="90" t="s">
        <v>32</v>
      </c>
      <c r="G57" s="77" t="s">
        <v>33</v>
      </c>
      <c r="H57" s="78" t="s">
        <v>34</v>
      </c>
      <c r="I57" s="305" t="s">
        <v>35</v>
      </c>
      <c r="J57" s="72" t="s">
        <v>36</v>
      </c>
      <c r="K57" s="71" t="s">
        <v>52</v>
      </c>
      <c r="L57" s="157" t="s">
        <v>55</v>
      </c>
      <c r="M57" s="155" t="s">
        <v>74</v>
      </c>
    </row>
    <row r="58" spans="1:13" s="44" customFormat="1" ht="29.1" customHeight="1" x14ac:dyDescent="0.25">
      <c r="A58" s="80" t="s">
        <v>27</v>
      </c>
      <c r="B58" s="119"/>
      <c r="C58" s="122"/>
      <c r="D58" s="81"/>
      <c r="E58" s="386" t="s">
        <v>377</v>
      </c>
      <c r="F58" s="91"/>
      <c r="G58" s="94"/>
      <c r="H58" s="82"/>
      <c r="I58" s="83" t="s">
        <v>39</v>
      </c>
      <c r="J58" s="111"/>
      <c r="K58" s="125"/>
      <c r="L58" s="136"/>
      <c r="M58" s="389" t="s">
        <v>343</v>
      </c>
    </row>
    <row r="59" spans="1:13" s="44" customFormat="1" ht="29.1" customHeight="1" x14ac:dyDescent="0.25">
      <c r="A59" s="128"/>
      <c r="B59" s="120"/>
      <c r="C59" s="123"/>
      <c r="D59" s="84"/>
      <c r="E59" s="387"/>
      <c r="F59" s="92"/>
      <c r="G59" s="95"/>
      <c r="H59" s="85"/>
      <c r="I59" s="86"/>
      <c r="J59" s="117"/>
      <c r="K59" s="126"/>
      <c r="L59" s="158"/>
      <c r="M59" s="390"/>
    </row>
    <row r="60" spans="1:13" s="44" customFormat="1" ht="29.1" customHeight="1" thickBot="1" x14ac:dyDescent="0.3">
      <c r="A60" s="129"/>
      <c r="B60" s="121"/>
      <c r="C60" s="124"/>
      <c r="D60" s="87"/>
      <c r="E60" s="388"/>
      <c r="F60" s="93"/>
      <c r="G60" s="96"/>
      <c r="H60" s="88"/>
      <c r="I60" s="89"/>
      <c r="J60" s="118"/>
      <c r="K60" s="127"/>
      <c r="L60" s="159"/>
      <c r="M60" s="391"/>
    </row>
    <row r="61" spans="1:13" s="44" customFormat="1" ht="13.5" customHeight="1" x14ac:dyDescent="0.25">
      <c r="A61" s="106"/>
      <c r="B61" s="138"/>
      <c r="C61" s="138"/>
      <c r="D61" s="106"/>
      <c r="E61" s="106"/>
      <c r="F61" s="106"/>
      <c r="G61" s="106"/>
      <c r="H61" s="106"/>
      <c r="I61" s="106"/>
      <c r="J61" s="139"/>
      <c r="K61" s="140"/>
      <c r="L61" s="139"/>
    </row>
    <row r="62" spans="1:13" s="53" customFormat="1" ht="27.75" customHeight="1" thickBot="1" x14ac:dyDescent="0.25">
      <c r="A62" s="392" t="s">
        <v>193</v>
      </c>
      <c r="B62" s="393"/>
      <c r="C62" s="393"/>
      <c r="D62" s="393"/>
      <c r="E62" s="393"/>
      <c r="F62" s="393"/>
      <c r="G62" s="393"/>
      <c r="H62" s="393"/>
      <c r="I62" s="393"/>
      <c r="J62" s="393"/>
      <c r="K62" s="393"/>
      <c r="L62" s="393"/>
    </row>
    <row r="63" spans="1:13" s="39" customFormat="1" ht="24.75" customHeight="1" x14ac:dyDescent="0.25">
      <c r="A63" s="394" t="s">
        <v>40</v>
      </c>
      <c r="B63" s="396" t="s">
        <v>50</v>
      </c>
      <c r="C63" s="398" t="s">
        <v>51</v>
      </c>
      <c r="D63" s="400" t="s">
        <v>47</v>
      </c>
      <c r="E63" s="400" t="s">
        <v>49</v>
      </c>
      <c r="F63" s="402" t="s">
        <v>48</v>
      </c>
      <c r="G63" s="404" t="s">
        <v>53</v>
      </c>
      <c r="H63" s="406" t="s">
        <v>54</v>
      </c>
      <c r="I63" s="408" t="s">
        <v>46</v>
      </c>
      <c r="J63" s="410" t="s">
        <v>64</v>
      </c>
      <c r="K63" s="411"/>
      <c r="L63" s="412"/>
      <c r="M63" s="413" t="s">
        <v>100</v>
      </c>
    </row>
    <row r="64" spans="1:13" s="39" customFormat="1" ht="64.5" customHeight="1" x14ac:dyDescent="0.25">
      <c r="A64" s="395"/>
      <c r="B64" s="397"/>
      <c r="C64" s="399"/>
      <c r="D64" s="401"/>
      <c r="E64" s="401"/>
      <c r="F64" s="403"/>
      <c r="G64" s="405"/>
      <c r="H64" s="407"/>
      <c r="I64" s="409"/>
      <c r="J64" s="40" t="s">
        <v>42</v>
      </c>
      <c r="K64" s="41" t="s">
        <v>66</v>
      </c>
      <c r="L64" s="156" t="s">
        <v>43</v>
      </c>
      <c r="M64" s="414"/>
    </row>
    <row r="65" spans="1:13" s="42" customFormat="1" ht="12" customHeight="1" x14ac:dyDescent="0.25">
      <c r="A65" s="73" t="s">
        <v>27</v>
      </c>
      <c r="B65" s="74" t="s">
        <v>28</v>
      </c>
      <c r="C65" s="76" t="s">
        <v>29</v>
      </c>
      <c r="D65" s="79" t="s">
        <v>30</v>
      </c>
      <c r="E65" s="79" t="s">
        <v>31</v>
      </c>
      <c r="F65" s="90" t="s">
        <v>32</v>
      </c>
      <c r="G65" s="77" t="s">
        <v>33</v>
      </c>
      <c r="H65" s="78" t="s">
        <v>34</v>
      </c>
      <c r="I65" s="305" t="s">
        <v>35</v>
      </c>
      <c r="J65" s="72" t="s">
        <v>36</v>
      </c>
      <c r="K65" s="71" t="s">
        <v>52</v>
      </c>
      <c r="L65" s="157" t="s">
        <v>55</v>
      </c>
      <c r="M65" s="155" t="s">
        <v>74</v>
      </c>
    </row>
    <row r="66" spans="1:13" s="44" customFormat="1" ht="29.1" customHeight="1" x14ac:dyDescent="0.25">
      <c r="A66" s="80" t="s">
        <v>27</v>
      </c>
      <c r="B66" s="119"/>
      <c r="C66" s="122"/>
      <c r="D66" s="81"/>
      <c r="E66" s="386" t="s">
        <v>377</v>
      </c>
      <c r="F66" s="91"/>
      <c r="G66" s="94"/>
      <c r="H66" s="82"/>
      <c r="I66" s="83" t="s">
        <v>39</v>
      </c>
      <c r="J66" s="111"/>
      <c r="K66" s="125"/>
      <c r="L66" s="136"/>
      <c r="M66" s="389" t="s">
        <v>343</v>
      </c>
    </row>
    <row r="67" spans="1:13" s="44" customFormat="1" ht="29.1" customHeight="1" x14ac:dyDescent="0.25">
      <c r="A67" s="128"/>
      <c r="B67" s="120"/>
      <c r="C67" s="123"/>
      <c r="D67" s="84"/>
      <c r="E67" s="387"/>
      <c r="F67" s="92"/>
      <c r="G67" s="95"/>
      <c r="H67" s="85"/>
      <c r="I67" s="86"/>
      <c r="J67" s="117"/>
      <c r="K67" s="126"/>
      <c r="L67" s="158"/>
      <c r="M67" s="390"/>
    </row>
    <row r="68" spans="1:13" s="44" customFormat="1" ht="29.1" customHeight="1" thickBot="1" x14ac:dyDescent="0.3">
      <c r="A68" s="129"/>
      <c r="B68" s="121"/>
      <c r="C68" s="124"/>
      <c r="D68" s="87"/>
      <c r="E68" s="388"/>
      <c r="F68" s="93"/>
      <c r="G68" s="96"/>
      <c r="H68" s="88"/>
      <c r="I68" s="89"/>
      <c r="J68" s="118"/>
      <c r="K68" s="127"/>
      <c r="L68" s="159"/>
      <c r="M68" s="391"/>
    </row>
    <row r="69" spans="1:13" s="44" customFormat="1" ht="13.5" customHeight="1" x14ac:dyDescent="0.25">
      <c r="A69" s="106"/>
      <c r="B69" s="138"/>
      <c r="C69" s="138"/>
      <c r="D69" s="106"/>
      <c r="E69" s="106"/>
      <c r="F69" s="106"/>
      <c r="G69" s="106"/>
      <c r="H69" s="106"/>
      <c r="I69" s="106"/>
      <c r="J69" s="139"/>
      <c r="K69" s="140"/>
      <c r="L69" s="139"/>
    </row>
    <row r="70" spans="1:13" s="53" customFormat="1" ht="27.75" customHeight="1" thickBot="1" x14ac:dyDescent="0.25">
      <c r="A70" s="392" t="s">
        <v>232</v>
      </c>
      <c r="B70" s="393"/>
      <c r="C70" s="393"/>
      <c r="D70" s="393"/>
      <c r="E70" s="393"/>
      <c r="F70" s="393"/>
      <c r="G70" s="393"/>
      <c r="H70" s="393"/>
      <c r="I70" s="393"/>
      <c r="J70" s="393"/>
      <c r="K70" s="393"/>
      <c r="L70" s="393"/>
    </row>
    <row r="71" spans="1:13" s="39" customFormat="1" ht="24.75" customHeight="1" x14ac:dyDescent="0.25">
      <c r="A71" s="394" t="s">
        <v>40</v>
      </c>
      <c r="B71" s="396" t="s">
        <v>50</v>
      </c>
      <c r="C71" s="398" t="s">
        <v>51</v>
      </c>
      <c r="D71" s="400" t="s">
        <v>47</v>
      </c>
      <c r="E71" s="400" t="s">
        <v>49</v>
      </c>
      <c r="F71" s="402" t="s">
        <v>48</v>
      </c>
      <c r="G71" s="404" t="s">
        <v>53</v>
      </c>
      <c r="H71" s="406" t="s">
        <v>54</v>
      </c>
      <c r="I71" s="408" t="s">
        <v>46</v>
      </c>
      <c r="J71" s="410" t="s">
        <v>64</v>
      </c>
      <c r="K71" s="411"/>
      <c r="L71" s="412"/>
      <c r="M71" s="413" t="s">
        <v>100</v>
      </c>
    </row>
    <row r="72" spans="1:13" s="39" customFormat="1" ht="64.5" customHeight="1" x14ac:dyDescent="0.25">
      <c r="A72" s="395"/>
      <c r="B72" s="397"/>
      <c r="C72" s="399"/>
      <c r="D72" s="401"/>
      <c r="E72" s="401"/>
      <c r="F72" s="403"/>
      <c r="G72" s="405"/>
      <c r="H72" s="407"/>
      <c r="I72" s="409"/>
      <c r="J72" s="40" t="s">
        <v>42</v>
      </c>
      <c r="K72" s="41" t="s">
        <v>66</v>
      </c>
      <c r="L72" s="156" t="s">
        <v>43</v>
      </c>
      <c r="M72" s="414"/>
    </row>
    <row r="73" spans="1:13" s="42" customFormat="1" ht="12" customHeight="1" x14ac:dyDescent="0.25">
      <c r="A73" s="73" t="s">
        <v>27</v>
      </c>
      <c r="B73" s="74" t="s">
        <v>28</v>
      </c>
      <c r="C73" s="76" t="s">
        <v>29</v>
      </c>
      <c r="D73" s="79" t="s">
        <v>30</v>
      </c>
      <c r="E73" s="79" t="s">
        <v>31</v>
      </c>
      <c r="F73" s="90" t="s">
        <v>32</v>
      </c>
      <c r="G73" s="77" t="s">
        <v>33</v>
      </c>
      <c r="H73" s="78" t="s">
        <v>34</v>
      </c>
      <c r="I73" s="305" t="s">
        <v>35</v>
      </c>
      <c r="J73" s="72" t="s">
        <v>36</v>
      </c>
      <c r="K73" s="71" t="s">
        <v>52</v>
      </c>
      <c r="L73" s="157" t="s">
        <v>55</v>
      </c>
      <c r="M73" s="155" t="s">
        <v>74</v>
      </c>
    </row>
    <row r="74" spans="1:13" s="44" customFormat="1" ht="29.1" customHeight="1" x14ac:dyDescent="0.25">
      <c r="A74" s="80" t="s">
        <v>27</v>
      </c>
      <c r="B74" s="119"/>
      <c r="C74" s="122"/>
      <c r="D74" s="81"/>
      <c r="E74" s="386" t="s">
        <v>377</v>
      </c>
      <c r="F74" s="91"/>
      <c r="G74" s="94"/>
      <c r="H74" s="82"/>
      <c r="I74" s="83" t="s">
        <v>39</v>
      </c>
      <c r="J74" s="111"/>
      <c r="K74" s="125"/>
      <c r="L74" s="136"/>
      <c r="M74" s="389" t="s">
        <v>343</v>
      </c>
    </row>
    <row r="75" spans="1:13" s="44" customFormat="1" ht="29.1" customHeight="1" x14ac:dyDescent="0.25">
      <c r="A75" s="128"/>
      <c r="B75" s="120"/>
      <c r="C75" s="123"/>
      <c r="D75" s="84"/>
      <c r="E75" s="387"/>
      <c r="F75" s="92"/>
      <c r="G75" s="95"/>
      <c r="H75" s="85"/>
      <c r="I75" s="86"/>
      <c r="J75" s="117"/>
      <c r="K75" s="126"/>
      <c r="L75" s="158"/>
      <c r="M75" s="390"/>
    </row>
    <row r="76" spans="1:13" s="44" customFormat="1" ht="29.1" customHeight="1" thickBot="1" x14ac:dyDescent="0.3">
      <c r="A76" s="129"/>
      <c r="B76" s="121"/>
      <c r="C76" s="124"/>
      <c r="D76" s="87"/>
      <c r="E76" s="388"/>
      <c r="F76" s="93"/>
      <c r="G76" s="96"/>
      <c r="H76" s="88"/>
      <c r="I76" s="89"/>
      <c r="J76" s="118"/>
      <c r="K76" s="127"/>
      <c r="L76" s="159"/>
      <c r="M76" s="391"/>
    </row>
    <row r="77" spans="1:13" s="44" customFormat="1" ht="13.5" customHeight="1" x14ac:dyDescent="0.25">
      <c r="A77" s="106"/>
      <c r="B77" s="138"/>
      <c r="C77" s="138"/>
      <c r="D77" s="106"/>
      <c r="E77" s="106"/>
      <c r="F77" s="106"/>
      <c r="G77" s="106"/>
      <c r="H77" s="106"/>
      <c r="I77" s="106"/>
      <c r="J77" s="139"/>
      <c r="K77" s="140"/>
      <c r="L77" s="139"/>
    </row>
    <row r="78" spans="1:13" s="53" customFormat="1" ht="27.75" customHeight="1" thickBot="1" x14ac:dyDescent="0.25">
      <c r="A78" s="392" t="s">
        <v>195</v>
      </c>
      <c r="B78" s="393"/>
      <c r="C78" s="393"/>
      <c r="D78" s="393"/>
      <c r="E78" s="393"/>
      <c r="F78" s="393"/>
      <c r="G78" s="393"/>
      <c r="H78" s="393"/>
      <c r="I78" s="393"/>
      <c r="J78" s="393"/>
      <c r="K78" s="393"/>
      <c r="L78" s="393"/>
    </row>
    <row r="79" spans="1:13" s="39" customFormat="1" ht="24.75" customHeight="1" x14ac:dyDescent="0.25">
      <c r="A79" s="394" t="s">
        <v>40</v>
      </c>
      <c r="B79" s="396" t="s">
        <v>50</v>
      </c>
      <c r="C79" s="398" t="s">
        <v>51</v>
      </c>
      <c r="D79" s="400" t="s">
        <v>47</v>
      </c>
      <c r="E79" s="400" t="s">
        <v>49</v>
      </c>
      <c r="F79" s="402" t="s">
        <v>48</v>
      </c>
      <c r="G79" s="404" t="s">
        <v>53</v>
      </c>
      <c r="H79" s="406" t="s">
        <v>54</v>
      </c>
      <c r="I79" s="408" t="s">
        <v>46</v>
      </c>
      <c r="J79" s="410" t="s">
        <v>64</v>
      </c>
      <c r="K79" s="411"/>
      <c r="L79" s="412"/>
      <c r="M79" s="413" t="s">
        <v>100</v>
      </c>
    </row>
    <row r="80" spans="1:13" s="39" customFormat="1" ht="64.5" customHeight="1" x14ac:dyDescent="0.25">
      <c r="A80" s="395"/>
      <c r="B80" s="397"/>
      <c r="C80" s="399"/>
      <c r="D80" s="401"/>
      <c r="E80" s="401"/>
      <c r="F80" s="403"/>
      <c r="G80" s="405"/>
      <c r="H80" s="407"/>
      <c r="I80" s="409"/>
      <c r="J80" s="40" t="s">
        <v>42</v>
      </c>
      <c r="K80" s="41" t="s">
        <v>66</v>
      </c>
      <c r="L80" s="156" t="s">
        <v>43</v>
      </c>
      <c r="M80" s="414"/>
    </row>
    <row r="81" spans="1:13" s="42" customFormat="1" ht="12" customHeight="1" x14ac:dyDescent="0.25">
      <c r="A81" s="73" t="s">
        <v>27</v>
      </c>
      <c r="B81" s="74" t="s">
        <v>28</v>
      </c>
      <c r="C81" s="76" t="s">
        <v>29</v>
      </c>
      <c r="D81" s="79" t="s">
        <v>30</v>
      </c>
      <c r="E81" s="79" t="s">
        <v>31</v>
      </c>
      <c r="F81" s="90" t="s">
        <v>32</v>
      </c>
      <c r="G81" s="77" t="s">
        <v>33</v>
      </c>
      <c r="H81" s="78" t="s">
        <v>34</v>
      </c>
      <c r="I81" s="305" t="s">
        <v>35</v>
      </c>
      <c r="J81" s="72" t="s">
        <v>36</v>
      </c>
      <c r="K81" s="71" t="s">
        <v>52</v>
      </c>
      <c r="L81" s="157" t="s">
        <v>55</v>
      </c>
      <c r="M81" s="155" t="s">
        <v>74</v>
      </c>
    </row>
    <row r="82" spans="1:13" s="44" customFormat="1" ht="29.1" customHeight="1" x14ac:dyDescent="0.25">
      <c r="A82" s="80" t="s">
        <v>27</v>
      </c>
      <c r="B82" s="119"/>
      <c r="C82" s="122"/>
      <c r="D82" s="81"/>
      <c r="E82" s="386" t="s">
        <v>377</v>
      </c>
      <c r="F82" s="91"/>
      <c r="G82" s="94"/>
      <c r="H82" s="82"/>
      <c r="I82" s="83" t="s">
        <v>39</v>
      </c>
      <c r="J82" s="111"/>
      <c r="K82" s="125"/>
      <c r="L82" s="136"/>
      <c r="M82" s="389" t="s">
        <v>343</v>
      </c>
    </row>
    <row r="83" spans="1:13" s="44" customFormat="1" ht="29.1" customHeight="1" x14ac:dyDescent="0.25">
      <c r="A83" s="128"/>
      <c r="B83" s="120"/>
      <c r="C83" s="123"/>
      <c r="D83" s="84"/>
      <c r="E83" s="387"/>
      <c r="F83" s="92"/>
      <c r="G83" s="95"/>
      <c r="H83" s="85"/>
      <c r="I83" s="86"/>
      <c r="J83" s="117"/>
      <c r="K83" s="126"/>
      <c r="L83" s="158"/>
      <c r="M83" s="390"/>
    </row>
    <row r="84" spans="1:13" s="44" customFormat="1" ht="29.1" customHeight="1" thickBot="1" x14ac:dyDescent="0.3">
      <c r="A84" s="129"/>
      <c r="B84" s="121"/>
      <c r="C84" s="124"/>
      <c r="D84" s="87"/>
      <c r="E84" s="388"/>
      <c r="F84" s="93"/>
      <c r="G84" s="96"/>
      <c r="H84" s="88"/>
      <c r="I84" s="89"/>
      <c r="J84" s="118"/>
      <c r="K84" s="127"/>
      <c r="L84" s="159"/>
      <c r="M84" s="391"/>
    </row>
    <row r="85" spans="1:13" s="44" customFormat="1" ht="13.5" customHeight="1" x14ac:dyDescent="0.25">
      <c r="A85" s="106"/>
      <c r="B85" s="138"/>
      <c r="C85" s="138"/>
      <c r="D85" s="106"/>
      <c r="E85" s="106"/>
      <c r="F85" s="106"/>
      <c r="G85" s="106"/>
      <c r="H85" s="106"/>
      <c r="I85" s="106"/>
      <c r="J85" s="139"/>
      <c r="K85" s="140"/>
      <c r="L85" s="139"/>
    </row>
    <row r="86" spans="1:13" s="53" customFormat="1" ht="27.75" customHeight="1" thickBot="1" x14ac:dyDescent="0.25">
      <c r="A86" s="392" t="s">
        <v>196</v>
      </c>
      <c r="B86" s="393"/>
      <c r="C86" s="393"/>
      <c r="D86" s="393"/>
      <c r="E86" s="393"/>
      <c r="F86" s="393"/>
      <c r="G86" s="393"/>
      <c r="H86" s="393"/>
      <c r="I86" s="393"/>
      <c r="J86" s="393"/>
      <c r="K86" s="393"/>
      <c r="L86" s="393"/>
    </row>
    <row r="87" spans="1:13" s="39" customFormat="1" ht="24.75" customHeight="1" x14ac:dyDescent="0.25">
      <c r="A87" s="394" t="s">
        <v>40</v>
      </c>
      <c r="B87" s="396" t="s">
        <v>50</v>
      </c>
      <c r="C87" s="398" t="s">
        <v>51</v>
      </c>
      <c r="D87" s="400" t="s">
        <v>47</v>
      </c>
      <c r="E87" s="400" t="s">
        <v>49</v>
      </c>
      <c r="F87" s="402" t="s">
        <v>48</v>
      </c>
      <c r="G87" s="404" t="s">
        <v>53</v>
      </c>
      <c r="H87" s="406" t="s">
        <v>54</v>
      </c>
      <c r="I87" s="408" t="s">
        <v>46</v>
      </c>
      <c r="J87" s="410" t="s">
        <v>64</v>
      </c>
      <c r="K87" s="411"/>
      <c r="L87" s="412"/>
      <c r="M87" s="413" t="s">
        <v>100</v>
      </c>
    </row>
    <row r="88" spans="1:13" s="39" customFormat="1" ht="64.5" customHeight="1" x14ac:dyDescent="0.25">
      <c r="A88" s="395"/>
      <c r="B88" s="397"/>
      <c r="C88" s="399"/>
      <c r="D88" s="401"/>
      <c r="E88" s="401"/>
      <c r="F88" s="403"/>
      <c r="G88" s="405"/>
      <c r="H88" s="407"/>
      <c r="I88" s="409"/>
      <c r="J88" s="40" t="s">
        <v>42</v>
      </c>
      <c r="K88" s="41" t="s">
        <v>66</v>
      </c>
      <c r="L88" s="156" t="s">
        <v>43</v>
      </c>
      <c r="M88" s="414"/>
    </row>
    <row r="89" spans="1:13" s="42" customFormat="1" ht="12" customHeight="1" x14ac:dyDescent="0.25">
      <c r="A89" s="73" t="s">
        <v>27</v>
      </c>
      <c r="B89" s="74" t="s">
        <v>28</v>
      </c>
      <c r="C89" s="76" t="s">
        <v>29</v>
      </c>
      <c r="D89" s="79" t="s">
        <v>30</v>
      </c>
      <c r="E89" s="79" t="s">
        <v>31</v>
      </c>
      <c r="F89" s="90" t="s">
        <v>32</v>
      </c>
      <c r="G89" s="77" t="s">
        <v>33</v>
      </c>
      <c r="H89" s="78" t="s">
        <v>34</v>
      </c>
      <c r="I89" s="305" t="s">
        <v>35</v>
      </c>
      <c r="J89" s="72" t="s">
        <v>36</v>
      </c>
      <c r="K89" s="71" t="s">
        <v>52</v>
      </c>
      <c r="L89" s="157" t="s">
        <v>55</v>
      </c>
      <c r="M89" s="155" t="s">
        <v>74</v>
      </c>
    </row>
    <row r="90" spans="1:13" s="44" customFormat="1" ht="29.1" customHeight="1" x14ac:dyDescent="0.25">
      <c r="A90" s="80" t="s">
        <v>27</v>
      </c>
      <c r="B90" s="119"/>
      <c r="C90" s="122"/>
      <c r="D90" s="81"/>
      <c r="E90" s="386" t="s">
        <v>376</v>
      </c>
      <c r="F90" s="91"/>
      <c r="G90" s="94"/>
      <c r="H90" s="82"/>
      <c r="I90" s="83" t="s">
        <v>39</v>
      </c>
      <c r="J90" s="111"/>
      <c r="K90" s="125"/>
      <c r="L90" s="136"/>
      <c r="M90" s="389" t="s">
        <v>349</v>
      </c>
    </row>
    <row r="91" spans="1:13" s="44" customFormat="1" ht="29.1" customHeight="1" x14ac:dyDescent="0.25">
      <c r="A91" s="128"/>
      <c r="B91" s="120"/>
      <c r="C91" s="123"/>
      <c r="D91" s="84"/>
      <c r="E91" s="387"/>
      <c r="F91" s="92"/>
      <c r="G91" s="95"/>
      <c r="H91" s="85"/>
      <c r="I91" s="86"/>
      <c r="J91" s="117"/>
      <c r="K91" s="126"/>
      <c r="L91" s="158"/>
      <c r="M91" s="390"/>
    </row>
    <row r="92" spans="1:13" s="44" customFormat="1" ht="29.1" customHeight="1" thickBot="1" x14ac:dyDescent="0.3">
      <c r="A92" s="129"/>
      <c r="B92" s="121"/>
      <c r="C92" s="124"/>
      <c r="D92" s="87"/>
      <c r="E92" s="388"/>
      <c r="F92" s="93"/>
      <c r="G92" s="96"/>
      <c r="H92" s="88"/>
      <c r="I92" s="89"/>
      <c r="J92" s="118"/>
      <c r="K92" s="127"/>
      <c r="L92" s="159"/>
      <c r="M92" s="391"/>
    </row>
    <row r="93" spans="1:13" s="44" customFormat="1" ht="24.95" customHeight="1" x14ac:dyDescent="0.25">
      <c r="A93" s="106"/>
      <c r="B93" s="138"/>
      <c r="C93" s="138"/>
      <c r="D93" s="106"/>
      <c r="E93" s="106"/>
      <c r="F93" s="106"/>
      <c r="G93" s="106"/>
      <c r="H93" s="106"/>
      <c r="I93" s="106"/>
      <c r="J93" s="139"/>
      <c r="K93" s="140"/>
      <c r="L93" s="139"/>
    </row>
    <row r="94" spans="1:13" s="19" customFormat="1" ht="20.100000000000001" customHeight="1" x14ac:dyDescent="0.25">
      <c r="A94" s="363" t="s">
        <v>38</v>
      </c>
      <c r="B94" s="363"/>
      <c r="C94" s="363"/>
      <c r="D94" s="363"/>
      <c r="E94" s="363"/>
      <c r="F94" s="363"/>
      <c r="G94" s="363"/>
      <c r="H94" s="363"/>
      <c r="I94" s="363"/>
      <c r="J94" s="363"/>
      <c r="K94" s="363"/>
    </row>
    <row r="95" spans="1:13" s="19" customFormat="1" ht="20.100000000000001" customHeight="1" x14ac:dyDescent="0.25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</row>
    <row r="96" spans="1:13" s="53" customFormat="1" ht="15" customHeight="1" x14ac:dyDescent="0.25">
      <c r="A96" s="364" t="s">
        <v>1</v>
      </c>
      <c r="B96" s="364"/>
      <c r="C96" s="382" t="str">
        <f>IF('Príloha č. 1'!$C$6="","",'Príloha č. 1'!$C$6)</f>
        <v/>
      </c>
      <c r="D96" s="382"/>
      <c r="E96" s="61"/>
      <c r="F96" s="61"/>
      <c r="J96" s="54"/>
    </row>
    <row r="97" spans="1:12" s="53" customFormat="1" ht="15" customHeight="1" x14ac:dyDescent="0.25">
      <c r="A97" s="360" t="s">
        <v>2</v>
      </c>
      <c r="B97" s="360"/>
      <c r="C97" s="383" t="str">
        <f>IF('Príloha č. 1'!$C$7="","",'Príloha č. 1'!$C$7)</f>
        <v/>
      </c>
      <c r="D97" s="383"/>
      <c r="E97" s="44"/>
      <c r="F97" s="44"/>
    </row>
    <row r="98" spans="1:12" s="53" customFormat="1" ht="15" customHeight="1" x14ac:dyDescent="0.25">
      <c r="A98" s="360" t="s">
        <v>3</v>
      </c>
      <c r="B98" s="360"/>
      <c r="C98" s="384" t="str">
        <f>IF('Príloha č. 1'!C8:D8="","",'Príloha č. 1'!C8:D8)</f>
        <v/>
      </c>
      <c r="D98" s="384"/>
      <c r="E98" s="44"/>
      <c r="F98" s="44"/>
    </row>
    <row r="99" spans="1:12" s="53" customFormat="1" ht="15" customHeight="1" x14ac:dyDescent="0.25">
      <c r="A99" s="360" t="s">
        <v>4</v>
      </c>
      <c r="B99" s="360"/>
      <c r="C99" s="384" t="str">
        <f>IF('Príloha č. 1'!C9:D9="","",'Príloha č. 1'!C9:D9)</f>
        <v/>
      </c>
      <c r="D99" s="384"/>
      <c r="E99" s="44"/>
      <c r="F99" s="44"/>
    </row>
    <row r="102" spans="1:12" ht="15" customHeight="1" x14ac:dyDescent="0.2">
      <c r="A102" s="36" t="s">
        <v>8</v>
      </c>
      <c r="B102" s="113" t="str">
        <f>IF('Príloha č. 1'!B23:B23="","",'Príloha č. 1'!B23:B23)</f>
        <v/>
      </c>
      <c r="C102" s="257"/>
      <c r="F102" s="36"/>
      <c r="G102" s="36"/>
      <c r="H102" s="36"/>
    </row>
    <row r="103" spans="1:12" ht="15" customHeight="1" x14ac:dyDescent="0.2">
      <c r="A103" s="36" t="s">
        <v>9</v>
      </c>
      <c r="B103" s="28" t="str">
        <f>IF('Príloha č. 1'!B24:B24="","",'Príloha č. 1'!B24:B24)</f>
        <v/>
      </c>
      <c r="C103" s="257"/>
      <c r="F103" s="36"/>
      <c r="G103" s="36"/>
      <c r="H103" s="36"/>
    </row>
    <row r="104" spans="1:12" ht="39.950000000000003" customHeight="1" x14ac:dyDescent="0.2">
      <c r="G104" s="350" t="s">
        <v>72</v>
      </c>
      <c r="H104" s="350"/>
      <c r="K104" s="112"/>
      <c r="L104" s="70"/>
    </row>
    <row r="105" spans="1:12" ht="45" customHeight="1" x14ac:dyDescent="0.2">
      <c r="E105" s="58"/>
      <c r="F105" s="380" t="s">
        <v>94</v>
      </c>
      <c r="G105" s="380"/>
      <c r="H105" s="380"/>
      <c r="I105" s="380"/>
      <c r="K105" s="380"/>
      <c r="L105" s="380"/>
    </row>
    <row r="106" spans="1:12" s="55" customFormat="1" x14ac:dyDescent="0.2">
      <c r="A106" s="362" t="s">
        <v>10</v>
      </c>
      <c r="B106" s="362"/>
      <c r="C106" s="253"/>
      <c r="D106" s="58"/>
      <c r="E106" s="257"/>
      <c r="F106" s="257"/>
      <c r="G106" s="257"/>
      <c r="H106" s="257"/>
    </row>
    <row r="107" spans="1:12" s="60" customFormat="1" ht="12" customHeight="1" x14ac:dyDescent="0.2">
      <c r="A107" s="56"/>
      <c r="B107" s="57" t="s">
        <v>11</v>
      </c>
      <c r="C107" s="57"/>
      <c r="D107" s="42"/>
      <c r="E107" s="257"/>
      <c r="F107" s="257"/>
      <c r="G107" s="257"/>
      <c r="H107" s="257"/>
      <c r="I107" s="58"/>
    </row>
  </sheetData>
  <mergeCells count="172">
    <mergeCell ref="A1:B1"/>
    <mergeCell ref="A2:L2"/>
    <mergeCell ref="A3:B3"/>
    <mergeCell ref="A4:L4"/>
    <mergeCell ref="A5:L5"/>
    <mergeCell ref="A6:L6"/>
    <mergeCell ref="G7:G8"/>
    <mergeCell ref="H7:H8"/>
    <mergeCell ref="I7:I8"/>
    <mergeCell ref="J7:L7"/>
    <mergeCell ref="M7:M8"/>
    <mergeCell ref="E10:E12"/>
    <mergeCell ref="M10:M12"/>
    <mergeCell ref="A7:A8"/>
    <mergeCell ref="B7:B8"/>
    <mergeCell ref="C7:C8"/>
    <mergeCell ref="D7:D8"/>
    <mergeCell ref="E7:E8"/>
    <mergeCell ref="F7:F8"/>
    <mergeCell ref="J15:L15"/>
    <mergeCell ref="M15:M16"/>
    <mergeCell ref="E18:E20"/>
    <mergeCell ref="M18:M20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H23:H24"/>
    <mergeCell ref="I23:I24"/>
    <mergeCell ref="J23:L23"/>
    <mergeCell ref="M23:M24"/>
    <mergeCell ref="E26:E28"/>
    <mergeCell ref="M26:M28"/>
    <mergeCell ref="A22:L22"/>
    <mergeCell ref="A23:A24"/>
    <mergeCell ref="B23:B24"/>
    <mergeCell ref="C23:C24"/>
    <mergeCell ref="D23:D24"/>
    <mergeCell ref="E23:E24"/>
    <mergeCell ref="F23:F24"/>
    <mergeCell ref="G23:G24"/>
    <mergeCell ref="A30:L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F39:F40"/>
    <mergeCell ref="G39:G40"/>
    <mergeCell ref="H39:H40"/>
    <mergeCell ref="I39:I40"/>
    <mergeCell ref="J39:L39"/>
    <mergeCell ref="M39:M40"/>
    <mergeCell ref="J31:L31"/>
    <mergeCell ref="M31:M32"/>
    <mergeCell ref="E34:E36"/>
    <mergeCell ref="M34:M36"/>
    <mergeCell ref="A38:L38"/>
    <mergeCell ref="A39:A40"/>
    <mergeCell ref="B39:B40"/>
    <mergeCell ref="C39:C40"/>
    <mergeCell ref="D39:D40"/>
    <mergeCell ref="E39:E40"/>
    <mergeCell ref="H55:H56"/>
    <mergeCell ref="I55:I56"/>
    <mergeCell ref="J55:L55"/>
    <mergeCell ref="M55:M56"/>
    <mergeCell ref="E58:E60"/>
    <mergeCell ref="M58:M60"/>
    <mergeCell ref="E42:E44"/>
    <mergeCell ref="M42:M44"/>
    <mergeCell ref="A54:L54"/>
    <mergeCell ref="A55:A56"/>
    <mergeCell ref="B55:B56"/>
    <mergeCell ref="C55:C56"/>
    <mergeCell ref="D55:D56"/>
    <mergeCell ref="E55:E56"/>
    <mergeCell ref="F55:F56"/>
    <mergeCell ref="G55:G56"/>
    <mergeCell ref="H47:H48"/>
    <mergeCell ref="I47:I48"/>
    <mergeCell ref="J47:L47"/>
    <mergeCell ref="M47:M48"/>
    <mergeCell ref="E50:E52"/>
    <mergeCell ref="M50:M52"/>
    <mergeCell ref="A62:L62"/>
    <mergeCell ref="A63:A64"/>
    <mergeCell ref="B63:B64"/>
    <mergeCell ref="C63:C64"/>
    <mergeCell ref="D63:D64"/>
    <mergeCell ref="E63:E64"/>
    <mergeCell ref="F63:F64"/>
    <mergeCell ref="G63:G64"/>
    <mergeCell ref="H63:H64"/>
    <mergeCell ref="I63:I64"/>
    <mergeCell ref="F71:F72"/>
    <mergeCell ref="G71:G72"/>
    <mergeCell ref="H71:H72"/>
    <mergeCell ref="I71:I72"/>
    <mergeCell ref="J71:L71"/>
    <mergeCell ref="M71:M72"/>
    <mergeCell ref="J63:L63"/>
    <mergeCell ref="M63:M64"/>
    <mergeCell ref="E66:E68"/>
    <mergeCell ref="M66:M68"/>
    <mergeCell ref="A70:L70"/>
    <mergeCell ref="A71:A72"/>
    <mergeCell ref="B71:B72"/>
    <mergeCell ref="C71:C72"/>
    <mergeCell ref="D71:D72"/>
    <mergeCell ref="E71:E72"/>
    <mergeCell ref="J79:L79"/>
    <mergeCell ref="M79:M80"/>
    <mergeCell ref="E82:E84"/>
    <mergeCell ref="M82:M84"/>
    <mergeCell ref="E74:E76"/>
    <mergeCell ref="M74:M76"/>
    <mergeCell ref="A78:L78"/>
    <mergeCell ref="A79:A80"/>
    <mergeCell ref="B79:B80"/>
    <mergeCell ref="C79:C80"/>
    <mergeCell ref="D79:D80"/>
    <mergeCell ref="E79:E80"/>
    <mergeCell ref="F79:F80"/>
    <mergeCell ref="G79:G80"/>
    <mergeCell ref="M87:M88"/>
    <mergeCell ref="E90:E92"/>
    <mergeCell ref="M90:M92"/>
    <mergeCell ref="A86:L86"/>
    <mergeCell ref="A87:A88"/>
    <mergeCell ref="B87:B88"/>
    <mergeCell ref="C87:C88"/>
    <mergeCell ref="D87:D88"/>
    <mergeCell ref="E87:E88"/>
    <mergeCell ref="F87:F88"/>
    <mergeCell ref="G87:G88"/>
    <mergeCell ref="H87:H88"/>
    <mergeCell ref="I87:I88"/>
    <mergeCell ref="K105:L105"/>
    <mergeCell ref="A106:B106"/>
    <mergeCell ref="A46:L46"/>
    <mergeCell ref="A47:A48"/>
    <mergeCell ref="B47:B48"/>
    <mergeCell ref="C47:C48"/>
    <mergeCell ref="D47:D48"/>
    <mergeCell ref="E47:E48"/>
    <mergeCell ref="F47:F48"/>
    <mergeCell ref="G47:G48"/>
    <mergeCell ref="A98:B98"/>
    <mergeCell ref="C98:D98"/>
    <mergeCell ref="A99:B99"/>
    <mergeCell ref="C99:D99"/>
    <mergeCell ref="G104:H104"/>
    <mergeCell ref="F105:I105"/>
    <mergeCell ref="A94:K94"/>
    <mergeCell ref="A96:B96"/>
    <mergeCell ref="C96:D96"/>
    <mergeCell ref="A97:B97"/>
    <mergeCell ref="C97:D97"/>
    <mergeCell ref="J87:L87"/>
    <mergeCell ref="H79:H80"/>
    <mergeCell ref="I79:I80"/>
  </mergeCells>
  <conditionalFormatting sqref="B102:B103">
    <cfRule type="containsBlanks" dxfId="12" priority="2">
      <formula>LEN(TRIM(B102))=0</formula>
    </cfRule>
  </conditionalFormatting>
  <conditionalFormatting sqref="C96:D99">
    <cfRule type="containsBlanks" dxfId="11" priority="1">
      <formula>LEN(TRIM(C96))=0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80" zoomScaleNormal="80" workbookViewId="0">
      <selection activeCell="G18" sqref="G1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7" customWidth="1"/>
    <col min="8" max="8" width="15.7109375" style="257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0" t="s">
        <v>12</v>
      </c>
      <c r="B1" s="350"/>
      <c r="C1" s="252"/>
    </row>
    <row r="2" spans="1:21" ht="15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21" ht="15" customHeight="1" x14ac:dyDescent="0.2">
      <c r="A3" s="419"/>
      <c r="B3" s="419"/>
      <c r="C3" s="257"/>
    </row>
    <row r="4" spans="1:21" s="37" customFormat="1" ht="34.5" customHeight="1" x14ac:dyDescent="0.25">
      <c r="A4" s="420" t="s">
        <v>45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</row>
    <row r="5" spans="1:21" s="22" customFormat="1" ht="24.75" customHeight="1" x14ac:dyDescent="0.2">
      <c r="A5" s="421" t="s">
        <v>204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O5" s="38"/>
      <c r="P5" s="38"/>
      <c r="U5" s="38"/>
    </row>
    <row r="6" spans="1:21" s="53" customFormat="1" ht="27.75" customHeight="1" thickBot="1" x14ac:dyDescent="0.25">
      <c r="A6" s="392" t="s">
        <v>233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</row>
    <row r="7" spans="1:21" s="39" customFormat="1" ht="24.75" customHeight="1" x14ac:dyDescent="0.25">
      <c r="A7" s="394" t="s">
        <v>40</v>
      </c>
      <c r="B7" s="396" t="s">
        <v>50</v>
      </c>
      <c r="C7" s="398" t="s">
        <v>51</v>
      </c>
      <c r="D7" s="400" t="s">
        <v>47</v>
      </c>
      <c r="E7" s="400" t="s">
        <v>49</v>
      </c>
      <c r="F7" s="402" t="s">
        <v>48</v>
      </c>
      <c r="G7" s="404" t="s">
        <v>53</v>
      </c>
      <c r="H7" s="406" t="s">
        <v>54</v>
      </c>
      <c r="I7" s="408" t="s">
        <v>46</v>
      </c>
      <c r="J7" s="410" t="s">
        <v>64</v>
      </c>
      <c r="K7" s="411"/>
      <c r="L7" s="412"/>
      <c r="M7" s="413" t="s">
        <v>100</v>
      </c>
    </row>
    <row r="8" spans="1:21" s="39" customFormat="1" ht="64.5" customHeight="1" x14ac:dyDescent="0.25">
      <c r="A8" s="395"/>
      <c r="B8" s="397"/>
      <c r="C8" s="399"/>
      <c r="D8" s="401"/>
      <c r="E8" s="401"/>
      <c r="F8" s="403"/>
      <c r="G8" s="405"/>
      <c r="H8" s="407"/>
      <c r="I8" s="409"/>
      <c r="J8" s="40" t="s">
        <v>42</v>
      </c>
      <c r="K8" s="41" t="s">
        <v>66</v>
      </c>
      <c r="L8" s="156" t="s">
        <v>43</v>
      </c>
      <c r="M8" s="414"/>
    </row>
    <row r="9" spans="1:21" s="42" customFormat="1" ht="12" customHeight="1" x14ac:dyDescent="0.25">
      <c r="A9" s="73" t="s">
        <v>27</v>
      </c>
      <c r="B9" s="74" t="s">
        <v>28</v>
      </c>
      <c r="C9" s="76" t="s">
        <v>29</v>
      </c>
      <c r="D9" s="79" t="s">
        <v>30</v>
      </c>
      <c r="E9" s="79" t="s">
        <v>31</v>
      </c>
      <c r="F9" s="90" t="s">
        <v>32</v>
      </c>
      <c r="G9" s="77" t="s">
        <v>33</v>
      </c>
      <c r="H9" s="78" t="s">
        <v>34</v>
      </c>
      <c r="I9" s="305" t="s">
        <v>35</v>
      </c>
      <c r="J9" s="304" t="s">
        <v>36</v>
      </c>
      <c r="K9" s="71" t="s">
        <v>52</v>
      </c>
      <c r="L9" s="157" t="s">
        <v>55</v>
      </c>
      <c r="M9" s="155" t="s">
        <v>74</v>
      </c>
    </row>
    <row r="10" spans="1:21" s="44" customFormat="1" ht="29.1" customHeight="1" x14ac:dyDescent="0.25">
      <c r="A10" s="80" t="s">
        <v>27</v>
      </c>
      <c r="B10" s="119"/>
      <c r="C10" s="122"/>
      <c r="D10" s="81"/>
      <c r="E10" s="416" t="s">
        <v>373</v>
      </c>
      <c r="F10" s="91"/>
      <c r="G10" s="94"/>
      <c r="H10" s="82"/>
      <c r="I10" s="83" t="s">
        <v>39</v>
      </c>
      <c r="J10" s="111"/>
      <c r="K10" s="125"/>
      <c r="L10" s="136"/>
      <c r="M10" s="389" t="s">
        <v>350</v>
      </c>
    </row>
    <row r="11" spans="1:21" s="44" customFormat="1" ht="29.1" customHeight="1" x14ac:dyDescent="0.25">
      <c r="A11" s="128"/>
      <c r="B11" s="120"/>
      <c r="C11" s="123"/>
      <c r="D11" s="84"/>
      <c r="E11" s="417"/>
      <c r="F11" s="92"/>
      <c r="G11" s="95"/>
      <c r="H11" s="85"/>
      <c r="I11" s="86"/>
      <c r="J11" s="117"/>
      <c r="K11" s="126"/>
      <c r="L11" s="158"/>
      <c r="M11" s="390"/>
    </row>
    <row r="12" spans="1:21" s="44" customFormat="1" ht="29.1" customHeight="1" thickBot="1" x14ac:dyDescent="0.3">
      <c r="A12" s="129"/>
      <c r="B12" s="121"/>
      <c r="C12" s="124"/>
      <c r="D12" s="87"/>
      <c r="E12" s="418"/>
      <c r="F12" s="93"/>
      <c r="G12" s="96"/>
      <c r="H12" s="88"/>
      <c r="I12" s="89"/>
      <c r="J12" s="118"/>
      <c r="K12" s="127"/>
      <c r="L12" s="159"/>
      <c r="M12" s="391"/>
    </row>
    <row r="13" spans="1:21" s="44" customFormat="1" ht="13.5" customHeight="1" x14ac:dyDescent="0.25">
      <c r="A13" s="106"/>
      <c r="B13" s="138"/>
      <c r="C13" s="138"/>
      <c r="D13" s="106"/>
      <c r="E13" s="106"/>
      <c r="F13" s="106"/>
      <c r="G13" s="106"/>
      <c r="H13" s="106"/>
      <c r="I13" s="106"/>
      <c r="J13" s="139"/>
      <c r="K13" s="140"/>
      <c r="L13" s="139"/>
    </row>
    <row r="14" spans="1:21" s="44" customFormat="1" ht="24.95" customHeight="1" x14ac:dyDescent="0.25">
      <c r="A14" s="106"/>
      <c r="B14" s="138"/>
      <c r="C14" s="138"/>
      <c r="D14" s="106"/>
      <c r="E14" s="106"/>
      <c r="F14" s="106"/>
      <c r="G14" s="106"/>
      <c r="H14" s="106"/>
      <c r="I14" s="106"/>
      <c r="J14" s="139"/>
      <c r="K14" s="140"/>
      <c r="L14" s="139"/>
    </row>
    <row r="15" spans="1:21" s="19" customFormat="1" ht="20.100000000000001" customHeight="1" x14ac:dyDescent="0.25">
      <c r="A15" s="363" t="s">
        <v>38</v>
      </c>
      <c r="B15" s="363"/>
      <c r="C15" s="363"/>
      <c r="D15" s="363"/>
      <c r="E15" s="363"/>
      <c r="F15" s="363"/>
      <c r="G15" s="363"/>
      <c r="H15" s="363"/>
      <c r="I15" s="363"/>
      <c r="J15" s="363"/>
      <c r="K15" s="363"/>
    </row>
    <row r="16" spans="1:21" s="19" customFormat="1" ht="20.100000000000001" customHeight="1" x14ac:dyDescent="0.25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</row>
    <row r="17" spans="1:12" s="53" customFormat="1" ht="15" customHeight="1" x14ac:dyDescent="0.25">
      <c r="A17" s="364" t="s">
        <v>1</v>
      </c>
      <c r="B17" s="364"/>
      <c r="C17" s="382" t="str">
        <f>IF('Príloha č. 1'!$C$6="","",'Príloha č. 1'!$C$6)</f>
        <v/>
      </c>
      <c r="D17" s="382"/>
      <c r="E17" s="61"/>
      <c r="F17" s="61"/>
      <c r="J17" s="54"/>
    </row>
    <row r="18" spans="1:12" s="53" customFormat="1" ht="15" customHeight="1" x14ac:dyDescent="0.25">
      <c r="A18" s="360" t="s">
        <v>2</v>
      </c>
      <c r="B18" s="360"/>
      <c r="C18" s="383" t="str">
        <f>IF('Príloha č. 1'!$C$7="","",'Príloha č. 1'!$C$7)</f>
        <v/>
      </c>
      <c r="D18" s="383"/>
      <c r="E18" s="44"/>
      <c r="F18" s="44"/>
    </row>
    <row r="19" spans="1:12" s="53" customFormat="1" ht="15" customHeight="1" x14ac:dyDescent="0.25">
      <c r="A19" s="360" t="s">
        <v>3</v>
      </c>
      <c r="B19" s="360"/>
      <c r="C19" s="384" t="str">
        <f>IF('Príloha č. 1'!C8:D8="","",'Príloha č. 1'!C8:D8)</f>
        <v/>
      </c>
      <c r="D19" s="384"/>
      <c r="E19" s="44"/>
      <c r="F19" s="44"/>
    </row>
    <row r="20" spans="1:12" s="53" customFormat="1" ht="15" customHeight="1" x14ac:dyDescent="0.25">
      <c r="A20" s="360" t="s">
        <v>4</v>
      </c>
      <c r="B20" s="360"/>
      <c r="C20" s="384" t="str">
        <f>IF('Príloha č. 1'!C9:D9="","",'Príloha č. 1'!C9:D9)</f>
        <v/>
      </c>
      <c r="D20" s="384"/>
      <c r="E20" s="44"/>
      <c r="F20" s="44"/>
    </row>
    <row r="23" spans="1:12" ht="15" customHeight="1" x14ac:dyDescent="0.2">
      <c r="A23" s="36" t="s">
        <v>8</v>
      </c>
      <c r="B23" s="113" t="str">
        <f>IF('Príloha č. 1'!B23:B23="","",'Príloha č. 1'!B23:B23)</f>
        <v/>
      </c>
      <c r="C23" s="257"/>
      <c r="F23" s="36"/>
      <c r="G23" s="36"/>
      <c r="H23" s="36"/>
    </row>
    <row r="24" spans="1:12" ht="15" customHeight="1" x14ac:dyDescent="0.2">
      <c r="A24" s="36" t="s">
        <v>9</v>
      </c>
      <c r="B24" s="28" t="str">
        <f>IF('Príloha č. 1'!B24:B24="","",'Príloha č. 1'!B24:B24)</f>
        <v/>
      </c>
      <c r="C24" s="257"/>
      <c r="F24" s="36"/>
      <c r="G24" s="36"/>
      <c r="H24" s="36"/>
    </row>
    <row r="25" spans="1:12" ht="39.950000000000003" customHeight="1" x14ac:dyDescent="0.2">
      <c r="G25" s="350" t="s">
        <v>72</v>
      </c>
      <c r="H25" s="350"/>
      <c r="K25" s="112"/>
      <c r="L25" s="70"/>
    </row>
    <row r="26" spans="1:12" ht="45" customHeight="1" x14ac:dyDescent="0.2">
      <c r="E26" s="58"/>
      <c r="F26" s="380" t="s">
        <v>94</v>
      </c>
      <c r="G26" s="380"/>
      <c r="H26" s="380"/>
      <c r="I26" s="380"/>
      <c r="K26" s="380"/>
      <c r="L26" s="380"/>
    </row>
    <row r="27" spans="1:12" s="55" customFormat="1" x14ac:dyDescent="0.2">
      <c r="A27" s="362" t="s">
        <v>10</v>
      </c>
      <c r="B27" s="362"/>
      <c r="C27" s="253"/>
      <c r="D27" s="58"/>
      <c r="E27" s="257"/>
      <c r="F27" s="257"/>
      <c r="G27" s="257"/>
      <c r="H27" s="257"/>
    </row>
    <row r="28" spans="1:12" s="60" customFormat="1" ht="12" customHeight="1" x14ac:dyDescent="0.2">
      <c r="A28" s="56"/>
      <c r="B28" s="57" t="s">
        <v>11</v>
      </c>
      <c r="C28" s="57"/>
      <c r="D28" s="42"/>
      <c r="E28" s="257"/>
      <c r="F28" s="257"/>
      <c r="G28" s="257"/>
      <c r="H28" s="257"/>
      <c r="I28" s="58"/>
    </row>
  </sheetData>
  <mergeCells count="32">
    <mergeCell ref="A1:B1"/>
    <mergeCell ref="A2:L2"/>
    <mergeCell ref="A3:B3"/>
    <mergeCell ref="A4:L4"/>
    <mergeCell ref="A5:L5"/>
    <mergeCell ref="A6:L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E10:E12"/>
    <mergeCell ref="M10:M12"/>
    <mergeCell ref="A15:K15"/>
    <mergeCell ref="G25:H25"/>
    <mergeCell ref="A17:B17"/>
    <mergeCell ref="C17:D17"/>
    <mergeCell ref="F26:I26"/>
    <mergeCell ref="K26:L26"/>
    <mergeCell ref="A27:B27"/>
    <mergeCell ref="A18:B18"/>
    <mergeCell ref="C18:D18"/>
    <mergeCell ref="A19:B19"/>
    <mergeCell ref="C19:D19"/>
    <mergeCell ref="A20:B20"/>
    <mergeCell ref="C20:D20"/>
  </mergeCells>
  <conditionalFormatting sqref="B23:B24">
    <cfRule type="containsBlanks" dxfId="10" priority="2">
      <formula>LEN(TRIM(B23))=0</formula>
    </cfRule>
  </conditionalFormatting>
  <conditionalFormatting sqref="C17:D20">
    <cfRule type="containsBlanks" dxfId="9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23"/>
  <sheetViews>
    <sheetView showGridLines="0" zoomScale="80" zoomScaleNormal="80" workbookViewId="0">
      <selection activeCell="A110" sqref="A110:K11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61" customWidth="1"/>
    <col min="8" max="8" width="15.7109375" style="261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0" t="s">
        <v>12</v>
      </c>
      <c r="B1" s="350"/>
      <c r="C1" s="259"/>
    </row>
    <row r="2" spans="1:21" ht="15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21" ht="15" customHeight="1" x14ac:dyDescent="0.2">
      <c r="A3" s="419"/>
      <c r="B3" s="419"/>
      <c r="C3" s="261"/>
    </row>
    <row r="4" spans="1:21" s="37" customFormat="1" ht="34.5" customHeight="1" x14ac:dyDescent="0.25">
      <c r="A4" s="420" t="s">
        <v>45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</row>
    <row r="5" spans="1:21" s="22" customFormat="1" ht="24.75" customHeight="1" x14ac:dyDescent="0.2">
      <c r="A5" s="421" t="s">
        <v>234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O5" s="38"/>
      <c r="P5" s="38"/>
      <c r="U5" s="38"/>
    </row>
    <row r="6" spans="1:21" s="53" customFormat="1" ht="27.75" customHeight="1" thickBot="1" x14ac:dyDescent="0.25">
      <c r="A6" s="392" t="s">
        <v>186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</row>
    <row r="7" spans="1:21" s="39" customFormat="1" ht="24.75" customHeight="1" x14ac:dyDescent="0.25">
      <c r="A7" s="394" t="s">
        <v>40</v>
      </c>
      <c r="B7" s="396" t="s">
        <v>50</v>
      </c>
      <c r="C7" s="398" t="s">
        <v>51</v>
      </c>
      <c r="D7" s="400" t="s">
        <v>47</v>
      </c>
      <c r="E7" s="400" t="s">
        <v>49</v>
      </c>
      <c r="F7" s="402" t="s">
        <v>48</v>
      </c>
      <c r="G7" s="404" t="s">
        <v>53</v>
      </c>
      <c r="H7" s="406" t="s">
        <v>54</v>
      </c>
      <c r="I7" s="408" t="s">
        <v>46</v>
      </c>
      <c r="J7" s="410" t="s">
        <v>64</v>
      </c>
      <c r="K7" s="411"/>
      <c r="L7" s="412"/>
      <c r="M7" s="413" t="s">
        <v>100</v>
      </c>
    </row>
    <row r="8" spans="1:21" s="39" customFormat="1" ht="64.5" customHeight="1" x14ac:dyDescent="0.25">
      <c r="A8" s="395"/>
      <c r="B8" s="397"/>
      <c r="C8" s="399"/>
      <c r="D8" s="401"/>
      <c r="E8" s="401"/>
      <c r="F8" s="403"/>
      <c r="G8" s="405"/>
      <c r="H8" s="407"/>
      <c r="I8" s="409"/>
      <c r="J8" s="40" t="s">
        <v>42</v>
      </c>
      <c r="K8" s="41" t="s">
        <v>66</v>
      </c>
      <c r="L8" s="156" t="s">
        <v>43</v>
      </c>
      <c r="M8" s="414"/>
    </row>
    <row r="9" spans="1:21" s="42" customFormat="1" ht="12" customHeight="1" x14ac:dyDescent="0.25">
      <c r="A9" s="73" t="s">
        <v>27</v>
      </c>
      <c r="B9" s="74" t="s">
        <v>28</v>
      </c>
      <c r="C9" s="76" t="s">
        <v>29</v>
      </c>
      <c r="D9" s="79" t="s">
        <v>30</v>
      </c>
      <c r="E9" s="79" t="s">
        <v>31</v>
      </c>
      <c r="F9" s="90" t="s">
        <v>32</v>
      </c>
      <c r="G9" s="77" t="s">
        <v>33</v>
      </c>
      <c r="H9" s="78" t="s">
        <v>34</v>
      </c>
      <c r="I9" s="305" t="s">
        <v>35</v>
      </c>
      <c r="J9" s="304" t="s">
        <v>36</v>
      </c>
      <c r="K9" s="71" t="s">
        <v>52</v>
      </c>
      <c r="L9" s="157" t="s">
        <v>55</v>
      </c>
      <c r="M9" s="155" t="s">
        <v>74</v>
      </c>
    </row>
    <row r="10" spans="1:21" s="44" customFormat="1" ht="29.1" customHeight="1" x14ac:dyDescent="0.25">
      <c r="A10" s="80" t="s">
        <v>27</v>
      </c>
      <c r="B10" s="119"/>
      <c r="C10" s="122"/>
      <c r="D10" s="81"/>
      <c r="E10" s="416" t="s">
        <v>373</v>
      </c>
      <c r="F10" s="91"/>
      <c r="G10" s="94"/>
      <c r="H10" s="82"/>
      <c r="I10" s="83" t="s">
        <v>39</v>
      </c>
      <c r="J10" s="111"/>
      <c r="K10" s="125"/>
      <c r="L10" s="136"/>
      <c r="M10" s="389" t="s">
        <v>182</v>
      </c>
    </row>
    <row r="11" spans="1:21" s="44" customFormat="1" ht="29.1" customHeight="1" x14ac:dyDescent="0.25">
      <c r="A11" s="128"/>
      <c r="B11" s="120"/>
      <c r="C11" s="123"/>
      <c r="D11" s="84"/>
      <c r="E11" s="417"/>
      <c r="F11" s="92"/>
      <c r="G11" s="95"/>
      <c r="H11" s="85"/>
      <c r="I11" s="86"/>
      <c r="J11" s="117"/>
      <c r="K11" s="126"/>
      <c r="L11" s="158"/>
      <c r="M11" s="390"/>
    </row>
    <row r="12" spans="1:21" s="44" customFormat="1" ht="29.1" customHeight="1" thickBot="1" x14ac:dyDescent="0.3">
      <c r="A12" s="129"/>
      <c r="B12" s="121"/>
      <c r="C12" s="124"/>
      <c r="D12" s="87"/>
      <c r="E12" s="418"/>
      <c r="F12" s="93"/>
      <c r="G12" s="96"/>
      <c r="H12" s="88"/>
      <c r="I12" s="89"/>
      <c r="J12" s="118"/>
      <c r="K12" s="127"/>
      <c r="L12" s="159"/>
      <c r="M12" s="391"/>
    </row>
    <row r="13" spans="1:21" s="44" customFormat="1" ht="13.5" customHeight="1" x14ac:dyDescent="0.25">
      <c r="A13" s="106"/>
      <c r="B13" s="138"/>
      <c r="C13" s="138"/>
      <c r="D13" s="106"/>
      <c r="E13" s="106"/>
      <c r="F13" s="106"/>
      <c r="G13" s="106"/>
      <c r="H13" s="106"/>
      <c r="I13" s="106"/>
      <c r="J13" s="139"/>
      <c r="K13" s="140"/>
      <c r="L13" s="139"/>
    </row>
    <row r="14" spans="1:21" s="53" customFormat="1" ht="27.75" customHeight="1" thickBot="1" x14ac:dyDescent="0.25">
      <c r="A14" s="392" t="s">
        <v>187</v>
      </c>
      <c r="B14" s="393"/>
      <c r="C14" s="393"/>
      <c r="D14" s="393"/>
      <c r="E14" s="393"/>
      <c r="F14" s="393"/>
      <c r="G14" s="393"/>
      <c r="H14" s="393"/>
      <c r="I14" s="393"/>
      <c r="J14" s="393"/>
      <c r="K14" s="393"/>
      <c r="L14" s="393"/>
    </row>
    <row r="15" spans="1:21" s="39" customFormat="1" ht="24.75" customHeight="1" x14ac:dyDescent="0.25">
      <c r="A15" s="394" t="s">
        <v>40</v>
      </c>
      <c r="B15" s="396" t="s">
        <v>50</v>
      </c>
      <c r="C15" s="398" t="s">
        <v>51</v>
      </c>
      <c r="D15" s="400" t="s">
        <v>47</v>
      </c>
      <c r="E15" s="400" t="s">
        <v>49</v>
      </c>
      <c r="F15" s="402" t="s">
        <v>48</v>
      </c>
      <c r="G15" s="404" t="s">
        <v>53</v>
      </c>
      <c r="H15" s="406" t="s">
        <v>54</v>
      </c>
      <c r="I15" s="408" t="s">
        <v>46</v>
      </c>
      <c r="J15" s="410" t="s">
        <v>64</v>
      </c>
      <c r="K15" s="411"/>
      <c r="L15" s="412"/>
      <c r="M15" s="413" t="s">
        <v>100</v>
      </c>
    </row>
    <row r="16" spans="1:21" s="39" customFormat="1" ht="64.5" customHeight="1" x14ac:dyDescent="0.25">
      <c r="A16" s="395"/>
      <c r="B16" s="397"/>
      <c r="C16" s="399"/>
      <c r="D16" s="401"/>
      <c r="E16" s="401"/>
      <c r="F16" s="403"/>
      <c r="G16" s="405"/>
      <c r="H16" s="407"/>
      <c r="I16" s="409"/>
      <c r="J16" s="40" t="s">
        <v>42</v>
      </c>
      <c r="K16" s="41" t="s">
        <v>66</v>
      </c>
      <c r="L16" s="156" t="s">
        <v>43</v>
      </c>
      <c r="M16" s="414"/>
    </row>
    <row r="17" spans="1:13" s="42" customFormat="1" ht="12" customHeight="1" x14ac:dyDescent="0.25">
      <c r="A17" s="73" t="s">
        <v>27</v>
      </c>
      <c r="B17" s="74" t="s">
        <v>28</v>
      </c>
      <c r="C17" s="76" t="s">
        <v>29</v>
      </c>
      <c r="D17" s="79" t="s">
        <v>30</v>
      </c>
      <c r="E17" s="79" t="s">
        <v>31</v>
      </c>
      <c r="F17" s="90" t="s">
        <v>32</v>
      </c>
      <c r="G17" s="77" t="s">
        <v>33</v>
      </c>
      <c r="H17" s="78" t="s">
        <v>34</v>
      </c>
      <c r="I17" s="305" t="s">
        <v>35</v>
      </c>
      <c r="J17" s="72" t="s">
        <v>36</v>
      </c>
      <c r="K17" s="71" t="s">
        <v>52</v>
      </c>
      <c r="L17" s="157" t="s">
        <v>55</v>
      </c>
      <c r="M17" s="155" t="s">
        <v>74</v>
      </c>
    </row>
    <row r="18" spans="1:13" s="44" customFormat="1" ht="29.1" customHeight="1" x14ac:dyDescent="0.25">
      <c r="A18" s="80" t="s">
        <v>27</v>
      </c>
      <c r="B18" s="119"/>
      <c r="C18" s="122"/>
      <c r="D18" s="81"/>
      <c r="E18" s="386" t="s">
        <v>373</v>
      </c>
      <c r="F18" s="91"/>
      <c r="G18" s="94"/>
      <c r="H18" s="82"/>
      <c r="I18" s="83" t="s">
        <v>39</v>
      </c>
      <c r="J18" s="111"/>
      <c r="K18" s="125"/>
      <c r="L18" s="136"/>
      <c r="M18" s="389" t="s">
        <v>336</v>
      </c>
    </row>
    <row r="19" spans="1:13" s="44" customFormat="1" ht="29.1" customHeight="1" x14ac:dyDescent="0.25">
      <c r="A19" s="128"/>
      <c r="B19" s="120"/>
      <c r="C19" s="123"/>
      <c r="D19" s="84"/>
      <c r="E19" s="387"/>
      <c r="F19" s="92"/>
      <c r="G19" s="95"/>
      <c r="H19" s="85"/>
      <c r="I19" s="86"/>
      <c r="J19" s="117"/>
      <c r="K19" s="126"/>
      <c r="L19" s="158"/>
      <c r="M19" s="390"/>
    </row>
    <row r="20" spans="1:13" s="44" customFormat="1" ht="29.1" customHeight="1" thickBot="1" x14ac:dyDescent="0.3">
      <c r="A20" s="129"/>
      <c r="B20" s="121"/>
      <c r="C20" s="124"/>
      <c r="D20" s="87"/>
      <c r="E20" s="388"/>
      <c r="F20" s="93"/>
      <c r="G20" s="96"/>
      <c r="H20" s="88"/>
      <c r="I20" s="89"/>
      <c r="J20" s="118"/>
      <c r="K20" s="127"/>
      <c r="L20" s="159"/>
      <c r="M20" s="391"/>
    </row>
    <row r="21" spans="1:13" s="44" customFormat="1" ht="13.5" customHeight="1" x14ac:dyDescent="0.25">
      <c r="A21" s="106"/>
      <c r="B21" s="138"/>
      <c r="C21" s="138"/>
      <c r="D21" s="106"/>
      <c r="E21" s="106"/>
      <c r="F21" s="106"/>
      <c r="G21" s="106"/>
      <c r="H21" s="106"/>
      <c r="I21" s="106"/>
      <c r="J21" s="139"/>
      <c r="K21" s="140"/>
      <c r="L21" s="139"/>
    </row>
    <row r="22" spans="1:13" s="53" customFormat="1" ht="27.75" customHeight="1" thickBot="1" x14ac:dyDescent="0.25">
      <c r="A22" s="392" t="s">
        <v>235</v>
      </c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393"/>
    </row>
    <row r="23" spans="1:13" s="39" customFormat="1" ht="24.75" customHeight="1" x14ac:dyDescent="0.25">
      <c r="A23" s="394" t="s">
        <v>40</v>
      </c>
      <c r="B23" s="396" t="s">
        <v>50</v>
      </c>
      <c r="C23" s="398" t="s">
        <v>51</v>
      </c>
      <c r="D23" s="400" t="s">
        <v>47</v>
      </c>
      <c r="E23" s="400" t="s">
        <v>49</v>
      </c>
      <c r="F23" s="402" t="s">
        <v>48</v>
      </c>
      <c r="G23" s="404" t="s">
        <v>53</v>
      </c>
      <c r="H23" s="406" t="s">
        <v>54</v>
      </c>
      <c r="I23" s="408" t="s">
        <v>46</v>
      </c>
      <c r="J23" s="410" t="s">
        <v>64</v>
      </c>
      <c r="K23" s="411"/>
      <c r="L23" s="412"/>
      <c r="M23" s="413" t="s">
        <v>100</v>
      </c>
    </row>
    <row r="24" spans="1:13" s="39" customFormat="1" ht="64.5" customHeight="1" x14ac:dyDescent="0.25">
      <c r="A24" s="395"/>
      <c r="B24" s="397"/>
      <c r="C24" s="399"/>
      <c r="D24" s="401"/>
      <c r="E24" s="401"/>
      <c r="F24" s="403"/>
      <c r="G24" s="405"/>
      <c r="H24" s="407"/>
      <c r="I24" s="409"/>
      <c r="J24" s="40" t="s">
        <v>42</v>
      </c>
      <c r="K24" s="41" t="s">
        <v>66</v>
      </c>
      <c r="L24" s="156" t="s">
        <v>43</v>
      </c>
      <c r="M24" s="414"/>
    </row>
    <row r="25" spans="1:13" s="42" customFormat="1" ht="12" customHeight="1" x14ac:dyDescent="0.25">
      <c r="A25" s="73" t="s">
        <v>27</v>
      </c>
      <c r="B25" s="74" t="s">
        <v>28</v>
      </c>
      <c r="C25" s="76" t="s">
        <v>29</v>
      </c>
      <c r="D25" s="79" t="s">
        <v>30</v>
      </c>
      <c r="E25" s="79" t="s">
        <v>31</v>
      </c>
      <c r="F25" s="90" t="s">
        <v>32</v>
      </c>
      <c r="G25" s="77" t="s">
        <v>33</v>
      </c>
      <c r="H25" s="78" t="s">
        <v>34</v>
      </c>
      <c r="I25" s="305" t="s">
        <v>35</v>
      </c>
      <c r="J25" s="72" t="s">
        <v>36</v>
      </c>
      <c r="K25" s="71" t="s">
        <v>52</v>
      </c>
      <c r="L25" s="157" t="s">
        <v>55</v>
      </c>
      <c r="M25" s="155" t="s">
        <v>74</v>
      </c>
    </row>
    <row r="26" spans="1:13" s="44" customFormat="1" ht="29.1" customHeight="1" x14ac:dyDescent="0.25">
      <c r="A26" s="80" t="s">
        <v>27</v>
      </c>
      <c r="B26" s="119"/>
      <c r="C26" s="122"/>
      <c r="D26" s="81"/>
      <c r="E26" s="386" t="s">
        <v>373</v>
      </c>
      <c r="F26" s="91"/>
      <c r="G26" s="94"/>
      <c r="H26" s="82"/>
      <c r="I26" s="83" t="s">
        <v>39</v>
      </c>
      <c r="J26" s="111"/>
      <c r="K26" s="125"/>
      <c r="L26" s="136"/>
      <c r="M26" s="389" t="s">
        <v>345</v>
      </c>
    </row>
    <row r="27" spans="1:13" s="44" customFormat="1" ht="29.1" customHeight="1" x14ac:dyDescent="0.25">
      <c r="A27" s="128"/>
      <c r="B27" s="120"/>
      <c r="C27" s="123"/>
      <c r="D27" s="84"/>
      <c r="E27" s="387"/>
      <c r="F27" s="92"/>
      <c r="G27" s="95"/>
      <c r="H27" s="85"/>
      <c r="I27" s="86"/>
      <c r="J27" s="117"/>
      <c r="K27" s="126"/>
      <c r="L27" s="158"/>
      <c r="M27" s="390"/>
    </row>
    <row r="28" spans="1:13" s="44" customFormat="1" ht="29.1" customHeight="1" thickBot="1" x14ac:dyDescent="0.3">
      <c r="A28" s="129"/>
      <c r="B28" s="121"/>
      <c r="C28" s="124"/>
      <c r="D28" s="87"/>
      <c r="E28" s="388"/>
      <c r="F28" s="93"/>
      <c r="G28" s="96"/>
      <c r="H28" s="88"/>
      <c r="I28" s="89"/>
      <c r="J28" s="118"/>
      <c r="K28" s="127"/>
      <c r="L28" s="159"/>
      <c r="M28" s="391"/>
    </row>
    <row r="29" spans="1:13" s="44" customFormat="1" ht="13.5" customHeight="1" x14ac:dyDescent="0.25">
      <c r="A29" s="106"/>
      <c r="B29" s="138"/>
      <c r="C29" s="138"/>
      <c r="D29" s="106"/>
      <c r="E29" s="106"/>
      <c r="F29" s="106"/>
      <c r="G29" s="106"/>
      <c r="H29" s="106"/>
      <c r="I29" s="106"/>
      <c r="J29" s="139"/>
      <c r="K29" s="140"/>
      <c r="L29" s="139"/>
    </row>
    <row r="30" spans="1:13" s="53" customFormat="1" ht="27.75" customHeight="1" thickBot="1" x14ac:dyDescent="0.25">
      <c r="A30" s="392" t="s">
        <v>242</v>
      </c>
      <c r="B30" s="393"/>
      <c r="C30" s="393"/>
      <c r="D30" s="393"/>
      <c r="E30" s="393"/>
      <c r="F30" s="393"/>
      <c r="G30" s="393"/>
      <c r="H30" s="393"/>
      <c r="I30" s="393"/>
      <c r="J30" s="393"/>
      <c r="K30" s="393"/>
      <c r="L30" s="393"/>
    </row>
    <row r="31" spans="1:13" s="39" customFormat="1" ht="24.75" customHeight="1" x14ac:dyDescent="0.25">
      <c r="A31" s="394" t="s">
        <v>40</v>
      </c>
      <c r="B31" s="396" t="s">
        <v>50</v>
      </c>
      <c r="C31" s="398" t="s">
        <v>51</v>
      </c>
      <c r="D31" s="400" t="s">
        <v>47</v>
      </c>
      <c r="E31" s="400" t="s">
        <v>49</v>
      </c>
      <c r="F31" s="402" t="s">
        <v>48</v>
      </c>
      <c r="G31" s="404" t="s">
        <v>53</v>
      </c>
      <c r="H31" s="406" t="s">
        <v>54</v>
      </c>
      <c r="I31" s="408" t="s">
        <v>46</v>
      </c>
      <c r="J31" s="410" t="s">
        <v>64</v>
      </c>
      <c r="K31" s="411"/>
      <c r="L31" s="412"/>
      <c r="M31" s="413" t="s">
        <v>100</v>
      </c>
    </row>
    <row r="32" spans="1:13" s="39" customFormat="1" ht="64.5" customHeight="1" x14ac:dyDescent="0.25">
      <c r="A32" s="395"/>
      <c r="B32" s="397"/>
      <c r="C32" s="399"/>
      <c r="D32" s="401"/>
      <c r="E32" s="401"/>
      <c r="F32" s="403"/>
      <c r="G32" s="405"/>
      <c r="H32" s="407"/>
      <c r="I32" s="409"/>
      <c r="J32" s="40" t="s">
        <v>42</v>
      </c>
      <c r="K32" s="41" t="s">
        <v>66</v>
      </c>
      <c r="L32" s="156" t="s">
        <v>43</v>
      </c>
      <c r="M32" s="414"/>
    </row>
    <row r="33" spans="1:13" s="42" customFormat="1" ht="12" customHeight="1" x14ac:dyDescent="0.25">
      <c r="A33" s="73" t="s">
        <v>27</v>
      </c>
      <c r="B33" s="74" t="s">
        <v>28</v>
      </c>
      <c r="C33" s="76" t="s">
        <v>29</v>
      </c>
      <c r="D33" s="79" t="s">
        <v>30</v>
      </c>
      <c r="E33" s="79" t="s">
        <v>31</v>
      </c>
      <c r="F33" s="90" t="s">
        <v>32</v>
      </c>
      <c r="G33" s="77" t="s">
        <v>33</v>
      </c>
      <c r="H33" s="78" t="s">
        <v>34</v>
      </c>
      <c r="I33" s="305" t="s">
        <v>35</v>
      </c>
      <c r="J33" s="72" t="s">
        <v>36</v>
      </c>
      <c r="K33" s="71" t="s">
        <v>52</v>
      </c>
      <c r="L33" s="157" t="s">
        <v>55</v>
      </c>
      <c r="M33" s="155" t="s">
        <v>74</v>
      </c>
    </row>
    <row r="34" spans="1:13" s="44" customFormat="1" ht="29.1" customHeight="1" x14ac:dyDescent="0.25">
      <c r="A34" s="80" t="s">
        <v>27</v>
      </c>
      <c r="B34" s="119"/>
      <c r="C34" s="122"/>
      <c r="D34" s="81"/>
      <c r="E34" s="386" t="s">
        <v>373</v>
      </c>
      <c r="F34" s="91"/>
      <c r="G34" s="94"/>
      <c r="H34" s="82"/>
      <c r="I34" s="83" t="s">
        <v>39</v>
      </c>
      <c r="J34" s="111"/>
      <c r="K34" s="125"/>
      <c r="L34" s="136"/>
      <c r="M34" s="389" t="s">
        <v>182</v>
      </c>
    </row>
    <row r="35" spans="1:13" s="44" customFormat="1" ht="29.1" customHeight="1" x14ac:dyDescent="0.25">
      <c r="A35" s="128"/>
      <c r="B35" s="120"/>
      <c r="C35" s="123"/>
      <c r="D35" s="84"/>
      <c r="E35" s="387"/>
      <c r="F35" s="92"/>
      <c r="G35" s="95"/>
      <c r="H35" s="85"/>
      <c r="I35" s="86"/>
      <c r="J35" s="117"/>
      <c r="K35" s="126"/>
      <c r="L35" s="158"/>
      <c r="M35" s="390"/>
    </row>
    <row r="36" spans="1:13" s="44" customFormat="1" ht="29.1" customHeight="1" thickBot="1" x14ac:dyDescent="0.3">
      <c r="A36" s="129"/>
      <c r="B36" s="121"/>
      <c r="C36" s="124"/>
      <c r="D36" s="87"/>
      <c r="E36" s="388"/>
      <c r="F36" s="93"/>
      <c r="G36" s="96"/>
      <c r="H36" s="88"/>
      <c r="I36" s="89"/>
      <c r="J36" s="118"/>
      <c r="K36" s="127"/>
      <c r="L36" s="159"/>
      <c r="M36" s="391"/>
    </row>
    <row r="37" spans="1:13" s="44" customFormat="1" ht="13.5" customHeight="1" x14ac:dyDescent="0.25">
      <c r="A37" s="106"/>
      <c r="B37" s="138"/>
      <c r="C37" s="138"/>
      <c r="D37" s="106"/>
      <c r="E37" s="106"/>
      <c r="F37" s="106"/>
      <c r="G37" s="106"/>
      <c r="H37" s="106"/>
      <c r="I37" s="106"/>
      <c r="J37" s="139"/>
      <c r="K37" s="140"/>
      <c r="L37" s="139"/>
    </row>
    <row r="38" spans="1:13" s="53" customFormat="1" ht="27.75" customHeight="1" thickBot="1" x14ac:dyDescent="0.25">
      <c r="A38" s="392" t="s">
        <v>236</v>
      </c>
      <c r="B38" s="393"/>
      <c r="C38" s="393"/>
      <c r="D38" s="393"/>
      <c r="E38" s="393"/>
      <c r="F38" s="393"/>
      <c r="G38" s="393"/>
      <c r="H38" s="393"/>
      <c r="I38" s="393"/>
      <c r="J38" s="393"/>
      <c r="K38" s="393"/>
      <c r="L38" s="393"/>
    </row>
    <row r="39" spans="1:13" s="39" customFormat="1" ht="24.75" customHeight="1" x14ac:dyDescent="0.25">
      <c r="A39" s="394" t="s">
        <v>40</v>
      </c>
      <c r="B39" s="396" t="s">
        <v>50</v>
      </c>
      <c r="C39" s="398" t="s">
        <v>51</v>
      </c>
      <c r="D39" s="400" t="s">
        <v>47</v>
      </c>
      <c r="E39" s="400" t="s">
        <v>49</v>
      </c>
      <c r="F39" s="402" t="s">
        <v>48</v>
      </c>
      <c r="G39" s="404" t="s">
        <v>53</v>
      </c>
      <c r="H39" s="406" t="s">
        <v>54</v>
      </c>
      <c r="I39" s="408" t="s">
        <v>46</v>
      </c>
      <c r="J39" s="410" t="s">
        <v>64</v>
      </c>
      <c r="K39" s="411"/>
      <c r="L39" s="412"/>
      <c r="M39" s="413" t="s">
        <v>100</v>
      </c>
    </row>
    <row r="40" spans="1:13" s="39" customFormat="1" ht="64.5" customHeight="1" x14ac:dyDescent="0.25">
      <c r="A40" s="395"/>
      <c r="B40" s="397"/>
      <c r="C40" s="399"/>
      <c r="D40" s="401"/>
      <c r="E40" s="401"/>
      <c r="F40" s="403"/>
      <c r="G40" s="405"/>
      <c r="H40" s="407"/>
      <c r="I40" s="409"/>
      <c r="J40" s="40" t="s">
        <v>42</v>
      </c>
      <c r="K40" s="41" t="s">
        <v>66</v>
      </c>
      <c r="L40" s="156" t="s">
        <v>43</v>
      </c>
      <c r="M40" s="414"/>
    </row>
    <row r="41" spans="1:13" s="42" customFormat="1" ht="12" customHeight="1" x14ac:dyDescent="0.25">
      <c r="A41" s="73" t="s">
        <v>27</v>
      </c>
      <c r="B41" s="74" t="s">
        <v>28</v>
      </c>
      <c r="C41" s="76" t="s">
        <v>29</v>
      </c>
      <c r="D41" s="79" t="s">
        <v>30</v>
      </c>
      <c r="E41" s="79" t="s">
        <v>31</v>
      </c>
      <c r="F41" s="90" t="s">
        <v>32</v>
      </c>
      <c r="G41" s="77" t="s">
        <v>33</v>
      </c>
      <c r="H41" s="78" t="s">
        <v>34</v>
      </c>
      <c r="I41" s="305" t="s">
        <v>35</v>
      </c>
      <c r="J41" s="72" t="s">
        <v>36</v>
      </c>
      <c r="K41" s="71" t="s">
        <v>52</v>
      </c>
      <c r="L41" s="157" t="s">
        <v>55</v>
      </c>
      <c r="M41" s="155" t="s">
        <v>74</v>
      </c>
    </row>
    <row r="42" spans="1:13" s="44" customFormat="1" ht="29.1" customHeight="1" x14ac:dyDescent="0.25">
      <c r="A42" s="80" t="s">
        <v>27</v>
      </c>
      <c r="B42" s="119"/>
      <c r="C42" s="122"/>
      <c r="D42" s="81"/>
      <c r="E42" s="386" t="s">
        <v>374</v>
      </c>
      <c r="F42" s="91"/>
      <c r="G42" s="94"/>
      <c r="H42" s="82"/>
      <c r="I42" s="83" t="s">
        <v>39</v>
      </c>
      <c r="J42" s="111"/>
      <c r="K42" s="125"/>
      <c r="L42" s="136"/>
      <c r="M42" s="389" t="s">
        <v>351</v>
      </c>
    </row>
    <row r="43" spans="1:13" s="44" customFormat="1" ht="29.1" customHeight="1" x14ac:dyDescent="0.25">
      <c r="A43" s="128"/>
      <c r="B43" s="120"/>
      <c r="C43" s="123"/>
      <c r="D43" s="84"/>
      <c r="E43" s="387"/>
      <c r="F43" s="92"/>
      <c r="G43" s="95"/>
      <c r="H43" s="85"/>
      <c r="I43" s="86"/>
      <c r="J43" s="117"/>
      <c r="K43" s="126"/>
      <c r="L43" s="158"/>
      <c r="M43" s="390"/>
    </row>
    <row r="44" spans="1:13" s="44" customFormat="1" ht="29.1" customHeight="1" thickBot="1" x14ac:dyDescent="0.3">
      <c r="A44" s="129"/>
      <c r="B44" s="121"/>
      <c r="C44" s="124"/>
      <c r="D44" s="87"/>
      <c r="E44" s="388"/>
      <c r="F44" s="93"/>
      <c r="G44" s="96"/>
      <c r="H44" s="88"/>
      <c r="I44" s="89"/>
      <c r="J44" s="118"/>
      <c r="K44" s="127"/>
      <c r="L44" s="159"/>
      <c r="M44" s="391"/>
    </row>
    <row r="45" spans="1:13" s="44" customFormat="1" ht="13.5" customHeight="1" x14ac:dyDescent="0.25">
      <c r="A45" s="106"/>
      <c r="B45" s="138"/>
      <c r="C45" s="138"/>
      <c r="D45" s="106"/>
      <c r="E45" s="106"/>
      <c r="F45" s="106"/>
      <c r="G45" s="106"/>
      <c r="H45" s="106"/>
      <c r="I45" s="106"/>
      <c r="J45" s="139"/>
      <c r="K45" s="140"/>
      <c r="L45" s="139"/>
    </row>
    <row r="46" spans="1:13" s="53" customFormat="1" ht="27.75" customHeight="1" thickBot="1" x14ac:dyDescent="0.25">
      <c r="A46" s="392" t="s">
        <v>237</v>
      </c>
      <c r="B46" s="393"/>
      <c r="C46" s="393"/>
      <c r="D46" s="393"/>
      <c r="E46" s="393"/>
      <c r="F46" s="393"/>
      <c r="G46" s="393"/>
      <c r="H46" s="393"/>
      <c r="I46" s="393"/>
      <c r="J46" s="393"/>
      <c r="K46" s="393"/>
      <c r="L46" s="393"/>
    </row>
    <row r="47" spans="1:13" s="39" customFormat="1" ht="24.75" customHeight="1" x14ac:dyDescent="0.25">
      <c r="A47" s="394" t="s">
        <v>40</v>
      </c>
      <c r="B47" s="396" t="s">
        <v>50</v>
      </c>
      <c r="C47" s="398" t="s">
        <v>51</v>
      </c>
      <c r="D47" s="400" t="s">
        <v>47</v>
      </c>
      <c r="E47" s="400" t="s">
        <v>49</v>
      </c>
      <c r="F47" s="402" t="s">
        <v>48</v>
      </c>
      <c r="G47" s="404" t="s">
        <v>53</v>
      </c>
      <c r="H47" s="406" t="s">
        <v>54</v>
      </c>
      <c r="I47" s="408" t="s">
        <v>46</v>
      </c>
      <c r="J47" s="410" t="s">
        <v>64</v>
      </c>
      <c r="K47" s="411"/>
      <c r="L47" s="412"/>
      <c r="M47" s="413" t="s">
        <v>100</v>
      </c>
    </row>
    <row r="48" spans="1:13" s="39" customFormat="1" ht="64.5" customHeight="1" x14ac:dyDescent="0.25">
      <c r="A48" s="395"/>
      <c r="B48" s="397"/>
      <c r="C48" s="399"/>
      <c r="D48" s="401"/>
      <c r="E48" s="401"/>
      <c r="F48" s="403"/>
      <c r="G48" s="405"/>
      <c r="H48" s="407"/>
      <c r="I48" s="409"/>
      <c r="J48" s="40" t="s">
        <v>42</v>
      </c>
      <c r="K48" s="41" t="s">
        <v>66</v>
      </c>
      <c r="L48" s="156" t="s">
        <v>43</v>
      </c>
      <c r="M48" s="414"/>
    </row>
    <row r="49" spans="1:13" s="42" customFormat="1" ht="12" customHeight="1" x14ac:dyDescent="0.25">
      <c r="A49" s="73" t="s">
        <v>27</v>
      </c>
      <c r="B49" s="74" t="s">
        <v>28</v>
      </c>
      <c r="C49" s="76" t="s">
        <v>29</v>
      </c>
      <c r="D49" s="79" t="s">
        <v>30</v>
      </c>
      <c r="E49" s="79" t="s">
        <v>31</v>
      </c>
      <c r="F49" s="90" t="s">
        <v>32</v>
      </c>
      <c r="G49" s="77" t="s">
        <v>33</v>
      </c>
      <c r="H49" s="78" t="s">
        <v>34</v>
      </c>
      <c r="I49" s="305" t="s">
        <v>35</v>
      </c>
      <c r="J49" s="72" t="s">
        <v>36</v>
      </c>
      <c r="K49" s="71" t="s">
        <v>52</v>
      </c>
      <c r="L49" s="157" t="s">
        <v>55</v>
      </c>
      <c r="M49" s="155" t="s">
        <v>74</v>
      </c>
    </row>
    <row r="50" spans="1:13" s="44" customFormat="1" ht="29.1" customHeight="1" x14ac:dyDescent="0.25">
      <c r="A50" s="80" t="s">
        <v>27</v>
      </c>
      <c r="B50" s="119"/>
      <c r="C50" s="122"/>
      <c r="D50" s="81"/>
      <c r="E50" s="386" t="s">
        <v>374</v>
      </c>
      <c r="F50" s="91"/>
      <c r="G50" s="94"/>
      <c r="H50" s="82"/>
      <c r="I50" s="83" t="s">
        <v>39</v>
      </c>
      <c r="J50" s="111"/>
      <c r="K50" s="125"/>
      <c r="L50" s="136"/>
      <c r="M50" s="389" t="s">
        <v>352</v>
      </c>
    </row>
    <row r="51" spans="1:13" s="44" customFormat="1" ht="29.1" customHeight="1" x14ac:dyDescent="0.25">
      <c r="A51" s="128"/>
      <c r="B51" s="120"/>
      <c r="C51" s="123"/>
      <c r="D51" s="84"/>
      <c r="E51" s="387"/>
      <c r="F51" s="92"/>
      <c r="G51" s="95"/>
      <c r="H51" s="85"/>
      <c r="I51" s="86"/>
      <c r="J51" s="117"/>
      <c r="K51" s="126"/>
      <c r="L51" s="158"/>
      <c r="M51" s="390"/>
    </row>
    <row r="52" spans="1:13" s="44" customFormat="1" ht="29.1" customHeight="1" thickBot="1" x14ac:dyDescent="0.3">
      <c r="A52" s="129"/>
      <c r="B52" s="121"/>
      <c r="C52" s="124"/>
      <c r="D52" s="87"/>
      <c r="E52" s="388"/>
      <c r="F52" s="93"/>
      <c r="G52" s="96"/>
      <c r="H52" s="88"/>
      <c r="I52" s="89"/>
      <c r="J52" s="118"/>
      <c r="K52" s="127"/>
      <c r="L52" s="159"/>
      <c r="M52" s="391"/>
    </row>
    <row r="53" spans="1:13" s="44" customFormat="1" ht="13.5" customHeight="1" x14ac:dyDescent="0.25">
      <c r="A53" s="106"/>
      <c r="B53" s="138"/>
      <c r="C53" s="138"/>
      <c r="D53" s="106"/>
      <c r="E53" s="106"/>
      <c r="F53" s="106"/>
      <c r="G53" s="106"/>
      <c r="H53" s="106"/>
      <c r="I53" s="106"/>
      <c r="J53" s="139"/>
      <c r="K53" s="140"/>
      <c r="L53" s="139"/>
    </row>
    <row r="54" spans="1:13" s="53" customFormat="1" ht="27.75" customHeight="1" thickBot="1" x14ac:dyDescent="0.25">
      <c r="A54" s="392" t="s">
        <v>238</v>
      </c>
      <c r="B54" s="393"/>
      <c r="C54" s="393"/>
      <c r="D54" s="393"/>
      <c r="E54" s="393"/>
      <c r="F54" s="393"/>
      <c r="G54" s="393"/>
      <c r="H54" s="393"/>
      <c r="I54" s="393"/>
      <c r="J54" s="393"/>
      <c r="K54" s="393"/>
      <c r="L54" s="393"/>
    </row>
    <row r="55" spans="1:13" s="39" customFormat="1" ht="24.75" customHeight="1" x14ac:dyDescent="0.25">
      <c r="A55" s="394" t="s">
        <v>40</v>
      </c>
      <c r="B55" s="396" t="s">
        <v>50</v>
      </c>
      <c r="C55" s="398" t="s">
        <v>51</v>
      </c>
      <c r="D55" s="400" t="s">
        <v>47</v>
      </c>
      <c r="E55" s="400" t="s">
        <v>49</v>
      </c>
      <c r="F55" s="402" t="s">
        <v>48</v>
      </c>
      <c r="G55" s="404" t="s">
        <v>53</v>
      </c>
      <c r="H55" s="406" t="s">
        <v>54</v>
      </c>
      <c r="I55" s="408" t="s">
        <v>46</v>
      </c>
      <c r="J55" s="410" t="s">
        <v>64</v>
      </c>
      <c r="K55" s="411"/>
      <c r="L55" s="412"/>
      <c r="M55" s="413" t="s">
        <v>100</v>
      </c>
    </row>
    <row r="56" spans="1:13" s="39" customFormat="1" ht="64.5" customHeight="1" x14ac:dyDescent="0.25">
      <c r="A56" s="395"/>
      <c r="B56" s="397"/>
      <c r="C56" s="399"/>
      <c r="D56" s="401"/>
      <c r="E56" s="401"/>
      <c r="F56" s="403"/>
      <c r="G56" s="405"/>
      <c r="H56" s="407"/>
      <c r="I56" s="409"/>
      <c r="J56" s="40" t="s">
        <v>42</v>
      </c>
      <c r="K56" s="41" t="s">
        <v>66</v>
      </c>
      <c r="L56" s="156" t="s">
        <v>43</v>
      </c>
      <c r="M56" s="414"/>
    </row>
    <row r="57" spans="1:13" s="42" customFormat="1" ht="12" customHeight="1" x14ac:dyDescent="0.25">
      <c r="A57" s="73" t="s">
        <v>27</v>
      </c>
      <c r="B57" s="74" t="s">
        <v>28</v>
      </c>
      <c r="C57" s="76" t="s">
        <v>29</v>
      </c>
      <c r="D57" s="79" t="s">
        <v>30</v>
      </c>
      <c r="E57" s="79" t="s">
        <v>31</v>
      </c>
      <c r="F57" s="90" t="s">
        <v>32</v>
      </c>
      <c r="G57" s="77" t="s">
        <v>33</v>
      </c>
      <c r="H57" s="78" t="s">
        <v>34</v>
      </c>
      <c r="I57" s="305" t="s">
        <v>35</v>
      </c>
      <c r="J57" s="72" t="s">
        <v>36</v>
      </c>
      <c r="K57" s="71" t="s">
        <v>52</v>
      </c>
      <c r="L57" s="157" t="s">
        <v>55</v>
      </c>
      <c r="M57" s="155" t="s">
        <v>74</v>
      </c>
    </row>
    <row r="58" spans="1:13" s="44" customFormat="1" ht="29.1" customHeight="1" x14ac:dyDescent="0.25">
      <c r="A58" s="80" t="s">
        <v>27</v>
      </c>
      <c r="B58" s="119"/>
      <c r="C58" s="122"/>
      <c r="D58" s="81"/>
      <c r="E58" s="386" t="s">
        <v>374</v>
      </c>
      <c r="F58" s="91"/>
      <c r="G58" s="94"/>
      <c r="H58" s="82"/>
      <c r="I58" s="83" t="s">
        <v>39</v>
      </c>
      <c r="J58" s="111"/>
      <c r="K58" s="125"/>
      <c r="L58" s="136"/>
      <c r="M58" s="389" t="s">
        <v>349</v>
      </c>
    </row>
    <row r="59" spans="1:13" s="44" customFormat="1" ht="29.1" customHeight="1" x14ac:dyDescent="0.25">
      <c r="A59" s="128"/>
      <c r="B59" s="120"/>
      <c r="C59" s="123"/>
      <c r="D59" s="84"/>
      <c r="E59" s="387"/>
      <c r="F59" s="92"/>
      <c r="G59" s="95"/>
      <c r="H59" s="85"/>
      <c r="I59" s="86"/>
      <c r="J59" s="117"/>
      <c r="K59" s="126"/>
      <c r="L59" s="158"/>
      <c r="M59" s="390"/>
    </row>
    <row r="60" spans="1:13" s="44" customFormat="1" ht="29.1" customHeight="1" thickBot="1" x14ac:dyDescent="0.3">
      <c r="A60" s="129"/>
      <c r="B60" s="121"/>
      <c r="C60" s="124"/>
      <c r="D60" s="87"/>
      <c r="E60" s="388"/>
      <c r="F60" s="93"/>
      <c r="G60" s="96"/>
      <c r="H60" s="88"/>
      <c r="I60" s="89"/>
      <c r="J60" s="118"/>
      <c r="K60" s="127"/>
      <c r="L60" s="159"/>
      <c r="M60" s="391"/>
    </row>
    <row r="61" spans="1:13" s="44" customFormat="1" ht="13.5" customHeight="1" x14ac:dyDescent="0.25">
      <c r="A61" s="106"/>
      <c r="B61" s="138"/>
      <c r="C61" s="138"/>
      <c r="D61" s="106"/>
      <c r="E61" s="106"/>
      <c r="F61" s="106"/>
      <c r="G61" s="106"/>
      <c r="H61" s="106"/>
      <c r="I61" s="106"/>
      <c r="J61" s="139"/>
      <c r="K61" s="140"/>
      <c r="L61" s="139"/>
    </row>
    <row r="62" spans="1:13" s="53" customFormat="1" ht="27.75" customHeight="1" thickBot="1" x14ac:dyDescent="0.25">
      <c r="A62" s="392" t="s">
        <v>239</v>
      </c>
      <c r="B62" s="393"/>
      <c r="C62" s="393"/>
      <c r="D62" s="393"/>
      <c r="E62" s="393"/>
      <c r="F62" s="393"/>
      <c r="G62" s="393"/>
      <c r="H62" s="393"/>
      <c r="I62" s="393"/>
      <c r="J62" s="393"/>
      <c r="K62" s="393"/>
      <c r="L62" s="393"/>
    </row>
    <row r="63" spans="1:13" s="39" customFormat="1" ht="24.75" customHeight="1" x14ac:dyDescent="0.25">
      <c r="A63" s="394" t="s">
        <v>40</v>
      </c>
      <c r="B63" s="396" t="s">
        <v>50</v>
      </c>
      <c r="C63" s="398" t="s">
        <v>51</v>
      </c>
      <c r="D63" s="400" t="s">
        <v>47</v>
      </c>
      <c r="E63" s="400" t="s">
        <v>49</v>
      </c>
      <c r="F63" s="402" t="s">
        <v>48</v>
      </c>
      <c r="G63" s="404" t="s">
        <v>53</v>
      </c>
      <c r="H63" s="406" t="s">
        <v>54</v>
      </c>
      <c r="I63" s="408" t="s">
        <v>46</v>
      </c>
      <c r="J63" s="410" t="s">
        <v>64</v>
      </c>
      <c r="K63" s="411"/>
      <c r="L63" s="412"/>
      <c r="M63" s="413" t="s">
        <v>100</v>
      </c>
    </row>
    <row r="64" spans="1:13" s="39" customFormat="1" ht="64.5" customHeight="1" x14ac:dyDescent="0.25">
      <c r="A64" s="395"/>
      <c r="B64" s="397"/>
      <c r="C64" s="399"/>
      <c r="D64" s="401"/>
      <c r="E64" s="401"/>
      <c r="F64" s="403"/>
      <c r="G64" s="405"/>
      <c r="H64" s="407"/>
      <c r="I64" s="409"/>
      <c r="J64" s="40" t="s">
        <v>42</v>
      </c>
      <c r="K64" s="41" t="s">
        <v>66</v>
      </c>
      <c r="L64" s="156" t="s">
        <v>43</v>
      </c>
      <c r="M64" s="414"/>
    </row>
    <row r="65" spans="1:13" s="42" customFormat="1" ht="12" customHeight="1" x14ac:dyDescent="0.25">
      <c r="A65" s="73" t="s">
        <v>27</v>
      </c>
      <c r="B65" s="74" t="s">
        <v>28</v>
      </c>
      <c r="C65" s="76" t="s">
        <v>29</v>
      </c>
      <c r="D65" s="79" t="s">
        <v>30</v>
      </c>
      <c r="E65" s="79" t="s">
        <v>31</v>
      </c>
      <c r="F65" s="90" t="s">
        <v>32</v>
      </c>
      <c r="G65" s="77" t="s">
        <v>33</v>
      </c>
      <c r="H65" s="78" t="s">
        <v>34</v>
      </c>
      <c r="I65" s="305" t="s">
        <v>35</v>
      </c>
      <c r="J65" s="72" t="s">
        <v>36</v>
      </c>
      <c r="K65" s="71" t="s">
        <v>52</v>
      </c>
      <c r="L65" s="157" t="s">
        <v>55</v>
      </c>
      <c r="M65" s="155" t="s">
        <v>74</v>
      </c>
    </row>
    <row r="66" spans="1:13" s="44" customFormat="1" ht="29.1" customHeight="1" x14ac:dyDescent="0.25">
      <c r="A66" s="80" t="s">
        <v>27</v>
      </c>
      <c r="B66" s="119"/>
      <c r="C66" s="122"/>
      <c r="D66" s="81"/>
      <c r="E66" s="386" t="s">
        <v>377</v>
      </c>
      <c r="F66" s="91"/>
      <c r="G66" s="94"/>
      <c r="H66" s="82"/>
      <c r="I66" s="83" t="s">
        <v>39</v>
      </c>
      <c r="J66" s="111"/>
      <c r="K66" s="125"/>
      <c r="L66" s="136"/>
      <c r="M66" s="389" t="s">
        <v>345</v>
      </c>
    </row>
    <row r="67" spans="1:13" s="44" customFormat="1" ht="29.1" customHeight="1" x14ac:dyDescent="0.25">
      <c r="A67" s="128"/>
      <c r="B67" s="120"/>
      <c r="C67" s="123"/>
      <c r="D67" s="84"/>
      <c r="E67" s="387"/>
      <c r="F67" s="92"/>
      <c r="G67" s="95"/>
      <c r="H67" s="85"/>
      <c r="I67" s="86"/>
      <c r="J67" s="117"/>
      <c r="K67" s="126"/>
      <c r="L67" s="158"/>
      <c r="M67" s="390"/>
    </row>
    <row r="68" spans="1:13" s="44" customFormat="1" ht="29.1" customHeight="1" thickBot="1" x14ac:dyDescent="0.3">
      <c r="A68" s="129"/>
      <c r="B68" s="121"/>
      <c r="C68" s="124"/>
      <c r="D68" s="87"/>
      <c r="E68" s="388"/>
      <c r="F68" s="93"/>
      <c r="G68" s="96"/>
      <c r="H68" s="88"/>
      <c r="I68" s="89"/>
      <c r="J68" s="118"/>
      <c r="K68" s="127"/>
      <c r="L68" s="159"/>
      <c r="M68" s="391"/>
    </row>
    <row r="69" spans="1:13" s="44" customFormat="1" ht="13.5" customHeight="1" x14ac:dyDescent="0.25">
      <c r="A69" s="106"/>
      <c r="B69" s="138"/>
      <c r="C69" s="138"/>
      <c r="D69" s="106"/>
      <c r="E69" s="106"/>
      <c r="F69" s="106"/>
      <c r="G69" s="106"/>
      <c r="H69" s="106"/>
      <c r="I69" s="106"/>
      <c r="J69" s="139"/>
      <c r="K69" s="140"/>
      <c r="L69" s="139"/>
    </row>
    <row r="70" spans="1:13" s="53" customFormat="1" ht="27.75" customHeight="1" thickBot="1" x14ac:dyDescent="0.25">
      <c r="A70" s="392" t="s">
        <v>240</v>
      </c>
      <c r="B70" s="393"/>
      <c r="C70" s="393"/>
      <c r="D70" s="393"/>
      <c r="E70" s="393"/>
      <c r="F70" s="393"/>
      <c r="G70" s="393"/>
      <c r="H70" s="393"/>
      <c r="I70" s="393"/>
      <c r="J70" s="393"/>
      <c r="K70" s="393"/>
      <c r="L70" s="393"/>
    </row>
    <row r="71" spans="1:13" s="39" customFormat="1" ht="24.75" customHeight="1" x14ac:dyDescent="0.25">
      <c r="A71" s="394" t="s">
        <v>40</v>
      </c>
      <c r="B71" s="396" t="s">
        <v>50</v>
      </c>
      <c r="C71" s="398" t="s">
        <v>51</v>
      </c>
      <c r="D71" s="400" t="s">
        <v>47</v>
      </c>
      <c r="E71" s="400" t="s">
        <v>49</v>
      </c>
      <c r="F71" s="402" t="s">
        <v>48</v>
      </c>
      <c r="G71" s="404" t="s">
        <v>53</v>
      </c>
      <c r="H71" s="406" t="s">
        <v>54</v>
      </c>
      <c r="I71" s="408" t="s">
        <v>46</v>
      </c>
      <c r="J71" s="410" t="s">
        <v>64</v>
      </c>
      <c r="K71" s="411"/>
      <c r="L71" s="412"/>
      <c r="M71" s="413" t="s">
        <v>100</v>
      </c>
    </row>
    <row r="72" spans="1:13" s="39" customFormat="1" ht="64.5" customHeight="1" x14ac:dyDescent="0.25">
      <c r="A72" s="395"/>
      <c r="B72" s="397"/>
      <c r="C72" s="399"/>
      <c r="D72" s="401"/>
      <c r="E72" s="401"/>
      <c r="F72" s="403"/>
      <c r="G72" s="405"/>
      <c r="H72" s="407"/>
      <c r="I72" s="409"/>
      <c r="J72" s="40" t="s">
        <v>42</v>
      </c>
      <c r="K72" s="41" t="s">
        <v>66</v>
      </c>
      <c r="L72" s="156" t="s">
        <v>43</v>
      </c>
      <c r="M72" s="414"/>
    </row>
    <row r="73" spans="1:13" s="42" customFormat="1" ht="12" customHeight="1" x14ac:dyDescent="0.25">
      <c r="A73" s="73" t="s">
        <v>27</v>
      </c>
      <c r="B73" s="74" t="s">
        <v>28</v>
      </c>
      <c r="C73" s="76" t="s">
        <v>29</v>
      </c>
      <c r="D73" s="79" t="s">
        <v>30</v>
      </c>
      <c r="E73" s="79" t="s">
        <v>31</v>
      </c>
      <c r="F73" s="90" t="s">
        <v>32</v>
      </c>
      <c r="G73" s="77" t="s">
        <v>33</v>
      </c>
      <c r="H73" s="78" t="s">
        <v>34</v>
      </c>
      <c r="I73" s="305" t="s">
        <v>35</v>
      </c>
      <c r="J73" s="72" t="s">
        <v>36</v>
      </c>
      <c r="K73" s="71" t="s">
        <v>52</v>
      </c>
      <c r="L73" s="157" t="s">
        <v>55</v>
      </c>
      <c r="M73" s="155" t="s">
        <v>74</v>
      </c>
    </row>
    <row r="74" spans="1:13" s="44" customFormat="1" ht="29.1" customHeight="1" x14ac:dyDescent="0.25">
      <c r="A74" s="80" t="s">
        <v>27</v>
      </c>
      <c r="B74" s="119"/>
      <c r="C74" s="122"/>
      <c r="D74" s="81"/>
      <c r="E74" s="386" t="s">
        <v>377</v>
      </c>
      <c r="F74" s="91"/>
      <c r="G74" s="94"/>
      <c r="H74" s="82"/>
      <c r="I74" s="83" t="s">
        <v>39</v>
      </c>
      <c r="J74" s="111"/>
      <c r="K74" s="125"/>
      <c r="L74" s="136"/>
      <c r="M74" s="389" t="s">
        <v>345</v>
      </c>
    </row>
    <row r="75" spans="1:13" s="44" customFormat="1" ht="29.1" customHeight="1" x14ac:dyDescent="0.25">
      <c r="A75" s="128"/>
      <c r="B75" s="120"/>
      <c r="C75" s="123"/>
      <c r="D75" s="84"/>
      <c r="E75" s="387"/>
      <c r="F75" s="92"/>
      <c r="G75" s="95"/>
      <c r="H75" s="85"/>
      <c r="I75" s="86"/>
      <c r="J75" s="117"/>
      <c r="K75" s="126"/>
      <c r="L75" s="158"/>
      <c r="M75" s="390"/>
    </row>
    <row r="76" spans="1:13" s="44" customFormat="1" ht="29.1" customHeight="1" thickBot="1" x14ac:dyDescent="0.3">
      <c r="A76" s="129"/>
      <c r="B76" s="121"/>
      <c r="C76" s="124"/>
      <c r="D76" s="87"/>
      <c r="E76" s="388"/>
      <c r="F76" s="93"/>
      <c r="G76" s="96"/>
      <c r="H76" s="88"/>
      <c r="I76" s="89"/>
      <c r="J76" s="118"/>
      <c r="K76" s="127"/>
      <c r="L76" s="159"/>
      <c r="M76" s="391"/>
    </row>
    <row r="77" spans="1:13" s="44" customFormat="1" ht="13.5" customHeight="1" x14ac:dyDescent="0.25">
      <c r="A77" s="106"/>
      <c r="B77" s="138"/>
      <c r="C77" s="138"/>
      <c r="D77" s="106"/>
      <c r="E77" s="106"/>
      <c r="F77" s="106"/>
      <c r="G77" s="106"/>
      <c r="H77" s="106"/>
      <c r="I77" s="106"/>
      <c r="J77" s="139"/>
      <c r="K77" s="140"/>
      <c r="L77" s="139"/>
    </row>
    <row r="78" spans="1:13" s="53" customFormat="1" ht="27.75" customHeight="1" thickBot="1" x14ac:dyDescent="0.25">
      <c r="A78" s="392" t="s">
        <v>241</v>
      </c>
      <c r="B78" s="393"/>
      <c r="C78" s="393"/>
      <c r="D78" s="393"/>
      <c r="E78" s="393"/>
      <c r="F78" s="393"/>
      <c r="G78" s="393"/>
      <c r="H78" s="393"/>
      <c r="I78" s="393"/>
      <c r="J78" s="393"/>
      <c r="K78" s="393"/>
      <c r="L78" s="393"/>
    </row>
    <row r="79" spans="1:13" s="39" customFormat="1" ht="24.75" customHeight="1" x14ac:dyDescent="0.25">
      <c r="A79" s="394" t="s">
        <v>40</v>
      </c>
      <c r="B79" s="396" t="s">
        <v>50</v>
      </c>
      <c r="C79" s="398" t="s">
        <v>51</v>
      </c>
      <c r="D79" s="400" t="s">
        <v>47</v>
      </c>
      <c r="E79" s="400" t="s">
        <v>49</v>
      </c>
      <c r="F79" s="402" t="s">
        <v>48</v>
      </c>
      <c r="G79" s="404" t="s">
        <v>53</v>
      </c>
      <c r="H79" s="406" t="s">
        <v>54</v>
      </c>
      <c r="I79" s="408" t="s">
        <v>46</v>
      </c>
      <c r="J79" s="410" t="s">
        <v>64</v>
      </c>
      <c r="K79" s="411"/>
      <c r="L79" s="412"/>
      <c r="M79" s="413" t="s">
        <v>100</v>
      </c>
    </row>
    <row r="80" spans="1:13" s="39" customFormat="1" ht="64.5" customHeight="1" x14ac:dyDescent="0.25">
      <c r="A80" s="395"/>
      <c r="B80" s="397"/>
      <c r="C80" s="399"/>
      <c r="D80" s="401"/>
      <c r="E80" s="401"/>
      <c r="F80" s="403"/>
      <c r="G80" s="405"/>
      <c r="H80" s="407"/>
      <c r="I80" s="409"/>
      <c r="J80" s="40" t="s">
        <v>42</v>
      </c>
      <c r="K80" s="41" t="s">
        <v>66</v>
      </c>
      <c r="L80" s="156" t="s">
        <v>43</v>
      </c>
      <c r="M80" s="414"/>
    </row>
    <row r="81" spans="1:13" s="42" customFormat="1" ht="12" customHeight="1" x14ac:dyDescent="0.25">
      <c r="A81" s="73" t="s">
        <v>27</v>
      </c>
      <c r="B81" s="74" t="s">
        <v>28</v>
      </c>
      <c r="C81" s="76" t="s">
        <v>29</v>
      </c>
      <c r="D81" s="79" t="s">
        <v>30</v>
      </c>
      <c r="E81" s="79" t="s">
        <v>31</v>
      </c>
      <c r="F81" s="90" t="s">
        <v>32</v>
      </c>
      <c r="G81" s="77" t="s">
        <v>33</v>
      </c>
      <c r="H81" s="78" t="s">
        <v>34</v>
      </c>
      <c r="I81" s="305" t="s">
        <v>35</v>
      </c>
      <c r="J81" s="72" t="s">
        <v>36</v>
      </c>
      <c r="K81" s="71" t="s">
        <v>52</v>
      </c>
      <c r="L81" s="157" t="s">
        <v>55</v>
      </c>
      <c r="M81" s="155" t="s">
        <v>74</v>
      </c>
    </row>
    <row r="82" spans="1:13" s="44" customFormat="1" ht="29.1" customHeight="1" x14ac:dyDescent="0.25">
      <c r="A82" s="80" t="s">
        <v>27</v>
      </c>
      <c r="B82" s="119"/>
      <c r="C82" s="122"/>
      <c r="D82" s="81"/>
      <c r="E82" s="386" t="s">
        <v>377</v>
      </c>
      <c r="F82" s="91"/>
      <c r="G82" s="94"/>
      <c r="H82" s="82"/>
      <c r="I82" s="83" t="s">
        <v>39</v>
      </c>
      <c r="J82" s="111"/>
      <c r="K82" s="125"/>
      <c r="L82" s="136"/>
      <c r="M82" s="389" t="s">
        <v>353</v>
      </c>
    </row>
    <row r="83" spans="1:13" s="44" customFormat="1" ht="29.1" customHeight="1" x14ac:dyDescent="0.25">
      <c r="A83" s="128"/>
      <c r="B83" s="120"/>
      <c r="C83" s="123"/>
      <c r="D83" s="84"/>
      <c r="E83" s="387"/>
      <c r="F83" s="92"/>
      <c r="G83" s="95"/>
      <c r="H83" s="85"/>
      <c r="I83" s="86"/>
      <c r="J83" s="117"/>
      <c r="K83" s="126"/>
      <c r="L83" s="158"/>
      <c r="M83" s="390"/>
    </row>
    <row r="84" spans="1:13" s="44" customFormat="1" ht="29.1" customHeight="1" thickBot="1" x14ac:dyDescent="0.3">
      <c r="A84" s="129"/>
      <c r="B84" s="121"/>
      <c r="C84" s="124"/>
      <c r="D84" s="87"/>
      <c r="E84" s="388"/>
      <c r="F84" s="93"/>
      <c r="G84" s="96"/>
      <c r="H84" s="88"/>
      <c r="I84" s="89"/>
      <c r="J84" s="118"/>
      <c r="K84" s="127"/>
      <c r="L84" s="159"/>
      <c r="M84" s="391"/>
    </row>
    <row r="85" spans="1:13" s="44" customFormat="1" ht="13.5" customHeight="1" x14ac:dyDescent="0.25">
      <c r="A85" s="106"/>
      <c r="B85" s="138"/>
      <c r="C85" s="138"/>
      <c r="D85" s="106"/>
      <c r="E85" s="106"/>
      <c r="F85" s="106"/>
      <c r="G85" s="106"/>
      <c r="H85" s="106"/>
      <c r="I85" s="106"/>
      <c r="J85" s="139"/>
      <c r="K85" s="140"/>
      <c r="L85" s="139"/>
    </row>
    <row r="86" spans="1:13" s="53" customFormat="1" ht="27.75" customHeight="1" thickBot="1" x14ac:dyDescent="0.25">
      <c r="A86" s="392" t="s">
        <v>243</v>
      </c>
      <c r="B86" s="393"/>
      <c r="C86" s="393"/>
      <c r="D86" s="393"/>
      <c r="E86" s="393"/>
      <c r="F86" s="393"/>
      <c r="G86" s="393"/>
      <c r="H86" s="393"/>
      <c r="I86" s="393"/>
      <c r="J86" s="393"/>
      <c r="K86" s="393"/>
      <c r="L86" s="393"/>
    </row>
    <row r="87" spans="1:13" s="39" customFormat="1" ht="24.75" customHeight="1" x14ac:dyDescent="0.25">
      <c r="A87" s="394" t="s">
        <v>40</v>
      </c>
      <c r="B87" s="396" t="s">
        <v>50</v>
      </c>
      <c r="C87" s="398" t="s">
        <v>51</v>
      </c>
      <c r="D87" s="400" t="s">
        <v>47</v>
      </c>
      <c r="E87" s="400" t="s">
        <v>49</v>
      </c>
      <c r="F87" s="402" t="s">
        <v>48</v>
      </c>
      <c r="G87" s="404" t="s">
        <v>53</v>
      </c>
      <c r="H87" s="406" t="s">
        <v>54</v>
      </c>
      <c r="I87" s="408" t="s">
        <v>46</v>
      </c>
      <c r="J87" s="410" t="s">
        <v>64</v>
      </c>
      <c r="K87" s="411"/>
      <c r="L87" s="412"/>
      <c r="M87" s="413" t="s">
        <v>100</v>
      </c>
    </row>
    <row r="88" spans="1:13" s="39" customFormat="1" ht="64.5" customHeight="1" x14ac:dyDescent="0.25">
      <c r="A88" s="395"/>
      <c r="B88" s="397"/>
      <c r="C88" s="399"/>
      <c r="D88" s="401"/>
      <c r="E88" s="401"/>
      <c r="F88" s="403"/>
      <c r="G88" s="405"/>
      <c r="H88" s="407"/>
      <c r="I88" s="409"/>
      <c r="J88" s="40" t="s">
        <v>42</v>
      </c>
      <c r="K88" s="41" t="s">
        <v>66</v>
      </c>
      <c r="L88" s="156" t="s">
        <v>43</v>
      </c>
      <c r="M88" s="414"/>
    </row>
    <row r="89" spans="1:13" s="42" customFormat="1" ht="12" customHeight="1" x14ac:dyDescent="0.25">
      <c r="A89" s="73" t="s">
        <v>27</v>
      </c>
      <c r="B89" s="74" t="s">
        <v>28</v>
      </c>
      <c r="C89" s="76" t="s">
        <v>29</v>
      </c>
      <c r="D89" s="79" t="s">
        <v>30</v>
      </c>
      <c r="E89" s="79" t="s">
        <v>31</v>
      </c>
      <c r="F89" s="90" t="s">
        <v>32</v>
      </c>
      <c r="G89" s="77" t="s">
        <v>33</v>
      </c>
      <c r="H89" s="78" t="s">
        <v>34</v>
      </c>
      <c r="I89" s="305" t="s">
        <v>35</v>
      </c>
      <c r="J89" s="72" t="s">
        <v>36</v>
      </c>
      <c r="K89" s="71" t="s">
        <v>52</v>
      </c>
      <c r="L89" s="157" t="s">
        <v>55</v>
      </c>
      <c r="M89" s="155" t="s">
        <v>74</v>
      </c>
    </row>
    <row r="90" spans="1:13" s="44" customFormat="1" ht="29.1" customHeight="1" x14ac:dyDescent="0.25">
      <c r="A90" s="80" t="s">
        <v>27</v>
      </c>
      <c r="B90" s="119"/>
      <c r="C90" s="122"/>
      <c r="D90" s="81"/>
      <c r="E90" s="386" t="s">
        <v>377</v>
      </c>
      <c r="F90" s="91"/>
      <c r="G90" s="94"/>
      <c r="H90" s="82"/>
      <c r="I90" s="83" t="s">
        <v>39</v>
      </c>
      <c r="J90" s="111"/>
      <c r="K90" s="125"/>
      <c r="L90" s="136"/>
      <c r="M90" s="389" t="s">
        <v>343</v>
      </c>
    </row>
    <row r="91" spans="1:13" s="44" customFormat="1" ht="29.1" customHeight="1" x14ac:dyDescent="0.25">
      <c r="A91" s="128"/>
      <c r="B91" s="120"/>
      <c r="C91" s="123"/>
      <c r="D91" s="84"/>
      <c r="E91" s="387"/>
      <c r="F91" s="92"/>
      <c r="G91" s="95"/>
      <c r="H91" s="85"/>
      <c r="I91" s="86"/>
      <c r="J91" s="117"/>
      <c r="K91" s="126"/>
      <c r="L91" s="158"/>
      <c r="M91" s="390"/>
    </row>
    <row r="92" spans="1:13" s="44" customFormat="1" ht="29.1" customHeight="1" thickBot="1" x14ac:dyDescent="0.3">
      <c r="A92" s="129"/>
      <c r="B92" s="121"/>
      <c r="C92" s="124"/>
      <c r="D92" s="87"/>
      <c r="E92" s="388"/>
      <c r="F92" s="93"/>
      <c r="G92" s="96"/>
      <c r="H92" s="88"/>
      <c r="I92" s="89"/>
      <c r="J92" s="118"/>
      <c r="K92" s="127"/>
      <c r="L92" s="159"/>
      <c r="M92" s="391"/>
    </row>
    <row r="93" spans="1:13" s="44" customFormat="1" ht="13.5" customHeight="1" x14ac:dyDescent="0.25">
      <c r="A93" s="106"/>
      <c r="B93" s="138"/>
      <c r="C93" s="138"/>
      <c r="D93" s="106"/>
      <c r="E93" s="106"/>
      <c r="F93" s="106"/>
      <c r="G93" s="106"/>
      <c r="H93" s="106"/>
      <c r="I93" s="106"/>
      <c r="J93" s="139"/>
      <c r="K93" s="140"/>
      <c r="L93" s="139"/>
    </row>
    <row r="94" spans="1:13" s="53" customFormat="1" ht="27.75" customHeight="1" thickBot="1" x14ac:dyDescent="0.25">
      <c r="A94" s="392" t="s">
        <v>244</v>
      </c>
      <c r="B94" s="393"/>
      <c r="C94" s="393"/>
      <c r="D94" s="393"/>
      <c r="E94" s="393"/>
      <c r="F94" s="393"/>
      <c r="G94" s="393"/>
      <c r="H94" s="393"/>
      <c r="I94" s="393"/>
      <c r="J94" s="393"/>
      <c r="K94" s="393"/>
      <c r="L94" s="393"/>
    </row>
    <row r="95" spans="1:13" s="39" customFormat="1" ht="24.75" customHeight="1" x14ac:dyDescent="0.25">
      <c r="A95" s="394" t="s">
        <v>40</v>
      </c>
      <c r="B95" s="396" t="s">
        <v>50</v>
      </c>
      <c r="C95" s="398" t="s">
        <v>51</v>
      </c>
      <c r="D95" s="400" t="s">
        <v>47</v>
      </c>
      <c r="E95" s="400" t="s">
        <v>49</v>
      </c>
      <c r="F95" s="402" t="s">
        <v>48</v>
      </c>
      <c r="G95" s="404" t="s">
        <v>53</v>
      </c>
      <c r="H95" s="406" t="s">
        <v>54</v>
      </c>
      <c r="I95" s="408" t="s">
        <v>46</v>
      </c>
      <c r="J95" s="410" t="s">
        <v>64</v>
      </c>
      <c r="K95" s="411"/>
      <c r="L95" s="412"/>
      <c r="M95" s="413" t="s">
        <v>100</v>
      </c>
    </row>
    <row r="96" spans="1:13" s="39" customFormat="1" ht="64.5" customHeight="1" x14ac:dyDescent="0.25">
      <c r="A96" s="395"/>
      <c r="B96" s="397"/>
      <c r="C96" s="399"/>
      <c r="D96" s="401"/>
      <c r="E96" s="401"/>
      <c r="F96" s="403"/>
      <c r="G96" s="405"/>
      <c r="H96" s="407"/>
      <c r="I96" s="409"/>
      <c r="J96" s="40" t="s">
        <v>42</v>
      </c>
      <c r="K96" s="41" t="s">
        <v>66</v>
      </c>
      <c r="L96" s="156" t="s">
        <v>43</v>
      </c>
      <c r="M96" s="414"/>
    </row>
    <row r="97" spans="1:13" s="42" customFormat="1" ht="12" customHeight="1" x14ac:dyDescent="0.25">
      <c r="A97" s="73" t="s">
        <v>27</v>
      </c>
      <c r="B97" s="74" t="s">
        <v>28</v>
      </c>
      <c r="C97" s="76" t="s">
        <v>29</v>
      </c>
      <c r="D97" s="79" t="s">
        <v>30</v>
      </c>
      <c r="E97" s="79" t="s">
        <v>31</v>
      </c>
      <c r="F97" s="90" t="s">
        <v>32</v>
      </c>
      <c r="G97" s="77" t="s">
        <v>33</v>
      </c>
      <c r="H97" s="78" t="s">
        <v>34</v>
      </c>
      <c r="I97" s="305" t="s">
        <v>35</v>
      </c>
      <c r="J97" s="72" t="s">
        <v>36</v>
      </c>
      <c r="K97" s="71" t="s">
        <v>52</v>
      </c>
      <c r="L97" s="157" t="s">
        <v>55</v>
      </c>
      <c r="M97" s="155" t="s">
        <v>74</v>
      </c>
    </row>
    <row r="98" spans="1:13" s="44" customFormat="1" ht="29.1" customHeight="1" x14ac:dyDescent="0.25">
      <c r="A98" s="80" t="s">
        <v>27</v>
      </c>
      <c r="B98" s="119"/>
      <c r="C98" s="122"/>
      <c r="D98" s="81"/>
      <c r="E98" s="386" t="s">
        <v>375</v>
      </c>
      <c r="F98" s="91"/>
      <c r="G98" s="94"/>
      <c r="H98" s="82"/>
      <c r="I98" s="83" t="s">
        <v>39</v>
      </c>
      <c r="J98" s="111"/>
      <c r="K98" s="125"/>
      <c r="L98" s="136"/>
      <c r="M98" s="389" t="s">
        <v>354</v>
      </c>
    </row>
    <row r="99" spans="1:13" s="44" customFormat="1" ht="29.1" customHeight="1" x14ac:dyDescent="0.25">
      <c r="A99" s="128"/>
      <c r="B99" s="120"/>
      <c r="C99" s="123"/>
      <c r="D99" s="84"/>
      <c r="E99" s="387"/>
      <c r="F99" s="92"/>
      <c r="G99" s="95"/>
      <c r="H99" s="85"/>
      <c r="I99" s="86"/>
      <c r="J99" s="117"/>
      <c r="K99" s="126"/>
      <c r="L99" s="158"/>
      <c r="M99" s="390"/>
    </row>
    <row r="100" spans="1:13" s="44" customFormat="1" ht="29.1" customHeight="1" thickBot="1" x14ac:dyDescent="0.3">
      <c r="A100" s="129"/>
      <c r="B100" s="121"/>
      <c r="C100" s="124"/>
      <c r="D100" s="87"/>
      <c r="E100" s="388"/>
      <c r="F100" s="93"/>
      <c r="G100" s="96"/>
      <c r="H100" s="88"/>
      <c r="I100" s="89"/>
      <c r="J100" s="118"/>
      <c r="K100" s="127"/>
      <c r="L100" s="159"/>
      <c r="M100" s="391"/>
    </row>
    <row r="101" spans="1:13" s="44" customFormat="1" ht="13.5" customHeight="1" x14ac:dyDescent="0.25">
      <c r="A101" s="106"/>
      <c r="B101" s="138"/>
      <c r="C101" s="138"/>
      <c r="D101" s="106"/>
      <c r="E101" s="106"/>
      <c r="F101" s="106"/>
      <c r="G101" s="106"/>
      <c r="H101" s="106"/>
      <c r="I101" s="106"/>
      <c r="J101" s="139"/>
      <c r="K101" s="140"/>
      <c r="L101" s="139"/>
    </row>
    <row r="102" spans="1:13" s="53" customFormat="1" ht="27.75" customHeight="1" thickBot="1" x14ac:dyDescent="0.25">
      <c r="A102" s="392" t="s">
        <v>245</v>
      </c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</row>
    <row r="103" spans="1:13" s="39" customFormat="1" ht="24.75" customHeight="1" x14ac:dyDescent="0.25">
      <c r="A103" s="394" t="s">
        <v>40</v>
      </c>
      <c r="B103" s="396" t="s">
        <v>50</v>
      </c>
      <c r="C103" s="398" t="s">
        <v>51</v>
      </c>
      <c r="D103" s="400" t="s">
        <v>47</v>
      </c>
      <c r="E103" s="400" t="s">
        <v>49</v>
      </c>
      <c r="F103" s="402" t="s">
        <v>48</v>
      </c>
      <c r="G103" s="404" t="s">
        <v>53</v>
      </c>
      <c r="H103" s="406" t="s">
        <v>54</v>
      </c>
      <c r="I103" s="408" t="s">
        <v>46</v>
      </c>
      <c r="J103" s="410" t="s">
        <v>64</v>
      </c>
      <c r="K103" s="411"/>
      <c r="L103" s="412"/>
      <c r="M103" s="413" t="s">
        <v>100</v>
      </c>
    </row>
    <row r="104" spans="1:13" s="39" customFormat="1" ht="64.5" customHeight="1" x14ac:dyDescent="0.25">
      <c r="A104" s="395"/>
      <c r="B104" s="397"/>
      <c r="C104" s="399"/>
      <c r="D104" s="401"/>
      <c r="E104" s="401"/>
      <c r="F104" s="403"/>
      <c r="G104" s="405"/>
      <c r="H104" s="407"/>
      <c r="I104" s="409"/>
      <c r="J104" s="40" t="s">
        <v>42</v>
      </c>
      <c r="K104" s="41" t="s">
        <v>66</v>
      </c>
      <c r="L104" s="156" t="s">
        <v>43</v>
      </c>
      <c r="M104" s="414"/>
    </row>
    <row r="105" spans="1:13" s="42" customFormat="1" ht="12" customHeight="1" x14ac:dyDescent="0.25">
      <c r="A105" s="73" t="s">
        <v>27</v>
      </c>
      <c r="B105" s="74" t="s">
        <v>28</v>
      </c>
      <c r="C105" s="76" t="s">
        <v>29</v>
      </c>
      <c r="D105" s="79" t="s">
        <v>30</v>
      </c>
      <c r="E105" s="79" t="s">
        <v>31</v>
      </c>
      <c r="F105" s="90" t="s">
        <v>32</v>
      </c>
      <c r="G105" s="77" t="s">
        <v>33</v>
      </c>
      <c r="H105" s="78" t="s">
        <v>34</v>
      </c>
      <c r="I105" s="305" t="s">
        <v>35</v>
      </c>
      <c r="J105" s="72" t="s">
        <v>36</v>
      </c>
      <c r="K105" s="71" t="s">
        <v>52</v>
      </c>
      <c r="L105" s="157" t="s">
        <v>55</v>
      </c>
      <c r="M105" s="155" t="s">
        <v>74</v>
      </c>
    </row>
    <row r="106" spans="1:13" s="44" customFormat="1" ht="29.1" customHeight="1" x14ac:dyDescent="0.25">
      <c r="A106" s="80" t="s">
        <v>27</v>
      </c>
      <c r="B106" s="119"/>
      <c r="C106" s="122"/>
      <c r="D106" s="81"/>
      <c r="E106" s="386" t="s">
        <v>380</v>
      </c>
      <c r="F106" s="91"/>
      <c r="G106" s="94"/>
      <c r="H106" s="82"/>
      <c r="I106" s="83" t="s">
        <v>39</v>
      </c>
      <c r="J106" s="111"/>
      <c r="K106" s="125"/>
      <c r="L106" s="136"/>
      <c r="M106" s="389" t="s">
        <v>343</v>
      </c>
    </row>
    <row r="107" spans="1:13" s="44" customFormat="1" ht="29.1" customHeight="1" x14ac:dyDescent="0.25">
      <c r="A107" s="128"/>
      <c r="B107" s="120"/>
      <c r="C107" s="123"/>
      <c r="D107" s="84"/>
      <c r="E107" s="387"/>
      <c r="F107" s="92"/>
      <c r="G107" s="95"/>
      <c r="H107" s="85"/>
      <c r="I107" s="86"/>
      <c r="J107" s="117"/>
      <c r="K107" s="126"/>
      <c r="L107" s="158"/>
      <c r="M107" s="390"/>
    </row>
    <row r="108" spans="1:13" s="44" customFormat="1" ht="29.1" customHeight="1" thickBot="1" x14ac:dyDescent="0.3">
      <c r="A108" s="129"/>
      <c r="B108" s="121"/>
      <c r="C108" s="124"/>
      <c r="D108" s="87"/>
      <c r="E108" s="388"/>
      <c r="F108" s="93"/>
      <c r="G108" s="96"/>
      <c r="H108" s="88"/>
      <c r="I108" s="89"/>
      <c r="J108" s="118"/>
      <c r="K108" s="127"/>
      <c r="L108" s="159"/>
      <c r="M108" s="391"/>
    </row>
    <row r="109" spans="1:13" s="44" customFormat="1" ht="24.95" customHeight="1" x14ac:dyDescent="0.25">
      <c r="A109" s="106"/>
      <c r="B109" s="138"/>
      <c r="C109" s="138"/>
      <c r="D109" s="106"/>
      <c r="E109" s="106"/>
      <c r="F109" s="106"/>
      <c r="G109" s="106"/>
      <c r="H109" s="106"/>
      <c r="I109" s="106"/>
      <c r="J109" s="139"/>
      <c r="K109" s="140"/>
      <c r="L109" s="139"/>
    </row>
    <row r="110" spans="1:13" s="19" customFormat="1" ht="20.100000000000001" customHeight="1" x14ac:dyDescent="0.25">
      <c r="A110" s="363" t="s">
        <v>38</v>
      </c>
      <c r="B110" s="363"/>
      <c r="C110" s="363"/>
      <c r="D110" s="363"/>
      <c r="E110" s="363"/>
      <c r="F110" s="363"/>
      <c r="G110" s="363"/>
      <c r="H110" s="363"/>
      <c r="I110" s="363"/>
      <c r="J110" s="363"/>
      <c r="K110" s="363"/>
    </row>
    <row r="111" spans="1:13" s="19" customFormat="1" ht="20.100000000000001" customHeight="1" x14ac:dyDescent="0.25">
      <c r="A111" s="137"/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</row>
    <row r="112" spans="1:13" s="53" customFormat="1" ht="15" customHeight="1" x14ac:dyDescent="0.25">
      <c r="A112" s="364" t="s">
        <v>1</v>
      </c>
      <c r="B112" s="364"/>
      <c r="C112" s="382" t="str">
        <f>IF('Príloha č. 1'!$C$6="","",'Príloha č. 1'!$C$6)</f>
        <v/>
      </c>
      <c r="D112" s="382"/>
      <c r="E112" s="61"/>
      <c r="F112" s="61"/>
      <c r="J112" s="54"/>
    </row>
    <row r="113" spans="1:12" s="53" customFormat="1" ht="15" customHeight="1" x14ac:dyDescent="0.25">
      <c r="A113" s="360" t="s">
        <v>2</v>
      </c>
      <c r="B113" s="360"/>
      <c r="C113" s="383" t="str">
        <f>IF('Príloha č. 1'!$C$7="","",'Príloha č. 1'!$C$7)</f>
        <v/>
      </c>
      <c r="D113" s="383"/>
      <c r="E113" s="44"/>
      <c r="F113" s="44"/>
    </row>
    <row r="114" spans="1:12" s="53" customFormat="1" ht="15" customHeight="1" x14ac:dyDescent="0.25">
      <c r="A114" s="360" t="s">
        <v>3</v>
      </c>
      <c r="B114" s="360"/>
      <c r="C114" s="384" t="str">
        <f>IF('Príloha č. 1'!C8:D8="","",'Príloha č. 1'!C8:D8)</f>
        <v/>
      </c>
      <c r="D114" s="384"/>
      <c r="E114" s="44"/>
      <c r="F114" s="44"/>
    </row>
    <row r="115" spans="1:12" s="53" customFormat="1" ht="15" customHeight="1" x14ac:dyDescent="0.25">
      <c r="A115" s="360" t="s">
        <v>4</v>
      </c>
      <c r="B115" s="360"/>
      <c r="C115" s="384" t="str">
        <f>IF('Príloha č. 1'!C9:D9="","",'Príloha č. 1'!C9:D9)</f>
        <v/>
      </c>
      <c r="D115" s="384"/>
      <c r="E115" s="44"/>
      <c r="F115" s="44"/>
    </row>
    <row r="118" spans="1:12" ht="15" customHeight="1" x14ac:dyDescent="0.2">
      <c r="A118" s="36" t="s">
        <v>8</v>
      </c>
      <c r="B118" s="113" t="str">
        <f>IF('Príloha č. 1'!B23:B23="","",'Príloha č. 1'!B23:B23)</f>
        <v/>
      </c>
      <c r="C118" s="261"/>
      <c r="F118" s="36"/>
      <c r="G118" s="36"/>
      <c r="H118" s="36"/>
    </row>
    <row r="119" spans="1:12" ht="15" customHeight="1" x14ac:dyDescent="0.2">
      <c r="A119" s="36" t="s">
        <v>9</v>
      </c>
      <c r="B119" s="28" t="str">
        <f>IF('Príloha č. 1'!B24:B24="","",'Príloha č. 1'!B24:B24)</f>
        <v/>
      </c>
      <c r="C119" s="261"/>
      <c r="F119" s="36"/>
      <c r="G119" s="36"/>
      <c r="H119" s="36"/>
    </row>
    <row r="120" spans="1:12" ht="39.950000000000003" customHeight="1" x14ac:dyDescent="0.2">
      <c r="G120" s="350" t="s">
        <v>72</v>
      </c>
      <c r="H120" s="350"/>
      <c r="K120" s="112"/>
      <c r="L120" s="70"/>
    </row>
    <row r="121" spans="1:12" ht="45" customHeight="1" x14ac:dyDescent="0.2">
      <c r="E121" s="58"/>
      <c r="F121" s="380" t="s">
        <v>94</v>
      </c>
      <c r="G121" s="380"/>
      <c r="H121" s="380"/>
      <c r="I121" s="380"/>
      <c r="K121" s="380"/>
      <c r="L121" s="380"/>
    </row>
    <row r="122" spans="1:12" s="55" customFormat="1" x14ac:dyDescent="0.2">
      <c r="A122" s="362" t="s">
        <v>10</v>
      </c>
      <c r="B122" s="362"/>
      <c r="C122" s="258"/>
      <c r="D122" s="58"/>
      <c r="E122" s="261"/>
      <c r="F122" s="261"/>
      <c r="G122" s="261"/>
      <c r="H122" s="261"/>
    </row>
    <row r="123" spans="1:12" s="60" customFormat="1" ht="12" customHeight="1" x14ac:dyDescent="0.2">
      <c r="A123" s="56"/>
      <c r="B123" s="57" t="s">
        <v>11</v>
      </c>
      <c r="C123" s="57"/>
      <c r="D123" s="42"/>
      <c r="E123" s="261"/>
      <c r="F123" s="261"/>
      <c r="G123" s="261"/>
      <c r="H123" s="261"/>
      <c r="I123" s="58"/>
    </row>
  </sheetData>
  <mergeCells count="200">
    <mergeCell ref="M95:M96"/>
    <mergeCell ref="E98:E100"/>
    <mergeCell ref="M98:M100"/>
    <mergeCell ref="A94:L94"/>
    <mergeCell ref="A95:A96"/>
    <mergeCell ref="B95:B96"/>
    <mergeCell ref="C95:C96"/>
    <mergeCell ref="D95:D96"/>
    <mergeCell ref="E95:E96"/>
    <mergeCell ref="F95:F96"/>
    <mergeCell ref="G95:G96"/>
    <mergeCell ref="H95:H96"/>
    <mergeCell ref="I95:I96"/>
    <mergeCell ref="K121:L121"/>
    <mergeCell ref="A122:B122"/>
    <mergeCell ref="A22:L22"/>
    <mergeCell ref="A23:A24"/>
    <mergeCell ref="B23:B24"/>
    <mergeCell ref="C23:C24"/>
    <mergeCell ref="D23:D24"/>
    <mergeCell ref="E23:E24"/>
    <mergeCell ref="F23:F24"/>
    <mergeCell ref="G23:G24"/>
    <mergeCell ref="A114:B114"/>
    <mergeCell ref="C114:D114"/>
    <mergeCell ref="A115:B115"/>
    <mergeCell ref="C115:D115"/>
    <mergeCell ref="G120:H120"/>
    <mergeCell ref="F121:I121"/>
    <mergeCell ref="A110:K110"/>
    <mergeCell ref="A112:B112"/>
    <mergeCell ref="J95:L95"/>
    <mergeCell ref="C112:D112"/>
    <mergeCell ref="A113:B113"/>
    <mergeCell ref="C113:D113"/>
    <mergeCell ref="J103:L103"/>
    <mergeCell ref="H87:H88"/>
    <mergeCell ref="M103:M104"/>
    <mergeCell ref="E106:E108"/>
    <mergeCell ref="M106:M108"/>
    <mergeCell ref="A102:L102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I87:I88"/>
    <mergeCell ref="J87:L87"/>
    <mergeCell ref="M87:M88"/>
    <mergeCell ref="E90:E92"/>
    <mergeCell ref="M90:M92"/>
    <mergeCell ref="E82:E84"/>
    <mergeCell ref="M82:M84"/>
    <mergeCell ref="A86:L86"/>
    <mergeCell ref="A87:A88"/>
    <mergeCell ref="B87:B88"/>
    <mergeCell ref="C87:C88"/>
    <mergeCell ref="D87:D88"/>
    <mergeCell ref="E87:E88"/>
    <mergeCell ref="F87:F88"/>
    <mergeCell ref="G87:G88"/>
    <mergeCell ref="F79:F80"/>
    <mergeCell ref="G79:G80"/>
    <mergeCell ref="H79:H80"/>
    <mergeCell ref="I79:I80"/>
    <mergeCell ref="J79:L79"/>
    <mergeCell ref="M79:M80"/>
    <mergeCell ref="J71:L71"/>
    <mergeCell ref="M71:M72"/>
    <mergeCell ref="E74:E76"/>
    <mergeCell ref="M74:M76"/>
    <mergeCell ref="A78:L78"/>
    <mergeCell ref="A79:A80"/>
    <mergeCell ref="B79:B80"/>
    <mergeCell ref="C79:C80"/>
    <mergeCell ref="D79:D80"/>
    <mergeCell ref="E79:E80"/>
    <mergeCell ref="A70:L70"/>
    <mergeCell ref="A71:A72"/>
    <mergeCell ref="B71:B72"/>
    <mergeCell ref="C71:C72"/>
    <mergeCell ref="D71:D72"/>
    <mergeCell ref="E71:E72"/>
    <mergeCell ref="F71:F72"/>
    <mergeCell ref="G71:G72"/>
    <mergeCell ref="H71:H72"/>
    <mergeCell ref="I71:I72"/>
    <mergeCell ref="H63:H64"/>
    <mergeCell ref="I63:I64"/>
    <mergeCell ref="J63:L63"/>
    <mergeCell ref="M63:M64"/>
    <mergeCell ref="E66:E68"/>
    <mergeCell ref="M66:M68"/>
    <mergeCell ref="E58:E60"/>
    <mergeCell ref="M58:M60"/>
    <mergeCell ref="A62:L62"/>
    <mergeCell ref="A63:A64"/>
    <mergeCell ref="B63:B64"/>
    <mergeCell ref="C63:C64"/>
    <mergeCell ref="D63:D64"/>
    <mergeCell ref="E63:E64"/>
    <mergeCell ref="F63:F64"/>
    <mergeCell ref="G63:G64"/>
    <mergeCell ref="F55:F56"/>
    <mergeCell ref="G55:G56"/>
    <mergeCell ref="H55:H56"/>
    <mergeCell ref="I55:I56"/>
    <mergeCell ref="J55:L55"/>
    <mergeCell ref="M55:M56"/>
    <mergeCell ref="J47:L47"/>
    <mergeCell ref="M47:M48"/>
    <mergeCell ref="E50:E52"/>
    <mergeCell ref="M50:M52"/>
    <mergeCell ref="A54:L54"/>
    <mergeCell ref="A55:A56"/>
    <mergeCell ref="B55:B56"/>
    <mergeCell ref="C55:C56"/>
    <mergeCell ref="D55:D56"/>
    <mergeCell ref="E55:E56"/>
    <mergeCell ref="A46:L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H39:H40"/>
    <mergeCell ref="I39:I40"/>
    <mergeCell ref="J39:L39"/>
    <mergeCell ref="M39:M40"/>
    <mergeCell ref="E42:E44"/>
    <mergeCell ref="M42:M44"/>
    <mergeCell ref="E34:E36"/>
    <mergeCell ref="M34:M36"/>
    <mergeCell ref="A38:L38"/>
    <mergeCell ref="A39:A40"/>
    <mergeCell ref="B39:B40"/>
    <mergeCell ref="C39:C40"/>
    <mergeCell ref="D39:D40"/>
    <mergeCell ref="E39:E40"/>
    <mergeCell ref="F39:F40"/>
    <mergeCell ref="G39:G40"/>
    <mergeCell ref="F31:F32"/>
    <mergeCell ref="G31:G32"/>
    <mergeCell ref="H31:H32"/>
    <mergeCell ref="I31:I32"/>
    <mergeCell ref="J31:L31"/>
    <mergeCell ref="M31:M32"/>
    <mergeCell ref="J15:L15"/>
    <mergeCell ref="M15:M16"/>
    <mergeCell ref="E18:E20"/>
    <mergeCell ref="M18:M20"/>
    <mergeCell ref="A30:L30"/>
    <mergeCell ref="A31:A32"/>
    <mergeCell ref="B31:B32"/>
    <mergeCell ref="C31:C32"/>
    <mergeCell ref="D31:D32"/>
    <mergeCell ref="E31:E32"/>
    <mergeCell ref="H23:H24"/>
    <mergeCell ref="I23:I24"/>
    <mergeCell ref="J23:L23"/>
    <mergeCell ref="M23:M24"/>
    <mergeCell ref="E26:E28"/>
    <mergeCell ref="M26:M28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M7:M8"/>
    <mergeCell ref="E10:E12"/>
    <mergeCell ref="M10:M12"/>
    <mergeCell ref="A7:A8"/>
    <mergeCell ref="B7:B8"/>
    <mergeCell ref="C7:C8"/>
    <mergeCell ref="D7:D8"/>
    <mergeCell ref="E7:E8"/>
    <mergeCell ref="F7:F8"/>
    <mergeCell ref="A1:B1"/>
    <mergeCell ref="A2:L2"/>
    <mergeCell ref="A3:B3"/>
    <mergeCell ref="A4:L4"/>
    <mergeCell ref="A5:L5"/>
    <mergeCell ref="A6:L6"/>
    <mergeCell ref="G7:G8"/>
    <mergeCell ref="H7:H8"/>
    <mergeCell ref="I7:I8"/>
    <mergeCell ref="J7:L7"/>
  </mergeCells>
  <conditionalFormatting sqref="B118:B119">
    <cfRule type="containsBlanks" dxfId="8" priority="2">
      <formula>LEN(TRIM(B118))=0</formula>
    </cfRule>
  </conditionalFormatting>
  <conditionalFormatting sqref="C112:D115">
    <cfRule type="containsBlanks" dxfId="7" priority="1">
      <formula>LEN(TRIM(C112))=0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55"/>
  <sheetViews>
    <sheetView showGridLines="0" zoomScale="80" zoomScaleNormal="80" workbookViewId="0">
      <selection activeCell="F143" sqref="F14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61" customWidth="1"/>
    <col min="8" max="8" width="15.7109375" style="261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0" t="s">
        <v>12</v>
      </c>
      <c r="B1" s="350"/>
      <c r="C1" s="259"/>
    </row>
    <row r="2" spans="1:21" ht="15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21" ht="15" customHeight="1" x14ac:dyDescent="0.2">
      <c r="A3" s="419"/>
      <c r="B3" s="419"/>
      <c r="C3" s="261"/>
    </row>
    <row r="4" spans="1:21" s="37" customFormat="1" ht="34.5" customHeight="1" x14ac:dyDescent="0.25">
      <c r="A4" s="420" t="s">
        <v>45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</row>
    <row r="5" spans="1:21" s="22" customFormat="1" ht="24.75" customHeight="1" x14ac:dyDescent="0.2">
      <c r="A5" s="421" t="s">
        <v>246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O5" s="38"/>
      <c r="P5" s="38"/>
      <c r="U5" s="38"/>
    </row>
    <row r="6" spans="1:21" s="53" customFormat="1" ht="27.75" customHeight="1" thickBot="1" x14ac:dyDescent="0.25">
      <c r="A6" s="392" t="s">
        <v>186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</row>
    <row r="7" spans="1:21" s="39" customFormat="1" ht="24.75" customHeight="1" x14ac:dyDescent="0.25">
      <c r="A7" s="394" t="s">
        <v>40</v>
      </c>
      <c r="B7" s="396" t="s">
        <v>50</v>
      </c>
      <c r="C7" s="398" t="s">
        <v>51</v>
      </c>
      <c r="D7" s="400" t="s">
        <v>47</v>
      </c>
      <c r="E7" s="400" t="s">
        <v>49</v>
      </c>
      <c r="F7" s="402" t="s">
        <v>48</v>
      </c>
      <c r="G7" s="404" t="s">
        <v>53</v>
      </c>
      <c r="H7" s="406" t="s">
        <v>54</v>
      </c>
      <c r="I7" s="408" t="s">
        <v>46</v>
      </c>
      <c r="J7" s="410" t="s">
        <v>64</v>
      </c>
      <c r="K7" s="411"/>
      <c r="L7" s="412"/>
      <c r="M7" s="413" t="s">
        <v>100</v>
      </c>
    </row>
    <row r="8" spans="1:21" s="39" customFormat="1" ht="64.5" customHeight="1" x14ac:dyDescent="0.25">
      <c r="A8" s="395"/>
      <c r="B8" s="397"/>
      <c r="C8" s="399"/>
      <c r="D8" s="401"/>
      <c r="E8" s="401"/>
      <c r="F8" s="403"/>
      <c r="G8" s="405"/>
      <c r="H8" s="407"/>
      <c r="I8" s="409"/>
      <c r="J8" s="40" t="s">
        <v>42</v>
      </c>
      <c r="K8" s="41" t="s">
        <v>66</v>
      </c>
      <c r="L8" s="156" t="s">
        <v>43</v>
      </c>
      <c r="M8" s="414"/>
    </row>
    <row r="9" spans="1:21" s="42" customFormat="1" ht="12" customHeight="1" x14ac:dyDescent="0.25">
      <c r="A9" s="73" t="s">
        <v>27</v>
      </c>
      <c r="B9" s="74" t="s">
        <v>28</v>
      </c>
      <c r="C9" s="76" t="s">
        <v>29</v>
      </c>
      <c r="D9" s="79" t="s">
        <v>30</v>
      </c>
      <c r="E9" s="79" t="s">
        <v>31</v>
      </c>
      <c r="F9" s="90" t="s">
        <v>32</v>
      </c>
      <c r="G9" s="77" t="s">
        <v>33</v>
      </c>
      <c r="H9" s="78" t="s">
        <v>34</v>
      </c>
      <c r="I9" s="305" t="s">
        <v>35</v>
      </c>
      <c r="J9" s="304" t="s">
        <v>36</v>
      </c>
      <c r="K9" s="71" t="s">
        <v>52</v>
      </c>
      <c r="L9" s="157" t="s">
        <v>55</v>
      </c>
      <c r="M9" s="155" t="s">
        <v>74</v>
      </c>
    </row>
    <row r="10" spans="1:21" s="44" customFormat="1" ht="29.1" customHeight="1" x14ac:dyDescent="0.25">
      <c r="A10" s="80" t="s">
        <v>27</v>
      </c>
      <c r="B10" s="119"/>
      <c r="C10" s="122"/>
      <c r="D10" s="81"/>
      <c r="E10" s="386" t="s">
        <v>373</v>
      </c>
      <c r="F10" s="91"/>
      <c r="G10" s="94"/>
      <c r="H10" s="82"/>
      <c r="I10" s="83" t="s">
        <v>39</v>
      </c>
      <c r="J10" s="111"/>
      <c r="K10" s="125"/>
      <c r="L10" s="136"/>
      <c r="M10" s="389" t="s">
        <v>355</v>
      </c>
    </row>
    <row r="11" spans="1:21" s="44" customFormat="1" ht="29.1" customHeight="1" x14ac:dyDescent="0.25">
      <c r="A11" s="128"/>
      <c r="B11" s="120"/>
      <c r="C11" s="123"/>
      <c r="D11" s="84"/>
      <c r="E11" s="387"/>
      <c r="F11" s="92"/>
      <c r="G11" s="95"/>
      <c r="H11" s="85"/>
      <c r="I11" s="86"/>
      <c r="J11" s="117"/>
      <c r="K11" s="126"/>
      <c r="L11" s="158"/>
      <c r="M11" s="390"/>
    </row>
    <row r="12" spans="1:21" s="44" customFormat="1" ht="29.1" customHeight="1" thickBot="1" x14ac:dyDescent="0.3">
      <c r="A12" s="129"/>
      <c r="B12" s="121"/>
      <c r="C12" s="124"/>
      <c r="D12" s="87"/>
      <c r="E12" s="388"/>
      <c r="F12" s="93"/>
      <c r="G12" s="96"/>
      <c r="H12" s="88"/>
      <c r="I12" s="89"/>
      <c r="J12" s="118"/>
      <c r="K12" s="127"/>
      <c r="L12" s="159"/>
      <c r="M12" s="391"/>
    </row>
    <row r="13" spans="1:21" s="44" customFormat="1" ht="13.5" customHeight="1" x14ac:dyDescent="0.25">
      <c r="A13" s="106"/>
      <c r="B13" s="138"/>
      <c r="C13" s="138"/>
      <c r="D13" s="106"/>
      <c r="E13" s="106"/>
      <c r="F13" s="106"/>
      <c r="G13" s="106"/>
      <c r="H13" s="106"/>
      <c r="I13" s="106"/>
      <c r="J13" s="139"/>
      <c r="K13" s="140"/>
      <c r="L13" s="139"/>
    </row>
    <row r="14" spans="1:21" s="53" customFormat="1" ht="27.75" customHeight="1" thickBot="1" x14ac:dyDescent="0.25">
      <c r="A14" s="392" t="s">
        <v>187</v>
      </c>
      <c r="B14" s="393"/>
      <c r="C14" s="393"/>
      <c r="D14" s="393"/>
      <c r="E14" s="393"/>
      <c r="F14" s="393"/>
      <c r="G14" s="393"/>
      <c r="H14" s="393"/>
      <c r="I14" s="393"/>
      <c r="J14" s="393"/>
      <c r="K14" s="393"/>
      <c r="L14" s="393"/>
    </row>
    <row r="15" spans="1:21" s="39" customFormat="1" ht="24.75" customHeight="1" x14ac:dyDescent="0.25">
      <c r="A15" s="394" t="s">
        <v>40</v>
      </c>
      <c r="B15" s="396" t="s">
        <v>50</v>
      </c>
      <c r="C15" s="398" t="s">
        <v>51</v>
      </c>
      <c r="D15" s="400" t="s">
        <v>47</v>
      </c>
      <c r="E15" s="400" t="s">
        <v>49</v>
      </c>
      <c r="F15" s="402" t="s">
        <v>48</v>
      </c>
      <c r="G15" s="404" t="s">
        <v>53</v>
      </c>
      <c r="H15" s="406" t="s">
        <v>54</v>
      </c>
      <c r="I15" s="408" t="s">
        <v>46</v>
      </c>
      <c r="J15" s="410" t="s">
        <v>64</v>
      </c>
      <c r="K15" s="411"/>
      <c r="L15" s="412"/>
      <c r="M15" s="413" t="s">
        <v>100</v>
      </c>
    </row>
    <row r="16" spans="1:21" s="39" customFormat="1" ht="64.5" customHeight="1" x14ac:dyDescent="0.25">
      <c r="A16" s="395"/>
      <c r="B16" s="397"/>
      <c r="C16" s="399"/>
      <c r="D16" s="401"/>
      <c r="E16" s="401"/>
      <c r="F16" s="403"/>
      <c r="G16" s="405"/>
      <c r="H16" s="407"/>
      <c r="I16" s="409"/>
      <c r="J16" s="40" t="s">
        <v>42</v>
      </c>
      <c r="K16" s="41" t="s">
        <v>66</v>
      </c>
      <c r="L16" s="156" t="s">
        <v>43</v>
      </c>
      <c r="M16" s="414"/>
    </row>
    <row r="17" spans="1:13" s="42" customFormat="1" ht="12" customHeight="1" x14ac:dyDescent="0.25">
      <c r="A17" s="73" t="s">
        <v>27</v>
      </c>
      <c r="B17" s="74" t="s">
        <v>28</v>
      </c>
      <c r="C17" s="76" t="s">
        <v>29</v>
      </c>
      <c r="D17" s="79" t="s">
        <v>30</v>
      </c>
      <c r="E17" s="79" t="s">
        <v>31</v>
      </c>
      <c r="F17" s="90" t="s">
        <v>32</v>
      </c>
      <c r="G17" s="77" t="s">
        <v>33</v>
      </c>
      <c r="H17" s="78" t="s">
        <v>34</v>
      </c>
      <c r="I17" s="305" t="s">
        <v>35</v>
      </c>
      <c r="J17" s="304" t="s">
        <v>36</v>
      </c>
      <c r="K17" s="71" t="s">
        <v>52</v>
      </c>
      <c r="L17" s="157" t="s">
        <v>55</v>
      </c>
      <c r="M17" s="155" t="s">
        <v>74</v>
      </c>
    </row>
    <row r="18" spans="1:13" s="44" customFormat="1" ht="29.1" customHeight="1" x14ac:dyDescent="0.25">
      <c r="A18" s="80" t="s">
        <v>27</v>
      </c>
      <c r="B18" s="119"/>
      <c r="C18" s="122"/>
      <c r="D18" s="81"/>
      <c r="E18" s="386" t="s">
        <v>373</v>
      </c>
      <c r="F18" s="91"/>
      <c r="G18" s="94"/>
      <c r="H18" s="82"/>
      <c r="I18" s="83" t="s">
        <v>39</v>
      </c>
      <c r="J18" s="111"/>
      <c r="K18" s="125"/>
      <c r="L18" s="136"/>
      <c r="M18" s="389" t="s">
        <v>356</v>
      </c>
    </row>
    <row r="19" spans="1:13" s="44" customFormat="1" ht="29.1" customHeight="1" x14ac:dyDescent="0.25">
      <c r="A19" s="128"/>
      <c r="B19" s="120"/>
      <c r="C19" s="123"/>
      <c r="D19" s="84"/>
      <c r="E19" s="387"/>
      <c r="F19" s="92"/>
      <c r="G19" s="95"/>
      <c r="H19" s="85"/>
      <c r="I19" s="86"/>
      <c r="J19" s="117"/>
      <c r="K19" s="126"/>
      <c r="L19" s="158"/>
      <c r="M19" s="390"/>
    </row>
    <row r="20" spans="1:13" s="44" customFormat="1" ht="29.1" customHeight="1" thickBot="1" x14ac:dyDescent="0.3">
      <c r="A20" s="129"/>
      <c r="B20" s="121"/>
      <c r="C20" s="124"/>
      <c r="D20" s="87"/>
      <c r="E20" s="388"/>
      <c r="F20" s="93"/>
      <c r="G20" s="96"/>
      <c r="H20" s="88"/>
      <c r="I20" s="89"/>
      <c r="J20" s="118"/>
      <c r="K20" s="127"/>
      <c r="L20" s="159"/>
      <c r="M20" s="391"/>
    </row>
    <row r="21" spans="1:13" s="44" customFormat="1" ht="13.5" customHeight="1" x14ac:dyDescent="0.25">
      <c r="A21" s="106"/>
      <c r="B21" s="138"/>
      <c r="C21" s="138"/>
      <c r="D21" s="106"/>
      <c r="E21" s="106"/>
      <c r="F21" s="106"/>
      <c r="G21" s="106"/>
      <c r="H21" s="106"/>
      <c r="I21" s="106"/>
      <c r="J21" s="139"/>
      <c r="K21" s="140"/>
      <c r="L21" s="139"/>
    </row>
    <row r="22" spans="1:13" s="53" customFormat="1" ht="27.75" customHeight="1" thickBot="1" x14ac:dyDescent="0.25">
      <c r="A22" s="392" t="s">
        <v>188</v>
      </c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393"/>
    </row>
    <row r="23" spans="1:13" s="39" customFormat="1" ht="24.75" customHeight="1" x14ac:dyDescent="0.25">
      <c r="A23" s="394" t="s">
        <v>40</v>
      </c>
      <c r="B23" s="396" t="s">
        <v>50</v>
      </c>
      <c r="C23" s="398" t="s">
        <v>51</v>
      </c>
      <c r="D23" s="400" t="s">
        <v>47</v>
      </c>
      <c r="E23" s="400" t="s">
        <v>49</v>
      </c>
      <c r="F23" s="402" t="s">
        <v>48</v>
      </c>
      <c r="G23" s="404" t="s">
        <v>53</v>
      </c>
      <c r="H23" s="406" t="s">
        <v>54</v>
      </c>
      <c r="I23" s="408" t="s">
        <v>46</v>
      </c>
      <c r="J23" s="410" t="s">
        <v>64</v>
      </c>
      <c r="K23" s="411"/>
      <c r="L23" s="412"/>
      <c r="M23" s="413" t="s">
        <v>100</v>
      </c>
    </row>
    <row r="24" spans="1:13" s="39" customFormat="1" ht="64.5" customHeight="1" x14ac:dyDescent="0.25">
      <c r="A24" s="395"/>
      <c r="B24" s="397"/>
      <c r="C24" s="399"/>
      <c r="D24" s="401"/>
      <c r="E24" s="401"/>
      <c r="F24" s="403"/>
      <c r="G24" s="405"/>
      <c r="H24" s="407"/>
      <c r="I24" s="409"/>
      <c r="J24" s="40" t="s">
        <v>42</v>
      </c>
      <c r="K24" s="41" t="s">
        <v>66</v>
      </c>
      <c r="L24" s="156" t="s">
        <v>43</v>
      </c>
      <c r="M24" s="414"/>
    </row>
    <row r="25" spans="1:13" s="42" customFormat="1" ht="12" customHeight="1" x14ac:dyDescent="0.25">
      <c r="A25" s="73" t="s">
        <v>27</v>
      </c>
      <c r="B25" s="74" t="s">
        <v>28</v>
      </c>
      <c r="C25" s="76" t="s">
        <v>29</v>
      </c>
      <c r="D25" s="79" t="s">
        <v>30</v>
      </c>
      <c r="E25" s="79" t="s">
        <v>31</v>
      </c>
      <c r="F25" s="90" t="s">
        <v>32</v>
      </c>
      <c r="G25" s="77" t="s">
        <v>33</v>
      </c>
      <c r="H25" s="78" t="s">
        <v>34</v>
      </c>
      <c r="I25" s="305" t="s">
        <v>35</v>
      </c>
      <c r="J25" s="72" t="s">
        <v>36</v>
      </c>
      <c r="K25" s="71" t="s">
        <v>52</v>
      </c>
      <c r="L25" s="157" t="s">
        <v>55</v>
      </c>
      <c r="M25" s="155" t="s">
        <v>74</v>
      </c>
    </row>
    <row r="26" spans="1:13" s="44" customFormat="1" ht="29.1" customHeight="1" x14ac:dyDescent="0.25">
      <c r="A26" s="80" t="s">
        <v>27</v>
      </c>
      <c r="B26" s="119"/>
      <c r="C26" s="122"/>
      <c r="D26" s="81"/>
      <c r="E26" s="386" t="s">
        <v>373</v>
      </c>
      <c r="F26" s="91"/>
      <c r="G26" s="94"/>
      <c r="H26" s="82"/>
      <c r="I26" s="83" t="s">
        <v>39</v>
      </c>
      <c r="J26" s="111"/>
      <c r="K26" s="125"/>
      <c r="L26" s="136"/>
      <c r="M26" s="389" t="s">
        <v>355</v>
      </c>
    </row>
    <row r="27" spans="1:13" s="44" customFormat="1" ht="29.1" customHeight="1" x14ac:dyDescent="0.25">
      <c r="A27" s="128"/>
      <c r="B27" s="120"/>
      <c r="C27" s="123"/>
      <c r="D27" s="84"/>
      <c r="E27" s="387"/>
      <c r="F27" s="92"/>
      <c r="G27" s="95"/>
      <c r="H27" s="85"/>
      <c r="I27" s="86"/>
      <c r="J27" s="117"/>
      <c r="K27" s="126"/>
      <c r="L27" s="158"/>
      <c r="M27" s="390"/>
    </row>
    <row r="28" spans="1:13" s="44" customFormat="1" ht="29.1" customHeight="1" thickBot="1" x14ac:dyDescent="0.3">
      <c r="A28" s="129"/>
      <c r="B28" s="121"/>
      <c r="C28" s="124"/>
      <c r="D28" s="87"/>
      <c r="E28" s="388"/>
      <c r="F28" s="93"/>
      <c r="G28" s="96"/>
      <c r="H28" s="88"/>
      <c r="I28" s="89"/>
      <c r="J28" s="118"/>
      <c r="K28" s="127"/>
      <c r="L28" s="159"/>
      <c r="M28" s="391"/>
    </row>
    <row r="29" spans="1:13" s="44" customFormat="1" ht="13.5" customHeight="1" x14ac:dyDescent="0.25">
      <c r="A29" s="106"/>
      <c r="B29" s="138"/>
      <c r="C29" s="138"/>
      <c r="D29" s="106"/>
      <c r="E29" s="106"/>
      <c r="F29" s="106"/>
      <c r="G29" s="106"/>
      <c r="H29" s="106"/>
      <c r="I29" s="106"/>
      <c r="J29" s="139"/>
      <c r="K29" s="140"/>
      <c r="L29" s="139"/>
    </row>
    <row r="30" spans="1:13" s="53" customFormat="1" ht="27.75" customHeight="1" thickBot="1" x14ac:dyDescent="0.25">
      <c r="A30" s="392" t="s">
        <v>189</v>
      </c>
      <c r="B30" s="393"/>
      <c r="C30" s="393"/>
      <c r="D30" s="393"/>
      <c r="E30" s="393"/>
      <c r="F30" s="393"/>
      <c r="G30" s="393"/>
      <c r="H30" s="393"/>
      <c r="I30" s="393"/>
      <c r="J30" s="393"/>
      <c r="K30" s="393"/>
      <c r="L30" s="393"/>
    </row>
    <row r="31" spans="1:13" s="39" customFormat="1" ht="24.75" customHeight="1" x14ac:dyDescent="0.25">
      <c r="A31" s="394" t="s">
        <v>40</v>
      </c>
      <c r="B31" s="396" t="s">
        <v>50</v>
      </c>
      <c r="C31" s="398" t="s">
        <v>51</v>
      </c>
      <c r="D31" s="400" t="s">
        <v>47</v>
      </c>
      <c r="E31" s="400" t="s">
        <v>49</v>
      </c>
      <c r="F31" s="402" t="s">
        <v>48</v>
      </c>
      <c r="G31" s="404" t="s">
        <v>53</v>
      </c>
      <c r="H31" s="406" t="s">
        <v>54</v>
      </c>
      <c r="I31" s="408" t="s">
        <v>46</v>
      </c>
      <c r="J31" s="410" t="s">
        <v>64</v>
      </c>
      <c r="K31" s="411"/>
      <c r="L31" s="412"/>
      <c r="M31" s="413" t="s">
        <v>100</v>
      </c>
    </row>
    <row r="32" spans="1:13" s="39" customFormat="1" ht="64.5" customHeight="1" x14ac:dyDescent="0.25">
      <c r="A32" s="395"/>
      <c r="B32" s="397"/>
      <c r="C32" s="399"/>
      <c r="D32" s="401"/>
      <c r="E32" s="401"/>
      <c r="F32" s="403"/>
      <c r="G32" s="405"/>
      <c r="H32" s="407"/>
      <c r="I32" s="409"/>
      <c r="J32" s="40" t="s">
        <v>42</v>
      </c>
      <c r="K32" s="41" t="s">
        <v>66</v>
      </c>
      <c r="L32" s="156" t="s">
        <v>43</v>
      </c>
      <c r="M32" s="414"/>
    </row>
    <row r="33" spans="1:13" s="42" customFormat="1" ht="12" customHeight="1" x14ac:dyDescent="0.25">
      <c r="A33" s="73" t="s">
        <v>27</v>
      </c>
      <c r="B33" s="74" t="s">
        <v>28</v>
      </c>
      <c r="C33" s="76" t="s">
        <v>29</v>
      </c>
      <c r="D33" s="79" t="s">
        <v>30</v>
      </c>
      <c r="E33" s="79" t="s">
        <v>31</v>
      </c>
      <c r="F33" s="90" t="s">
        <v>32</v>
      </c>
      <c r="G33" s="77" t="s">
        <v>33</v>
      </c>
      <c r="H33" s="78" t="s">
        <v>34</v>
      </c>
      <c r="I33" s="305" t="s">
        <v>35</v>
      </c>
      <c r="J33" s="72" t="s">
        <v>36</v>
      </c>
      <c r="K33" s="71" t="s">
        <v>52</v>
      </c>
      <c r="L33" s="157" t="s">
        <v>55</v>
      </c>
      <c r="M33" s="155" t="s">
        <v>74</v>
      </c>
    </row>
    <row r="34" spans="1:13" s="44" customFormat="1" ht="29.1" customHeight="1" x14ac:dyDescent="0.25">
      <c r="A34" s="80" t="s">
        <v>27</v>
      </c>
      <c r="B34" s="119"/>
      <c r="C34" s="122"/>
      <c r="D34" s="81"/>
      <c r="E34" s="386" t="s">
        <v>374</v>
      </c>
      <c r="F34" s="91"/>
      <c r="G34" s="94"/>
      <c r="H34" s="82"/>
      <c r="I34" s="83" t="s">
        <v>39</v>
      </c>
      <c r="J34" s="111"/>
      <c r="K34" s="125"/>
      <c r="L34" s="136"/>
      <c r="M34" s="389" t="s">
        <v>357</v>
      </c>
    </row>
    <row r="35" spans="1:13" s="44" customFormat="1" ht="29.1" customHeight="1" x14ac:dyDescent="0.25">
      <c r="A35" s="128"/>
      <c r="B35" s="120"/>
      <c r="C35" s="123"/>
      <c r="D35" s="84"/>
      <c r="E35" s="387"/>
      <c r="F35" s="92"/>
      <c r="G35" s="95"/>
      <c r="H35" s="85"/>
      <c r="I35" s="86"/>
      <c r="J35" s="117"/>
      <c r="K35" s="126"/>
      <c r="L35" s="158"/>
      <c r="M35" s="390"/>
    </row>
    <row r="36" spans="1:13" s="44" customFormat="1" ht="29.1" customHeight="1" thickBot="1" x14ac:dyDescent="0.3">
      <c r="A36" s="129"/>
      <c r="B36" s="121"/>
      <c r="C36" s="124"/>
      <c r="D36" s="87"/>
      <c r="E36" s="388"/>
      <c r="F36" s="93"/>
      <c r="G36" s="96"/>
      <c r="H36" s="88"/>
      <c r="I36" s="89"/>
      <c r="J36" s="118"/>
      <c r="K36" s="127"/>
      <c r="L36" s="159"/>
      <c r="M36" s="391"/>
    </row>
    <row r="37" spans="1:13" s="44" customFormat="1" ht="13.5" customHeight="1" x14ac:dyDescent="0.25">
      <c r="A37" s="106"/>
      <c r="B37" s="138"/>
      <c r="C37" s="138"/>
      <c r="D37" s="106"/>
      <c r="E37" s="106"/>
      <c r="F37" s="106"/>
      <c r="G37" s="106"/>
      <c r="H37" s="106"/>
      <c r="I37" s="106"/>
      <c r="J37" s="139"/>
      <c r="K37" s="140"/>
      <c r="L37" s="139"/>
    </row>
    <row r="38" spans="1:13" s="53" customFormat="1" ht="27.75" customHeight="1" thickBot="1" x14ac:dyDescent="0.25">
      <c r="A38" s="392" t="s">
        <v>190</v>
      </c>
      <c r="B38" s="393"/>
      <c r="C38" s="393"/>
      <c r="D38" s="393"/>
      <c r="E38" s="393"/>
      <c r="F38" s="393"/>
      <c r="G38" s="393"/>
      <c r="H38" s="393"/>
      <c r="I38" s="393"/>
      <c r="J38" s="393"/>
      <c r="K38" s="393"/>
      <c r="L38" s="393"/>
    </row>
    <row r="39" spans="1:13" s="39" customFormat="1" ht="24.75" customHeight="1" x14ac:dyDescent="0.25">
      <c r="A39" s="394" t="s">
        <v>40</v>
      </c>
      <c r="B39" s="396" t="s">
        <v>50</v>
      </c>
      <c r="C39" s="398" t="s">
        <v>51</v>
      </c>
      <c r="D39" s="400" t="s">
        <v>47</v>
      </c>
      <c r="E39" s="400" t="s">
        <v>49</v>
      </c>
      <c r="F39" s="402" t="s">
        <v>48</v>
      </c>
      <c r="G39" s="404" t="s">
        <v>53</v>
      </c>
      <c r="H39" s="406" t="s">
        <v>54</v>
      </c>
      <c r="I39" s="408" t="s">
        <v>46</v>
      </c>
      <c r="J39" s="410" t="s">
        <v>64</v>
      </c>
      <c r="K39" s="411"/>
      <c r="L39" s="412"/>
      <c r="M39" s="413" t="s">
        <v>100</v>
      </c>
    </row>
    <row r="40" spans="1:13" s="39" customFormat="1" ht="64.5" customHeight="1" x14ac:dyDescent="0.25">
      <c r="A40" s="395"/>
      <c r="B40" s="397"/>
      <c r="C40" s="399"/>
      <c r="D40" s="401"/>
      <c r="E40" s="401"/>
      <c r="F40" s="403"/>
      <c r="G40" s="405"/>
      <c r="H40" s="407"/>
      <c r="I40" s="409"/>
      <c r="J40" s="40" t="s">
        <v>42</v>
      </c>
      <c r="K40" s="41" t="s">
        <v>66</v>
      </c>
      <c r="L40" s="156" t="s">
        <v>43</v>
      </c>
      <c r="M40" s="414"/>
    </row>
    <row r="41" spans="1:13" s="42" customFormat="1" ht="12" customHeight="1" x14ac:dyDescent="0.25">
      <c r="A41" s="73" t="s">
        <v>27</v>
      </c>
      <c r="B41" s="74" t="s">
        <v>28</v>
      </c>
      <c r="C41" s="76" t="s">
        <v>29</v>
      </c>
      <c r="D41" s="79" t="s">
        <v>30</v>
      </c>
      <c r="E41" s="79" t="s">
        <v>31</v>
      </c>
      <c r="F41" s="90" t="s">
        <v>32</v>
      </c>
      <c r="G41" s="77" t="s">
        <v>33</v>
      </c>
      <c r="H41" s="78" t="s">
        <v>34</v>
      </c>
      <c r="I41" s="305" t="s">
        <v>35</v>
      </c>
      <c r="J41" s="72" t="s">
        <v>36</v>
      </c>
      <c r="K41" s="71" t="s">
        <v>52</v>
      </c>
      <c r="L41" s="157" t="s">
        <v>55</v>
      </c>
      <c r="M41" s="155" t="s">
        <v>74</v>
      </c>
    </row>
    <row r="42" spans="1:13" s="44" customFormat="1" ht="29.1" customHeight="1" x14ac:dyDescent="0.25">
      <c r="A42" s="80" t="s">
        <v>27</v>
      </c>
      <c r="B42" s="119"/>
      <c r="C42" s="122"/>
      <c r="D42" s="81"/>
      <c r="E42" s="386" t="s">
        <v>374</v>
      </c>
      <c r="F42" s="91"/>
      <c r="G42" s="94"/>
      <c r="H42" s="82"/>
      <c r="I42" s="83" t="s">
        <v>39</v>
      </c>
      <c r="J42" s="111"/>
      <c r="K42" s="125"/>
      <c r="L42" s="136"/>
      <c r="M42" s="389" t="s">
        <v>331</v>
      </c>
    </row>
    <row r="43" spans="1:13" s="44" customFormat="1" ht="29.1" customHeight="1" x14ac:dyDescent="0.25">
      <c r="A43" s="128"/>
      <c r="B43" s="120"/>
      <c r="C43" s="123"/>
      <c r="D43" s="84"/>
      <c r="E43" s="387"/>
      <c r="F43" s="92"/>
      <c r="G43" s="95"/>
      <c r="H43" s="85"/>
      <c r="I43" s="86"/>
      <c r="J43" s="117"/>
      <c r="K43" s="126"/>
      <c r="L43" s="158"/>
      <c r="M43" s="390"/>
    </row>
    <row r="44" spans="1:13" s="44" customFormat="1" ht="29.1" customHeight="1" thickBot="1" x14ac:dyDescent="0.3">
      <c r="A44" s="129"/>
      <c r="B44" s="121"/>
      <c r="C44" s="124"/>
      <c r="D44" s="87"/>
      <c r="E44" s="388"/>
      <c r="F44" s="93"/>
      <c r="G44" s="96"/>
      <c r="H44" s="88"/>
      <c r="I44" s="89"/>
      <c r="J44" s="118"/>
      <c r="K44" s="127"/>
      <c r="L44" s="159"/>
      <c r="M44" s="391"/>
    </row>
    <row r="45" spans="1:13" s="44" customFormat="1" ht="13.5" customHeight="1" x14ac:dyDescent="0.25">
      <c r="A45" s="106"/>
      <c r="B45" s="138"/>
      <c r="C45" s="138"/>
      <c r="D45" s="106"/>
      <c r="E45" s="106"/>
      <c r="F45" s="106"/>
      <c r="G45" s="106"/>
      <c r="H45" s="106"/>
      <c r="I45" s="106"/>
      <c r="J45" s="139"/>
      <c r="K45" s="140"/>
      <c r="L45" s="139"/>
    </row>
    <row r="46" spans="1:13" s="53" customFormat="1" ht="27.75" customHeight="1" thickBot="1" x14ac:dyDescent="0.25">
      <c r="A46" s="392" t="s">
        <v>247</v>
      </c>
      <c r="B46" s="393"/>
      <c r="C46" s="393"/>
      <c r="D46" s="393"/>
      <c r="E46" s="393"/>
      <c r="F46" s="393"/>
      <c r="G46" s="393"/>
      <c r="H46" s="393"/>
      <c r="I46" s="393"/>
      <c r="J46" s="393"/>
      <c r="K46" s="393"/>
      <c r="L46" s="393"/>
    </row>
    <row r="47" spans="1:13" s="39" customFormat="1" ht="24.75" customHeight="1" x14ac:dyDescent="0.25">
      <c r="A47" s="394" t="s">
        <v>40</v>
      </c>
      <c r="B47" s="396" t="s">
        <v>50</v>
      </c>
      <c r="C47" s="398" t="s">
        <v>51</v>
      </c>
      <c r="D47" s="400" t="s">
        <v>47</v>
      </c>
      <c r="E47" s="400" t="s">
        <v>49</v>
      </c>
      <c r="F47" s="402" t="s">
        <v>48</v>
      </c>
      <c r="G47" s="404" t="s">
        <v>53</v>
      </c>
      <c r="H47" s="406" t="s">
        <v>54</v>
      </c>
      <c r="I47" s="408" t="s">
        <v>46</v>
      </c>
      <c r="J47" s="410" t="s">
        <v>64</v>
      </c>
      <c r="K47" s="411"/>
      <c r="L47" s="412"/>
      <c r="M47" s="413" t="s">
        <v>100</v>
      </c>
    </row>
    <row r="48" spans="1:13" s="39" customFormat="1" ht="64.5" customHeight="1" x14ac:dyDescent="0.25">
      <c r="A48" s="395"/>
      <c r="B48" s="397"/>
      <c r="C48" s="399"/>
      <c r="D48" s="401"/>
      <c r="E48" s="401"/>
      <c r="F48" s="403"/>
      <c r="G48" s="405"/>
      <c r="H48" s="407"/>
      <c r="I48" s="409"/>
      <c r="J48" s="40" t="s">
        <v>42</v>
      </c>
      <c r="K48" s="41" t="s">
        <v>66</v>
      </c>
      <c r="L48" s="156" t="s">
        <v>43</v>
      </c>
      <c r="M48" s="414"/>
    </row>
    <row r="49" spans="1:13" s="42" customFormat="1" ht="12" customHeight="1" x14ac:dyDescent="0.25">
      <c r="A49" s="73" t="s">
        <v>27</v>
      </c>
      <c r="B49" s="74" t="s">
        <v>28</v>
      </c>
      <c r="C49" s="76" t="s">
        <v>29</v>
      </c>
      <c r="D49" s="79" t="s">
        <v>30</v>
      </c>
      <c r="E49" s="79" t="s">
        <v>31</v>
      </c>
      <c r="F49" s="90" t="s">
        <v>32</v>
      </c>
      <c r="G49" s="77" t="s">
        <v>33</v>
      </c>
      <c r="H49" s="78" t="s">
        <v>34</v>
      </c>
      <c r="I49" s="305" t="s">
        <v>35</v>
      </c>
      <c r="J49" s="72" t="s">
        <v>36</v>
      </c>
      <c r="K49" s="71" t="s">
        <v>52</v>
      </c>
      <c r="L49" s="157" t="s">
        <v>55</v>
      </c>
      <c r="M49" s="155" t="s">
        <v>74</v>
      </c>
    </row>
    <row r="50" spans="1:13" s="44" customFormat="1" ht="29.1" customHeight="1" x14ac:dyDescent="0.25">
      <c r="A50" s="80" t="s">
        <v>27</v>
      </c>
      <c r="B50" s="119"/>
      <c r="C50" s="122"/>
      <c r="D50" s="81"/>
      <c r="E50" s="386" t="s">
        <v>374</v>
      </c>
      <c r="F50" s="91"/>
      <c r="G50" s="94"/>
      <c r="H50" s="82"/>
      <c r="I50" s="83" t="s">
        <v>39</v>
      </c>
      <c r="J50" s="111"/>
      <c r="K50" s="125"/>
      <c r="L50" s="136"/>
      <c r="M50" s="389" t="s">
        <v>336</v>
      </c>
    </row>
    <row r="51" spans="1:13" s="44" customFormat="1" ht="29.1" customHeight="1" x14ac:dyDescent="0.25">
      <c r="A51" s="128"/>
      <c r="B51" s="120"/>
      <c r="C51" s="123"/>
      <c r="D51" s="84"/>
      <c r="E51" s="387"/>
      <c r="F51" s="92"/>
      <c r="G51" s="95"/>
      <c r="H51" s="85"/>
      <c r="I51" s="86"/>
      <c r="J51" s="117"/>
      <c r="K51" s="126"/>
      <c r="L51" s="158"/>
      <c r="M51" s="390"/>
    </row>
    <row r="52" spans="1:13" s="44" customFormat="1" ht="29.1" customHeight="1" thickBot="1" x14ac:dyDescent="0.3">
      <c r="A52" s="129"/>
      <c r="B52" s="121"/>
      <c r="C52" s="124"/>
      <c r="D52" s="87"/>
      <c r="E52" s="388"/>
      <c r="F52" s="93"/>
      <c r="G52" s="96"/>
      <c r="H52" s="88"/>
      <c r="I52" s="89"/>
      <c r="J52" s="118"/>
      <c r="K52" s="127"/>
      <c r="L52" s="159"/>
      <c r="M52" s="391"/>
    </row>
    <row r="53" spans="1:13" s="44" customFormat="1" ht="13.5" customHeight="1" x14ac:dyDescent="0.25">
      <c r="A53" s="106"/>
      <c r="B53" s="138"/>
      <c r="C53" s="138"/>
      <c r="D53" s="106"/>
      <c r="E53" s="106"/>
      <c r="F53" s="106"/>
      <c r="G53" s="106"/>
      <c r="H53" s="106"/>
      <c r="I53" s="106"/>
      <c r="J53" s="139"/>
      <c r="K53" s="140"/>
      <c r="L53" s="139"/>
    </row>
    <row r="54" spans="1:13" s="53" customFormat="1" ht="27.75" customHeight="1" thickBot="1" x14ac:dyDescent="0.25">
      <c r="A54" s="392" t="s">
        <v>192</v>
      </c>
      <c r="B54" s="393"/>
      <c r="C54" s="393"/>
      <c r="D54" s="393"/>
      <c r="E54" s="393"/>
      <c r="F54" s="393"/>
      <c r="G54" s="393"/>
      <c r="H54" s="393"/>
      <c r="I54" s="393"/>
      <c r="J54" s="393"/>
      <c r="K54" s="393"/>
      <c r="L54" s="393"/>
    </row>
    <row r="55" spans="1:13" s="39" customFormat="1" ht="24.75" customHeight="1" x14ac:dyDescent="0.25">
      <c r="A55" s="394" t="s">
        <v>40</v>
      </c>
      <c r="B55" s="396" t="s">
        <v>50</v>
      </c>
      <c r="C55" s="398" t="s">
        <v>51</v>
      </c>
      <c r="D55" s="400" t="s">
        <v>47</v>
      </c>
      <c r="E55" s="400" t="s">
        <v>49</v>
      </c>
      <c r="F55" s="402" t="s">
        <v>48</v>
      </c>
      <c r="G55" s="404" t="s">
        <v>53</v>
      </c>
      <c r="H55" s="406" t="s">
        <v>54</v>
      </c>
      <c r="I55" s="408" t="s">
        <v>46</v>
      </c>
      <c r="J55" s="410" t="s">
        <v>64</v>
      </c>
      <c r="K55" s="411"/>
      <c r="L55" s="412"/>
      <c r="M55" s="413" t="s">
        <v>100</v>
      </c>
    </row>
    <row r="56" spans="1:13" s="39" customFormat="1" ht="64.5" customHeight="1" x14ac:dyDescent="0.25">
      <c r="A56" s="395"/>
      <c r="B56" s="397"/>
      <c r="C56" s="399"/>
      <c r="D56" s="401"/>
      <c r="E56" s="401"/>
      <c r="F56" s="403"/>
      <c r="G56" s="405"/>
      <c r="H56" s="407"/>
      <c r="I56" s="409"/>
      <c r="J56" s="40" t="s">
        <v>42</v>
      </c>
      <c r="K56" s="41" t="s">
        <v>66</v>
      </c>
      <c r="L56" s="156" t="s">
        <v>43</v>
      </c>
      <c r="M56" s="414"/>
    </row>
    <row r="57" spans="1:13" s="42" customFormat="1" ht="12" customHeight="1" x14ac:dyDescent="0.25">
      <c r="A57" s="73" t="s">
        <v>27</v>
      </c>
      <c r="B57" s="74" t="s">
        <v>28</v>
      </c>
      <c r="C57" s="76" t="s">
        <v>29</v>
      </c>
      <c r="D57" s="79" t="s">
        <v>30</v>
      </c>
      <c r="E57" s="79" t="s">
        <v>31</v>
      </c>
      <c r="F57" s="90" t="s">
        <v>32</v>
      </c>
      <c r="G57" s="77" t="s">
        <v>33</v>
      </c>
      <c r="H57" s="78" t="s">
        <v>34</v>
      </c>
      <c r="I57" s="305" t="s">
        <v>35</v>
      </c>
      <c r="J57" s="72" t="s">
        <v>36</v>
      </c>
      <c r="K57" s="71" t="s">
        <v>52</v>
      </c>
      <c r="L57" s="157" t="s">
        <v>55</v>
      </c>
      <c r="M57" s="155" t="s">
        <v>74</v>
      </c>
    </row>
    <row r="58" spans="1:13" s="44" customFormat="1" ht="29.1" customHeight="1" x14ac:dyDescent="0.25">
      <c r="A58" s="80" t="s">
        <v>27</v>
      </c>
      <c r="B58" s="119"/>
      <c r="C58" s="122"/>
      <c r="D58" s="81"/>
      <c r="E58" s="386" t="s">
        <v>377</v>
      </c>
      <c r="F58" s="91"/>
      <c r="G58" s="94"/>
      <c r="H58" s="82"/>
      <c r="I58" s="83" t="s">
        <v>39</v>
      </c>
      <c r="J58" s="111"/>
      <c r="K58" s="125"/>
      <c r="L58" s="136"/>
      <c r="M58" s="389" t="s">
        <v>358</v>
      </c>
    </row>
    <row r="59" spans="1:13" s="44" customFormat="1" ht="29.1" customHeight="1" x14ac:dyDescent="0.25">
      <c r="A59" s="128"/>
      <c r="B59" s="120"/>
      <c r="C59" s="123"/>
      <c r="D59" s="84"/>
      <c r="E59" s="387"/>
      <c r="F59" s="92"/>
      <c r="G59" s="95"/>
      <c r="H59" s="85"/>
      <c r="I59" s="86"/>
      <c r="J59" s="117"/>
      <c r="K59" s="126"/>
      <c r="L59" s="158"/>
      <c r="M59" s="390"/>
    </row>
    <row r="60" spans="1:13" s="44" customFormat="1" ht="29.1" customHeight="1" thickBot="1" x14ac:dyDescent="0.3">
      <c r="A60" s="129"/>
      <c r="B60" s="121"/>
      <c r="C60" s="124"/>
      <c r="D60" s="87"/>
      <c r="E60" s="388"/>
      <c r="F60" s="93"/>
      <c r="G60" s="96"/>
      <c r="H60" s="88"/>
      <c r="I60" s="89"/>
      <c r="J60" s="118"/>
      <c r="K60" s="127"/>
      <c r="L60" s="159"/>
      <c r="M60" s="391"/>
    </row>
    <row r="61" spans="1:13" s="44" customFormat="1" ht="13.5" customHeight="1" x14ac:dyDescent="0.25">
      <c r="A61" s="106"/>
      <c r="B61" s="138"/>
      <c r="C61" s="138"/>
      <c r="D61" s="106"/>
      <c r="E61" s="106"/>
      <c r="F61" s="106"/>
      <c r="G61" s="106"/>
      <c r="H61" s="106"/>
      <c r="I61" s="106"/>
      <c r="J61" s="139"/>
      <c r="K61" s="140"/>
      <c r="L61" s="139"/>
    </row>
    <row r="62" spans="1:13" s="53" customFormat="1" ht="27.75" customHeight="1" thickBot="1" x14ac:dyDescent="0.25">
      <c r="A62" s="392" t="s">
        <v>363</v>
      </c>
      <c r="B62" s="393"/>
      <c r="C62" s="393"/>
      <c r="D62" s="393"/>
      <c r="E62" s="393"/>
      <c r="F62" s="393"/>
      <c r="G62" s="393"/>
      <c r="H62" s="393"/>
      <c r="I62" s="393"/>
      <c r="J62" s="393"/>
      <c r="K62" s="393"/>
      <c r="L62" s="393"/>
    </row>
    <row r="63" spans="1:13" s="39" customFormat="1" ht="24.75" customHeight="1" x14ac:dyDescent="0.25">
      <c r="A63" s="394" t="s">
        <v>40</v>
      </c>
      <c r="B63" s="396" t="s">
        <v>50</v>
      </c>
      <c r="C63" s="398" t="s">
        <v>51</v>
      </c>
      <c r="D63" s="400" t="s">
        <v>47</v>
      </c>
      <c r="E63" s="400" t="s">
        <v>49</v>
      </c>
      <c r="F63" s="402" t="s">
        <v>48</v>
      </c>
      <c r="G63" s="404" t="s">
        <v>53</v>
      </c>
      <c r="H63" s="406" t="s">
        <v>54</v>
      </c>
      <c r="I63" s="408" t="s">
        <v>46</v>
      </c>
      <c r="J63" s="410" t="s">
        <v>64</v>
      </c>
      <c r="K63" s="411"/>
      <c r="L63" s="412"/>
      <c r="M63" s="413" t="s">
        <v>100</v>
      </c>
    </row>
    <row r="64" spans="1:13" s="39" customFormat="1" ht="64.5" customHeight="1" x14ac:dyDescent="0.25">
      <c r="A64" s="395"/>
      <c r="B64" s="397"/>
      <c r="C64" s="399"/>
      <c r="D64" s="401"/>
      <c r="E64" s="401"/>
      <c r="F64" s="403"/>
      <c r="G64" s="405"/>
      <c r="H64" s="407"/>
      <c r="I64" s="409"/>
      <c r="J64" s="40" t="s">
        <v>42</v>
      </c>
      <c r="K64" s="41" t="s">
        <v>66</v>
      </c>
      <c r="L64" s="156" t="s">
        <v>43</v>
      </c>
      <c r="M64" s="414"/>
    </row>
    <row r="65" spans="1:13" s="42" customFormat="1" ht="12" customHeight="1" x14ac:dyDescent="0.25">
      <c r="A65" s="73" t="s">
        <v>27</v>
      </c>
      <c r="B65" s="74" t="s">
        <v>28</v>
      </c>
      <c r="C65" s="76" t="s">
        <v>29</v>
      </c>
      <c r="D65" s="79" t="s">
        <v>30</v>
      </c>
      <c r="E65" s="79" t="s">
        <v>31</v>
      </c>
      <c r="F65" s="90" t="s">
        <v>32</v>
      </c>
      <c r="G65" s="77" t="s">
        <v>33</v>
      </c>
      <c r="H65" s="78" t="s">
        <v>34</v>
      </c>
      <c r="I65" s="305" t="s">
        <v>35</v>
      </c>
      <c r="J65" s="72" t="s">
        <v>36</v>
      </c>
      <c r="K65" s="71" t="s">
        <v>52</v>
      </c>
      <c r="L65" s="157" t="s">
        <v>55</v>
      </c>
      <c r="M65" s="155" t="s">
        <v>74</v>
      </c>
    </row>
    <row r="66" spans="1:13" s="44" customFormat="1" ht="29.1" customHeight="1" x14ac:dyDescent="0.25">
      <c r="A66" s="80" t="s">
        <v>27</v>
      </c>
      <c r="B66" s="119"/>
      <c r="C66" s="122"/>
      <c r="D66" s="81"/>
      <c r="E66" s="386" t="s">
        <v>377</v>
      </c>
      <c r="F66" s="91"/>
      <c r="G66" s="94"/>
      <c r="H66" s="82"/>
      <c r="I66" s="83" t="s">
        <v>39</v>
      </c>
      <c r="J66" s="111"/>
      <c r="K66" s="125"/>
      <c r="L66" s="136"/>
      <c r="M66" s="389" t="s">
        <v>359</v>
      </c>
    </row>
    <row r="67" spans="1:13" s="44" customFormat="1" ht="29.1" customHeight="1" x14ac:dyDescent="0.25">
      <c r="A67" s="128"/>
      <c r="B67" s="120"/>
      <c r="C67" s="123"/>
      <c r="D67" s="84"/>
      <c r="E67" s="387"/>
      <c r="F67" s="92"/>
      <c r="G67" s="95"/>
      <c r="H67" s="85"/>
      <c r="I67" s="86"/>
      <c r="J67" s="117"/>
      <c r="K67" s="126"/>
      <c r="L67" s="158"/>
      <c r="M67" s="390"/>
    </row>
    <row r="68" spans="1:13" s="44" customFormat="1" ht="29.1" customHeight="1" thickBot="1" x14ac:dyDescent="0.3">
      <c r="A68" s="129"/>
      <c r="B68" s="121"/>
      <c r="C68" s="124"/>
      <c r="D68" s="87"/>
      <c r="E68" s="388"/>
      <c r="F68" s="93"/>
      <c r="G68" s="96"/>
      <c r="H68" s="88"/>
      <c r="I68" s="89"/>
      <c r="J68" s="118"/>
      <c r="K68" s="127"/>
      <c r="L68" s="159"/>
      <c r="M68" s="391"/>
    </row>
    <row r="69" spans="1:13" s="44" customFormat="1" ht="13.5" customHeight="1" x14ac:dyDescent="0.25">
      <c r="A69" s="106"/>
      <c r="B69" s="138"/>
      <c r="C69" s="138"/>
      <c r="D69" s="106"/>
      <c r="E69" s="106"/>
      <c r="F69" s="106"/>
      <c r="G69" s="106"/>
      <c r="H69" s="106"/>
      <c r="I69" s="106"/>
      <c r="J69" s="139"/>
      <c r="K69" s="140"/>
      <c r="L69" s="139"/>
    </row>
    <row r="70" spans="1:13" s="53" customFormat="1" ht="27.75" customHeight="1" thickBot="1" x14ac:dyDescent="0.25">
      <c r="A70" s="392" t="s">
        <v>194</v>
      </c>
      <c r="B70" s="393"/>
      <c r="C70" s="393"/>
      <c r="D70" s="393"/>
      <c r="E70" s="393"/>
      <c r="F70" s="393"/>
      <c r="G70" s="393"/>
      <c r="H70" s="393"/>
      <c r="I70" s="393"/>
      <c r="J70" s="393"/>
      <c r="K70" s="393"/>
      <c r="L70" s="393"/>
    </row>
    <row r="71" spans="1:13" s="39" customFormat="1" ht="24.75" customHeight="1" x14ac:dyDescent="0.25">
      <c r="A71" s="394" t="s">
        <v>40</v>
      </c>
      <c r="B71" s="396" t="s">
        <v>50</v>
      </c>
      <c r="C71" s="398" t="s">
        <v>51</v>
      </c>
      <c r="D71" s="400" t="s">
        <v>47</v>
      </c>
      <c r="E71" s="400" t="s">
        <v>49</v>
      </c>
      <c r="F71" s="402" t="s">
        <v>48</v>
      </c>
      <c r="G71" s="404" t="s">
        <v>53</v>
      </c>
      <c r="H71" s="406" t="s">
        <v>54</v>
      </c>
      <c r="I71" s="408" t="s">
        <v>46</v>
      </c>
      <c r="J71" s="410" t="s">
        <v>64</v>
      </c>
      <c r="K71" s="411"/>
      <c r="L71" s="412"/>
      <c r="M71" s="413" t="s">
        <v>100</v>
      </c>
    </row>
    <row r="72" spans="1:13" s="39" customFormat="1" ht="64.5" customHeight="1" x14ac:dyDescent="0.25">
      <c r="A72" s="395"/>
      <c r="B72" s="397"/>
      <c r="C72" s="399"/>
      <c r="D72" s="401"/>
      <c r="E72" s="401"/>
      <c r="F72" s="403"/>
      <c r="G72" s="405"/>
      <c r="H72" s="407"/>
      <c r="I72" s="409"/>
      <c r="J72" s="40" t="s">
        <v>42</v>
      </c>
      <c r="K72" s="41" t="s">
        <v>66</v>
      </c>
      <c r="L72" s="156" t="s">
        <v>43</v>
      </c>
      <c r="M72" s="414"/>
    </row>
    <row r="73" spans="1:13" s="42" customFormat="1" ht="12" customHeight="1" x14ac:dyDescent="0.25">
      <c r="A73" s="73" t="s">
        <v>27</v>
      </c>
      <c r="B73" s="74" t="s">
        <v>28</v>
      </c>
      <c r="C73" s="76" t="s">
        <v>29</v>
      </c>
      <c r="D73" s="79" t="s">
        <v>30</v>
      </c>
      <c r="E73" s="79" t="s">
        <v>31</v>
      </c>
      <c r="F73" s="90" t="s">
        <v>32</v>
      </c>
      <c r="G73" s="77" t="s">
        <v>33</v>
      </c>
      <c r="H73" s="78" t="s">
        <v>34</v>
      </c>
      <c r="I73" s="305" t="s">
        <v>35</v>
      </c>
      <c r="J73" s="72" t="s">
        <v>36</v>
      </c>
      <c r="K73" s="71" t="s">
        <v>52</v>
      </c>
      <c r="L73" s="157" t="s">
        <v>55</v>
      </c>
      <c r="M73" s="155" t="s">
        <v>74</v>
      </c>
    </row>
    <row r="74" spans="1:13" s="44" customFormat="1" ht="29.1" customHeight="1" x14ac:dyDescent="0.25">
      <c r="A74" s="80" t="s">
        <v>27</v>
      </c>
      <c r="B74" s="119"/>
      <c r="C74" s="122"/>
      <c r="D74" s="81"/>
      <c r="E74" s="386" t="s">
        <v>377</v>
      </c>
      <c r="F74" s="91"/>
      <c r="G74" s="94"/>
      <c r="H74" s="82"/>
      <c r="I74" s="83" t="s">
        <v>39</v>
      </c>
      <c r="J74" s="111"/>
      <c r="K74" s="125"/>
      <c r="L74" s="136"/>
      <c r="M74" s="389" t="s">
        <v>360</v>
      </c>
    </row>
    <row r="75" spans="1:13" s="44" customFormat="1" ht="29.1" customHeight="1" x14ac:dyDescent="0.25">
      <c r="A75" s="128"/>
      <c r="B75" s="120"/>
      <c r="C75" s="123"/>
      <c r="D75" s="84"/>
      <c r="E75" s="387"/>
      <c r="F75" s="92"/>
      <c r="G75" s="95"/>
      <c r="H75" s="85"/>
      <c r="I75" s="86"/>
      <c r="J75" s="117"/>
      <c r="K75" s="126"/>
      <c r="L75" s="158"/>
      <c r="M75" s="390"/>
    </row>
    <row r="76" spans="1:13" s="44" customFormat="1" ht="29.1" customHeight="1" thickBot="1" x14ac:dyDescent="0.3">
      <c r="A76" s="129"/>
      <c r="B76" s="121"/>
      <c r="C76" s="124"/>
      <c r="D76" s="87"/>
      <c r="E76" s="388"/>
      <c r="F76" s="93"/>
      <c r="G76" s="96"/>
      <c r="H76" s="88"/>
      <c r="I76" s="89"/>
      <c r="J76" s="118"/>
      <c r="K76" s="127"/>
      <c r="L76" s="159"/>
      <c r="M76" s="391"/>
    </row>
    <row r="77" spans="1:13" s="44" customFormat="1" ht="13.5" customHeight="1" x14ac:dyDescent="0.25">
      <c r="A77" s="106"/>
      <c r="B77" s="138"/>
      <c r="C77" s="138"/>
      <c r="D77" s="106"/>
      <c r="E77" s="106"/>
      <c r="F77" s="106"/>
      <c r="G77" s="106"/>
      <c r="H77" s="106"/>
      <c r="I77" s="106"/>
      <c r="J77" s="139"/>
      <c r="K77" s="140"/>
      <c r="L77" s="139"/>
    </row>
    <row r="78" spans="1:13" s="53" customFormat="1" ht="27.75" customHeight="1" thickBot="1" x14ac:dyDescent="0.25">
      <c r="A78" s="392" t="s">
        <v>195</v>
      </c>
      <c r="B78" s="393"/>
      <c r="C78" s="393"/>
      <c r="D78" s="393"/>
      <c r="E78" s="393"/>
      <c r="F78" s="393"/>
      <c r="G78" s="393"/>
      <c r="H78" s="393"/>
      <c r="I78" s="393"/>
      <c r="J78" s="393"/>
      <c r="K78" s="393"/>
      <c r="L78" s="393"/>
    </row>
    <row r="79" spans="1:13" s="39" customFormat="1" ht="24.75" customHeight="1" x14ac:dyDescent="0.25">
      <c r="A79" s="394" t="s">
        <v>40</v>
      </c>
      <c r="B79" s="396" t="s">
        <v>50</v>
      </c>
      <c r="C79" s="398" t="s">
        <v>51</v>
      </c>
      <c r="D79" s="400" t="s">
        <v>47</v>
      </c>
      <c r="E79" s="400" t="s">
        <v>49</v>
      </c>
      <c r="F79" s="402" t="s">
        <v>48</v>
      </c>
      <c r="G79" s="404" t="s">
        <v>53</v>
      </c>
      <c r="H79" s="406" t="s">
        <v>54</v>
      </c>
      <c r="I79" s="408" t="s">
        <v>46</v>
      </c>
      <c r="J79" s="410" t="s">
        <v>64</v>
      </c>
      <c r="K79" s="411"/>
      <c r="L79" s="412"/>
      <c r="M79" s="413" t="s">
        <v>100</v>
      </c>
    </row>
    <row r="80" spans="1:13" s="39" customFormat="1" ht="64.5" customHeight="1" x14ac:dyDescent="0.25">
      <c r="A80" s="395"/>
      <c r="B80" s="397"/>
      <c r="C80" s="399"/>
      <c r="D80" s="401"/>
      <c r="E80" s="401"/>
      <c r="F80" s="403"/>
      <c r="G80" s="405"/>
      <c r="H80" s="407"/>
      <c r="I80" s="409"/>
      <c r="J80" s="40" t="s">
        <v>42</v>
      </c>
      <c r="K80" s="41" t="s">
        <v>66</v>
      </c>
      <c r="L80" s="156" t="s">
        <v>43</v>
      </c>
      <c r="M80" s="414"/>
    </row>
    <row r="81" spans="1:13" s="42" customFormat="1" ht="12" customHeight="1" x14ac:dyDescent="0.25">
      <c r="A81" s="73" t="s">
        <v>27</v>
      </c>
      <c r="B81" s="74" t="s">
        <v>28</v>
      </c>
      <c r="C81" s="76" t="s">
        <v>29</v>
      </c>
      <c r="D81" s="79" t="s">
        <v>30</v>
      </c>
      <c r="E81" s="79" t="s">
        <v>31</v>
      </c>
      <c r="F81" s="90" t="s">
        <v>32</v>
      </c>
      <c r="G81" s="77" t="s">
        <v>33</v>
      </c>
      <c r="H81" s="78" t="s">
        <v>34</v>
      </c>
      <c r="I81" s="305" t="s">
        <v>35</v>
      </c>
      <c r="J81" s="72" t="s">
        <v>36</v>
      </c>
      <c r="K81" s="71" t="s">
        <v>52</v>
      </c>
      <c r="L81" s="157" t="s">
        <v>55</v>
      </c>
      <c r="M81" s="155" t="s">
        <v>74</v>
      </c>
    </row>
    <row r="82" spans="1:13" s="44" customFormat="1" ht="29.1" customHeight="1" x14ac:dyDescent="0.25">
      <c r="A82" s="80" t="s">
        <v>27</v>
      </c>
      <c r="B82" s="119"/>
      <c r="C82" s="122"/>
      <c r="D82" s="81"/>
      <c r="E82" s="386" t="s">
        <v>377</v>
      </c>
      <c r="F82" s="91"/>
      <c r="G82" s="94"/>
      <c r="H82" s="82"/>
      <c r="I82" s="83" t="s">
        <v>39</v>
      </c>
      <c r="J82" s="111"/>
      <c r="K82" s="125"/>
      <c r="L82" s="136"/>
      <c r="M82" s="389" t="s">
        <v>342</v>
      </c>
    </row>
    <row r="83" spans="1:13" s="44" customFormat="1" ht="29.1" customHeight="1" x14ac:dyDescent="0.25">
      <c r="A83" s="128"/>
      <c r="B83" s="120"/>
      <c r="C83" s="123"/>
      <c r="D83" s="84"/>
      <c r="E83" s="387"/>
      <c r="F83" s="92"/>
      <c r="G83" s="95"/>
      <c r="H83" s="85"/>
      <c r="I83" s="86"/>
      <c r="J83" s="117"/>
      <c r="K83" s="126"/>
      <c r="L83" s="158"/>
      <c r="M83" s="390"/>
    </row>
    <row r="84" spans="1:13" s="44" customFormat="1" ht="29.1" customHeight="1" thickBot="1" x14ac:dyDescent="0.3">
      <c r="A84" s="129"/>
      <c r="B84" s="121"/>
      <c r="C84" s="124"/>
      <c r="D84" s="87"/>
      <c r="E84" s="388"/>
      <c r="F84" s="93"/>
      <c r="G84" s="96"/>
      <c r="H84" s="88"/>
      <c r="I84" s="89"/>
      <c r="J84" s="118"/>
      <c r="K84" s="127"/>
      <c r="L84" s="159"/>
      <c r="M84" s="391"/>
    </row>
    <row r="85" spans="1:13" s="44" customFormat="1" ht="13.5" customHeight="1" x14ac:dyDescent="0.25">
      <c r="A85" s="106"/>
      <c r="B85" s="138"/>
      <c r="C85" s="138"/>
      <c r="D85" s="106"/>
      <c r="E85" s="106"/>
      <c r="F85" s="106"/>
      <c r="G85" s="106"/>
      <c r="H85" s="106"/>
      <c r="I85" s="106"/>
      <c r="J85" s="139"/>
      <c r="K85" s="140"/>
      <c r="L85" s="139"/>
    </row>
    <row r="86" spans="1:13" s="53" customFormat="1" ht="27.75" customHeight="1" thickBot="1" x14ac:dyDescent="0.25">
      <c r="A86" s="392" t="s">
        <v>250</v>
      </c>
      <c r="B86" s="393"/>
      <c r="C86" s="393"/>
      <c r="D86" s="393"/>
      <c r="E86" s="393"/>
      <c r="F86" s="393"/>
      <c r="G86" s="393"/>
      <c r="H86" s="393"/>
      <c r="I86" s="393"/>
      <c r="J86" s="393"/>
      <c r="K86" s="393"/>
      <c r="L86" s="393"/>
    </row>
    <row r="87" spans="1:13" s="39" customFormat="1" ht="24.75" customHeight="1" x14ac:dyDescent="0.25">
      <c r="A87" s="394" t="s">
        <v>40</v>
      </c>
      <c r="B87" s="396" t="s">
        <v>50</v>
      </c>
      <c r="C87" s="398" t="s">
        <v>51</v>
      </c>
      <c r="D87" s="400" t="s">
        <v>47</v>
      </c>
      <c r="E87" s="400" t="s">
        <v>49</v>
      </c>
      <c r="F87" s="402" t="s">
        <v>48</v>
      </c>
      <c r="G87" s="404" t="s">
        <v>53</v>
      </c>
      <c r="H87" s="406" t="s">
        <v>54</v>
      </c>
      <c r="I87" s="408" t="s">
        <v>46</v>
      </c>
      <c r="J87" s="410" t="s">
        <v>64</v>
      </c>
      <c r="K87" s="411"/>
      <c r="L87" s="412"/>
      <c r="M87" s="413" t="s">
        <v>100</v>
      </c>
    </row>
    <row r="88" spans="1:13" s="39" customFormat="1" ht="64.5" customHeight="1" x14ac:dyDescent="0.25">
      <c r="A88" s="395"/>
      <c r="B88" s="397"/>
      <c r="C88" s="399"/>
      <c r="D88" s="401"/>
      <c r="E88" s="401"/>
      <c r="F88" s="403"/>
      <c r="G88" s="405"/>
      <c r="H88" s="407"/>
      <c r="I88" s="409"/>
      <c r="J88" s="40" t="s">
        <v>42</v>
      </c>
      <c r="K88" s="41" t="s">
        <v>66</v>
      </c>
      <c r="L88" s="156" t="s">
        <v>43</v>
      </c>
      <c r="M88" s="414"/>
    </row>
    <row r="89" spans="1:13" s="42" customFormat="1" ht="12" customHeight="1" x14ac:dyDescent="0.25">
      <c r="A89" s="73" t="s">
        <v>27</v>
      </c>
      <c r="B89" s="74" t="s">
        <v>28</v>
      </c>
      <c r="C89" s="76" t="s">
        <v>29</v>
      </c>
      <c r="D89" s="79" t="s">
        <v>30</v>
      </c>
      <c r="E89" s="79" t="s">
        <v>31</v>
      </c>
      <c r="F89" s="90" t="s">
        <v>32</v>
      </c>
      <c r="G89" s="77" t="s">
        <v>33</v>
      </c>
      <c r="H89" s="78" t="s">
        <v>34</v>
      </c>
      <c r="I89" s="305" t="s">
        <v>35</v>
      </c>
      <c r="J89" s="72" t="s">
        <v>36</v>
      </c>
      <c r="K89" s="71" t="s">
        <v>52</v>
      </c>
      <c r="L89" s="157" t="s">
        <v>55</v>
      </c>
      <c r="M89" s="155" t="s">
        <v>74</v>
      </c>
    </row>
    <row r="90" spans="1:13" s="44" customFormat="1" ht="29.1" customHeight="1" x14ac:dyDescent="0.25">
      <c r="A90" s="80" t="s">
        <v>27</v>
      </c>
      <c r="B90" s="119"/>
      <c r="C90" s="122"/>
      <c r="D90" s="81"/>
      <c r="E90" s="386" t="s">
        <v>377</v>
      </c>
      <c r="F90" s="91"/>
      <c r="G90" s="94"/>
      <c r="H90" s="82"/>
      <c r="I90" s="83" t="s">
        <v>39</v>
      </c>
      <c r="J90" s="111"/>
      <c r="K90" s="125"/>
      <c r="L90" s="136"/>
      <c r="M90" s="389" t="s">
        <v>331</v>
      </c>
    </row>
    <row r="91" spans="1:13" s="44" customFormat="1" ht="29.1" customHeight="1" x14ac:dyDescent="0.25">
      <c r="A91" s="128"/>
      <c r="B91" s="120"/>
      <c r="C91" s="123"/>
      <c r="D91" s="84"/>
      <c r="E91" s="387"/>
      <c r="F91" s="92"/>
      <c r="G91" s="95"/>
      <c r="H91" s="85"/>
      <c r="I91" s="86"/>
      <c r="J91" s="117"/>
      <c r="K91" s="126"/>
      <c r="L91" s="158"/>
      <c r="M91" s="390"/>
    </row>
    <row r="92" spans="1:13" s="44" customFormat="1" ht="29.1" customHeight="1" thickBot="1" x14ac:dyDescent="0.3">
      <c r="A92" s="129"/>
      <c r="B92" s="121"/>
      <c r="C92" s="124"/>
      <c r="D92" s="87"/>
      <c r="E92" s="388"/>
      <c r="F92" s="93"/>
      <c r="G92" s="96"/>
      <c r="H92" s="88"/>
      <c r="I92" s="89"/>
      <c r="J92" s="118"/>
      <c r="K92" s="127"/>
      <c r="L92" s="159"/>
      <c r="M92" s="391"/>
    </row>
    <row r="93" spans="1:13" s="44" customFormat="1" ht="13.5" customHeight="1" x14ac:dyDescent="0.25">
      <c r="A93" s="106"/>
      <c r="B93" s="138"/>
      <c r="C93" s="138"/>
      <c r="D93" s="106"/>
      <c r="E93" s="106"/>
      <c r="F93" s="106"/>
      <c r="G93" s="106"/>
      <c r="H93" s="106"/>
      <c r="I93" s="106"/>
      <c r="J93" s="139"/>
      <c r="K93" s="140"/>
      <c r="L93" s="139"/>
    </row>
    <row r="94" spans="1:13" s="53" customFormat="1" ht="27.75" customHeight="1" thickBot="1" x14ac:dyDescent="0.25">
      <c r="A94" s="392" t="s">
        <v>251</v>
      </c>
      <c r="B94" s="393"/>
      <c r="C94" s="393"/>
      <c r="D94" s="393"/>
      <c r="E94" s="393"/>
      <c r="F94" s="393"/>
      <c r="G94" s="393"/>
      <c r="H94" s="393"/>
      <c r="I94" s="393"/>
      <c r="J94" s="393"/>
      <c r="K94" s="393"/>
      <c r="L94" s="393"/>
    </row>
    <row r="95" spans="1:13" s="39" customFormat="1" ht="24.75" customHeight="1" x14ac:dyDescent="0.25">
      <c r="A95" s="394" t="s">
        <v>40</v>
      </c>
      <c r="B95" s="396" t="s">
        <v>50</v>
      </c>
      <c r="C95" s="398" t="s">
        <v>51</v>
      </c>
      <c r="D95" s="400" t="s">
        <v>47</v>
      </c>
      <c r="E95" s="400" t="s">
        <v>49</v>
      </c>
      <c r="F95" s="402" t="s">
        <v>48</v>
      </c>
      <c r="G95" s="404" t="s">
        <v>53</v>
      </c>
      <c r="H95" s="406" t="s">
        <v>54</v>
      </c>
      <c r="I95" s="408" t="s">
        <v>46</v>
      </c>
      <c r="J95" s="410" t="s">
        <v>64</v>
      </c>
      <c r="K95" s="411"/>
      <c r="L95" s="412"/>
      <c r="M95" s="413" t="s">
        <v>100</v>
      </c>
    </row>
    <row r="96" spans="1:13" s="39" customFormat="1" ht="64.5" customHeight="1" x14ac:dyDescent="0.25">
      <c r="A96" s="395"/>
      <c r="B96" s="397"/>
      <c r="C96" s="399"/>
      <c r="D96" s="401"/>
      <c r="E96" s="401"/>
      <c r="F96" s="403"/>
      <c r="G96" s="405"/>
      <c r="H96" s="407"/>
      <c r="I96" s="409"/>
      <c r="J96" s="40" t="s">
        <v>42</v>
      </c>
      <c r="K96" s="41" t="s">
        <v>66</v>
      </c>
      <c r="L96" s="156" t="s">
        <v>43</v>
      </c>
      <c r="M96" s="414"/>
    </row>
    <row r="97" spans="1:13" s="42" customFormat="1" ht="12" customHeight="1" x14ac:dyDescent="0.25">
      <c r="A97" s="73" t="s">
        <v>27</v>
      </c>
      <c r="B97" s="74" t="s">
        <v>28</v>
      </c>
      <c r="C97" s="76" t="s">
        <v>29</v>
      </c>
      <c r="D97" s="79" t="s">
        <v>30</v>
      </c>
      <c r="E97" s="79" t="s">
        <v>31</v>
      </c>
      <c r="F97" s="90" t="s">
        <v>32</v>
      </c>
      <c r="G97" s="77" t="s">
        <v>33</v>
      </c>
      <c r="H97" s="78" t="s">
        <v>34</v>
      </c>
      <c r="I97" s="305" t="s">
        <v>35</v>
      </c>
      <c r="J97" s="72" t="s">
        <v>36</v>
      </c>
      <c r="K97" s="71" t="s">
        <v>52</v>
      </c>
      <c r="L97" s="157" t="s">
        <v>55</v>
      </c>
      <c r="M97" s="155" t="s">
        <v>74</v>
      </c>
    </row>
    <row r="98" spans="1:13" s="44" customFormat="1" ht="29.1" customHeight="1" x14ac:dyDescent="0.25">
      <c r="A98" s="80" t="s">
        <v>27</v>
      </c>
      <c r="B98" s="119"/>
      <c r="C98" s="122"/>
      <c r="D98" s="81"/>
      <c r="E98" s="386" t="s">
        <v>375</v>
      </c>
      <c r="F98" s="91"/>
      <c r="G98" s="94"/>
      <c r="H98" s="82"/>
      <c r="I98" s="83" t="s">
        <v>39</v>
      </c>
      <c r="J98" s="111"/>
      <c r="K98" s="125"/>
      <c r="L98" s="136"/>
      <c r="M98" s="389" t="s">
        <v>352</v>
      </c>
    </row>
    <row r="99" spans="1:13" s="44" customFormat="1" ht="29.1" customHeight="1" x14ac:dyDescent="0.25">
      <c r="A99" s="128"/>
      <c r="B99" s="120"/>
      <c r="C99" s="123"/>
      <c r="D99" s="84"/>
      <c r="E99" s="387"/>
      <c r="F99" s="92"/>
      <c r="G99" s="95"/>
      <c r="H99" s="85"/>
      <c r="I99" s="86"/>
      <c r="J99" s="117"/>
      <c r="K99" s="126"/>
      <c r="L99" s="158"/>
      <c r="M99" s="390"/>
    </row>
    <row r="100" spans="1:13" s="44" customFormat="1" ht="29.1" customHeight="1" thickBot="1" x14ac:dyDescent="0.3">
      <c r="A100" s="129"/>
      <c r="B100" s="121"/>
      <c r="C100" s="124"/>
      <c r="D100" s="87"/>
      <c r="E100" s="388"/>
      <c r="F100" s="93"/>
      <c r="G100" s="96"/>
      <c r="H100" s="88"/>
      <c r="I100" s="89"/>
      <c r="J100" s="118"/>
      <c r="K100" s="127"/>
      <c r="L100" s="159"/>
      <c r="M100" s="391"/>
    </row>
    <row r="101" spans="1:13" s="44" customFormat="1" ht="13.5" customHeight="1" x14ac:dyDescent="0.25">
      <c r="A101" s="106"/>
      <c r="B101" s="138"/>
      <c r="C101" s="138"/>
      <c r="D101" s="106"/>
      <c r="E101" s="106"/>
      <c r="F101" s="106"/>
      <c r="G101" s="106"/>
      <c r="H101" s="106"/>
      <c r="I101" s="106"/>
      <c r="J101" s="139"/>
      <c r="K101" s="140"/>
      <c r="L101" s="139"/>
    </row>
    <row r="102" spans="1:13" s="53" customFormat="1" ht="27.75" customHeight="1" thickBot="1" x14ac:dyDescent="0.25">
      <c r="A102" s="392" t="s">
        <v>252</v>
      </c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</row>
    <row r="103" spans="1:13" s="39" customFormat="1" ht="24.75" customHeight="1" x14ac:dyDescent="0.25">
      <c r="A103" s="394" t="s">
        <v>40</v>
      </c>
      <c r="B103" s="396" t="s">
        <v>50</v>
      </c>
      <c r="C103" s="398" t="s">
        <v>51</v>
      </c>
      <c r="D103" s="400" t="s">
        <v>47</v>
      </c>
      <c r="E103" s="400" t="s">
        <v>49</v>
      </c>
      <c r="F103" s="402" t="s">
        <v>48</v>
      </c>
      <c r="G103" s="404" t="s">
        <v>53</v>
      </c>
      <c r="H103" s="406" t="s">
        <v>54</v>
      </c>
      <c r="I103" s="408" t="s">
        <v>46</v>
      </c>
      <c r="J103" s="410" t="s">
        <v>64</v>
      </c>
      <c r="K103" s="411"/>
      <c r="L103" s="412"/>
      <c r="M103" s="413" t="s">
        <v>100</v>
      </c>
    </row>
    <row r="104" spans="1:13" s="39" customFormat="1" ht="64.5" customHeight="1" x14ac:dyDescent="0.25">
      <c r="A104" s="395"/>
      <c r="B104" s="397"/>
      <c r="C104" s="399"/>
      <c r="D104" s="401"/>
      <c r="E104" s="401"/>
      <c r="F104" s="403"/>
      <c r="G104" s="405"/>
      <c r="H104" s="407"/>
      <c r="I104" s="409"/>
      <c r="J104" s="40" t="s">
        <v>42</v>
      </c>
      <c r="K104" s="41" t="s">
        <v>66</v>
      </c>
      <c r="L104" s="156" t="s">
        <v>43</v>
      </c>
      <c r="M104" s="414"/>
    </row>
    <row r="105" spans="1:13" s="42" customFormat="1" ht="12" customHeight="1" x14ac:dyDescent="0.25">
      <c r="A105" s="73" t="s">
        <v>27</v>
      </c>
      <c r="B105" s="74" t="s">
        <v>28</v>
      </c>
      <c r="C105" s="76" t="s">
        <v>29</v>
      </c>
      <c r="D105" s="79" t="s">
        <v>30</v>
      </c>
      <c r="E105" s="79" t="s">
        <v>31</v>
      </c>
      <c r="F105" s="90" t="s">
        <v>32</v>
      </c>
      <c r="G105" s="77" t="s">
        <v>33</v>
      </c>
      <c r="H105" s="78" t="s">
        <v>34</v>
      </c>
      <c r="I105" s="305" t="s">
        <v>35</v>
      </c>
      <c r="J105" s="72" t="s">
        <v>36</v>
      </c>
      <c r="K105" s="71" t="s">
        <v>52</v>
      </c>
      <c r="L105" s="157" t="s">
        <v>55</v>
      </c>
      <c r="M105" s="155" t="s">
        <v>74</v>
      </c>
    </row>
    <row r="106" spans="1:13" s="44" customFormat="1" ht="29.1" customHeight="1" x14ac:dyDescent="0.25">
      <c r="A106" s="80" t="s">
        <v>27</v>
      </c>
      <c r="B106" s="119"/>
      <c r="C106" s="122"/>
      <c r="D106" s="81"/>
      <c r="E106" s="386" t="s">
        <v>375</v>
      </c>
      <c r="F106" s="91"/>
      <c r="G106" s="94"/>
      <c r="H106" s="82"/>
      <c r="I106" s="83" t="s">
        <v>39</v>
      </c>
      <c r="J106" s="111"/>
      <c r="K106" s="125"/>
      <c r="L106" s="136"/>
      <c r="M106" s="389" t="s">
        <v>176</v>
      </c>
    </row>
    <row r="107" spans="1:13" s="44" customFormat="1" ht="29.1" customHeight="1" x14ac:dyDescent="0.25">
      <c r="A107" s="128"/>
      <c r="B107" s="120"/>
      <c r="C107" s="123"/>
      <c r="D107" s="84"/>
      <c r="E107" s="387"/>
      <c r="F107" s="92"/>
      <c r="G107" s="95"/>
      <c r="H107" s="85"/>
      <c r="I107" s="86"/>
      <c r="J107" s="117"/>
      <c r="K107" s="126"/>
      <c r="L107" s="158"/>
      <c r="M107" s="390"/>
    </row>
    <row r="108" spans="1:13" s="44" customFormat="1" ht="29.1" customHeight="1" thickBot="1" x14ac:dyDescent="0.3">
      <c r="A108" s="129"/>
      <c r="B108" s="121"/>
      <c r="C108" s="124"/>
      <c r="D108" s="87"/>
      <c r="E108" s="388"/>
      <c r="F108" s="93"/>
      <c r="G108" s="96"/>
      <c r="H108" s="88"/>
      <c r="I108" s="89"/>
      <c r="J108" s="118"/>
      <c r="K108" s="127"/>
      <c r="L108" s="159"/>
      <c r="M108" s="391"/>
    </row>
    <row r="109" spans="1:13" s="44" customFormat="1" ht="13.5" customHeight="1" x14ac:dyDescent="0.25">
      <c r="A109" s="106"/>
      <c r="B109" s="138"/>
      <c r="C109" s="138"/>
      <c r="D109" s="106"/>
      <c r="E109" s="106"/>
      <c r="F109" s="106"/>
      <c r="G109" s="106"/>
      <c r="H109" s="106"/>
      <c r="I109" s="106"/>
      <c r="J109" s="139"/>
      <c r="K109" s="140"/>
      <c r="L109" s="139"/>
    </row>
    <row r="110" spans="1:13" s="53" customFormat="1" ht="27.75" customHeight="1" thickBot="1" x14ac:dyDescent="0.25">
      <c r="A110" s="392" t="s">
        <v>253</v>
      </c>
      <c r="B110" s="393"/>
      <c r="C110" s="393"/>
      <c r="D110" s="393"/>
      <c r="E110" s="393"/>
      <c r="F110" s="393"/>
      <c r="G110" s="393"/>
      <c r="H110" s="393"/>
      <c r="I110" s="393"/>
      <c r="J110" s="393"/>
      <c r="K110" s="393"/>
      <c r="L110" s="393"/>
    </row>
    <row r="111" spans="1:13" s="39" customFormat="1" ht="24.75" customHeight="1" x14ac:dyDescent="0.25">
      <c r="A111" s="394" t="s">
        <v>40</v>
      </c>
      <c r="B111" s="396" t="s">
        <v>50</v>
      </c>
      <c r="C111" s="398" t="s">
        <v>51</v>
      </c>
      <c r="D111" s="400" t="s">
        <v>47</v>
      </c>
      <c r="E111" s="400" t="s">
        <v>49</v>
      </c>
      <c r="F111" s="402" t="s">
        <v>48</v>
      </c>
      <c r="G111" s="404" t="s">
        <v>53</v>
      </c>
      <c r="H111" s="406" t="s">
        <v>54</v>
      </c>
      <c r="I111" s="408" t="s">
        <v>46</v>
      </c>
      <c r="J111" s="410" t="s">
        <v>64</v>
      </c>
      <c r="K111" s="411"/>
      <c r="L111" s="412"/>
      <c r="M111" s="413" t="s">
        <v>100</v>
      </c>
    </row>
    <row r="112" spans="1:13" s="39" customFormat="1" ht="64.5" customHeight="1" x14ac:dyDescent="0.25">
      <c r="A112" s="395"/>
      <c r="B112" s="397"/>
      <c r="C112" s="399"/>
      <c r="D112" s="401"/>
      <c r="E112" s="401"/>
      <c r="F112" s="403"/>
      <c r="G112" s="405"/>
      <c r="H112" s="407"/>
      <c r="I112" s="409"/>
      <c r="J112" s="40" t="s">
        <v>42</v>
      </c>
      <c r="K112" s="41" t="s">
        <v>66</v>
      </c>
      <c r="L112" s="156" t="s">
        <v>43</v>
      </c>
      <c r="M112" s="414"/>
    </row>
    <row r="113" spans="1:13" s="42" customFormat="1" ht="12" customHeight="1" x14ac:dyDescent="0.25">
      <c r="A113" s="73" t="s">
        <v>27</v>
      </c>
      <c r="B113" s="74" t="s">
        <v>28</v>
      </c>
      <c r="C113" s="76" t="s">
        <v>29</v>
      </c>
      <c r="D113" s="79" t="s">
        <v>30</v>
      </c>
      <c r="E113" s="79" t="s">
        <v>31</v>
      </c>
      <c r="F113" s="90" t="s">
        <v>32</v>
      </c>
      <c r="G113" s="77" t="s">
        <v>33</v>
      </c>
      <c r="H113" s="78" t="s">
        <v>34</v>
      </c>
      <c r="I113" s="75" t="s">
        <v>35</v>
      </c>
      <c r="J113" s="72" t="s">
        <v>36</v>
      </c>
      <c r="K113" s="71" t="s">
        <v>52</v>
      </c>
      <c r="L113" s="157" t="s">
        <v>55</v>
      </c>
      <c r="M113" s="155" t="s">
        <v>74</v>
      </c>
    </row>
    <row r="114" spans="1:13" s="44" customFormat="1" ht="29.1" customHeight="1" x14ac:dyDescent="0.25">
      <c r="A114" s="80" t="s">
        <v>27</v>
      </c>
      <c r="B114" s="119"/>
      <c r="C114" s="122"/>
      <c r="D114" s="81"/>
      <c r="E114" s="386" t="s">
        <v>375</v>
      </c>
      <c r="F114" s="91"/>
      <c r="G114" s="94"/>
      <c r="H114" s="82"/>
      <c r="I114" s="83" t="s">
        <v>39</v>
      </c>
      <c r="J114" s="111"/>
      <c r="K114" s="125"/>
      <c r="L114" s="136"/>
      <c r="M114" s="389" t="s">
        <v>361</v>
      </c>
    </row>
    <row r="115" spans="1:13" s="44" customFormat="1" ht="29.1" customHeight="1" x14ac:dyDescent="0.25">
      <c r="A115" s="128"/>
      <c r="B115" s="120"/>
      <c r="C115" s="123"/>
      <c r="D115" s="84"/>
      <c r="E115" s="387"/>
      <c r="F115" s="92"/>
      <c r="G115" s="95"/>
      <c r="H115" s="85"/>
      <c r="I115" s="86"/>
      <c r="J115" s="117"/>
      <c r="K115" s="126"/>
      <c r="L115" s="158"/>
      <c r="M115" s="390"/>
    </row>
    <row r="116" spans="1:13" s="44" customFormat="1" ht="29.1" customHeight="1" thickBot="1" x14ac:dyDescent="0.3">
      <c r="A116" s="129"/>
      <c r="B116" s="121"/>
      <c r="C116" s="124"/>
      <c r="D116" s="87"/>
      <c r="E116" s="388"/>
      <c r="F116" s="93"/>
      <c r="G116" s="96"/>
      <c r="H116" s="88"/>
      <c r="I116" s="89"/>
      <c r="J116" s="118"/>
      <c r="K116" s="127"/>
      <c r="L116" s="159"/>
      <c r="M116" s="391"/>
    </row>
    <row r="117" spans="1:13" s="44" customFormat="1" ht="13.5" customHeight="1" x14ac:dyDescent="0.25">
      <c r="A117" s="106"/>
      <c r="B117" s="138"/>
      <c r="C117" s="138"/>
      <c r="D117" s="106"/>
      <c r="E117" s="106"/>
      <c r="F117" s="106"/>
      <c r="G117" s="106"/>
      <c r="H117" s="106"/>
      <c r="I117" s="106"/>
      <c r="J117" s="139"/>
      <c r="K117" s="140"/>
      <c r="L117" s="139"/>
    </row>
    <row r="118" spans="1:13" s="53" customFormat="1" ht="27.75" customHeight="1" thickBot="1" x14ac:dyDescent="0.25">
      <c r="A118" s="392" t="s">
        <v>254</v>
      </c>
      <c r="B118" s="393"/>
      <c r="C118" s="393"/>
      <c r="D118" s="393"/>
      <c r="E118" s="393"/>
      <c r="F118" s="393"/>
      <c r="G118" s="393"/>
      <c r="H118" s="393"/>
      <c r="I118" s="393"/>
      <c r="J118" s="393"/>
      <c r="K118" s="393"/>
      <c r="L118" s="393"/>
    </row>
    <row r="119" spans="1:13" s="39" customFormat="1" ht="24.75" customHeight="1" x14ac:dyDescent="0.25">
      <c r="A119" s="394" t="s">
        <v>40</v>
      </c>
      <c r="B119" s="396" t="s">
        <v>50</v>
      </c>
      <c r="C119" s="398" t="s">
        <v>51</v>
      </c>
      <c r="D119" s="400" t="s">
        <v>47</v>
      </c>
      <c r="E119" s="400" t="s">
        <v>49</v>
      </c>
      <c r="F119" s="402" t="s">
        <v>48</v>
      </c>
      <c r="G119" s="404" t="s">
        <v>53</v>
      </c>
      <c r="H119" s="406" t="s">
        <v>54</v>
      </c>
      <c r="I119" s="408" t="s">
        <v>46</v>
      </c>
      <c r="J119" s="410" t="s">
        <v>64</v>
      </c>
      <c r="K119" s="411"/>
      <c r="L119" s="412"/>
      <c r="M119" s="413" t="s">
        <v>100</v>
      </c>
    </row>
    <row r="120" spans="1:13" s="39" customFormat="1" ht="64.5" customHeight="1" x14ac:dyDescent="0.25">
      <c r="A120" s="395"/>
      <c r="B120" s="397"/>
      <c r="C120" s="399"/>
      <c r="D120" s="401"/>
      <c r="E120" s="401"/>
      <c r="F120" s="403"/>
      <c r="G120" s="405"/>
      <c r="H120" s="407"/>
      <c r="I120" s="409"/>
      <c r="J120" s="40" t="s">
        <v>42</v>
      </c>
      <c r="K120" s="41" t="s">
        <v>66</v>
      </c>
      <c r="L120" s="156" t="s">
        <v>43</v>
      </c>
      <c r="M120" s="414"/>
    </row>
    <row r="121" spans="1:13" s="42" customFormat="1" ht="12" customHeight="1" x14ac:dyDescent="0.25">
      <c r="A121" s="73" t="s">
        <v>27</v>
      </c>
      <c r="B121" s="74" t="s">
        <v>28</v>
      </c>
      <c r="C121" s="76" t="s">
        <v>29</v>
      </c>
      <c r="D121" s="79" t="s">
        <v>30</v>
      </c>
      <c r="E121" s="79" t="s">
        <v>31</v>
      </c>
      <c r="F121" s="90" t="s">
        <v>32</v>
      </c>
      <c r="G121" s="77" t="s">
        <v>33</v>
      </c>
      <c r="H121" s="78" t="s">
        <v>34</v>
      </c>
      <c r="I121" s="305" t="s">
        <v>35</v>
      </c>
      <c r="J121" s="72" t="s">
        <v>36</v>
      </c>
      <c r="K121" s="71" t="s">
        <v>52</v>
      </c>
      <c r="L121" s="157" t="s">
        <v>55</v>
      </c>
      <c r="M121" s="155" t="s">
        <v>74</v>
      </c>
    </row>
    <row r="122" spans="1:13" s="44" customFormat="1" ht="29.1" customHeight="1" x14ac:dyDescent="0.25">
      <c r="A122" s="80" t="s">
        <v>27</v>
      </c>
      <c r="B122" s="119"/>
      <c r="C122" s="122"/>
      <c r="D122" s="81"/>
      <c r="E122" s="386" t="s">
        <v>376</v>
      </c>
      <c r="F122" s="91"/>
      <c r="G122" s="94"/>
      <c r="H122" s="82"/>
      <c r="I122" s="83" t="s">
        <v>39</v>
      </c>
      <c r="J122" s="111"/>
      <c r="K122" s="125"/>
      <c r="L122" s="136"/>
      <c r="M122" s="389" t="s">
        <v>337</v>
      </c>
    </row>
    <row r="123" spans="1:13" s="44" customFormat="1" ht="29.1" customHeight="1" x14ac:dyDescent="0.25">
      <c r="A123" s="128"/>
      <c r="B123" s="120"/>
      <c r="C123" s="123"/>
      <c r="D123" s="84"/>
      <c r="E123" s="387"/>
      <c r="F123" s="92"/>
      <c r="G123" s="95"/>
      <c r="H123" s="85"/>
      <c r="I123" s="86"/>
      <c r="J123" s="117"/>
      <c r="K123" s="126"/>
      <c r="L123" s="158"/>
      <c r="M123" s="390"/>
    </row>
    <row r="124" spans="1:13" s="44" customFormat="1" ht="29.1" customHeight="1" thickBot="1" x14ac:dyDescent="0.3">
      <c r="A124" s="129"/>
      <c r="B124" s="121"/>
      <c r="C124" s="124"/>
      <c r="D124" s="87"/>
      <c r="E124" s="388"/>
      <c r="F124" s="93"/>
      <c r="G124" s="96"/>
      <c r="H124" s="88"/>
      <c r="I124" s="89"/>
      <c r="J124" s="118"/>
      <c r="K124" s="127"/>
      <c r="L124" s="159"/>
      <c r="M124" s="391"/>
    </row>
    <row r="125" spans="1:13" s="44" customFormat="1" ht="13.5" customHeight="1" x14ac:dyDescent="0.25">
      <c r="A125" s="106"/>
      <c r="B125" s="138"/>
      <c r="C125" s="138"/>
      <c r="D125" s="106"/>
      <c r="E125" s="106"/>
      <c r="F125" s="106"/>
      <c r="G125" s="106"/>
      <c r="H125" s="106"/>
      <c r="I125" s="106"/>
      <c r="J125" s="139"/>
      <c r="K125" s="140"/>
      <c r="L125" s="139"/>
    </row>
    <row r="126" spans="1:13" s="53" customFormat="1" ht="27.75" customHeight="1" thickBot="1" x14ac:dyDescent="0.25">
      <c r="A126" s="392" t="s">
        <v>255</v>
      </c>
      <c r="B126" s="393"/>
      <c r="C126" s="393"/>
      <c r="D126" s="393"/>
      <c r="E126" s="393"/>
      <c r="F126" s="393"/>
      <c r="G126" s="393"/>
      <c r="H126" s="393"/>
      <c r="I126" s="393"/>
      <c r="J126" s="393"/>
      <c r="K126" s="393"/>
      <c r="L126" s="393"/>
    </row>
    <row r="127" spans="1:13" s="39" customFormat="1" ht="24.75" customHeight="1" x14ac:dyDescent="0.25">
      <c r="A127" s="394" t="s">
        <v>40</v>
      </c>
      <c r="B127" s="396" t="s">
        <v>50</v>
      </c>
      <c r="C127" s="398" t="s">
        <v>51</v>
      </c>
      <c r="D127" s="400" t="s">
        <v>47</v>
      </c>
      <c r="E127" s="400" t="s">
        <v>49</v>
      </c>
      <c r="F127" s="402" t="s">
        <v>48</v>
      </c>
      <c r="G127" s="404" t="s">
        <v>53</v>
      </c>
      <c r="H127" s="406" t="s">
        <v>54</v>
      </c>
      <c r="I127" s="408" t="s">
        <v>46</v>
      </c>
      <c r="J127" s="410" t="s">
        <v>64</v>
      </c>
      <c r="K127" s="411"/>
      <c r="L127" s="412"/>
      <c r="M127" s="413" t="s">
        <v>100</v>
      </c>
    </row>
    <row r="128" spans="1:13" s="39" customFormat="1" ht="64.5" customHeight="1" x14ac:dyDescent="0.25">
      <c r="A128" s="395"/>
      <c r="B128" s="397"/>
      <c r="C128" s="399"/>
      <c r="D128" s="401"/>
      <c r="E128" s="401"/>
      <c r="F128" s="403"/>
      <c r="G128" s="405"/>
      <c r="H128" s="407"/>
      <c r="I128" s="409"/>
      <c r="J128" s="40" t="s">
        <v>42</v>
      </c>
      <c r="K128" s="41" t="s">
        <v>66</v>
      </c>
      <c r="L128" s="156" t="s">
        <v>43</v>
      </c>
      <c r="M128" s="414"/>
    </row>
    <row r="129" spans="1:13" s="42" customFormat="1" ht="12" customHeight="1" x14ac:dyDescent="0.25">
      <c r="A129" s="73" t="s">
        <v>27</v>
      </c>
      <c r="B129" s="74" t="s">
        <v>28</v>
      </c>
      <c r="C129" s="76" t="s">
        <v>29</v>
      </c>
      <c r="D129" s="79" t="s">
        <v>30</v>
      </c>
      <c r="E129" s="79" t="s">
        <v>31</v>
      </c>
      <c r="F129" s="90" t="s">
        <v>32</v>
      </c>
      <c r="G129" s="77" t="s">
        <v>33</v>
      </c>
      <c r="H129" s="78" t="s">
        <v>34</v>
      </c>
      <c r="I129" s="305" t="s">
        <v>35</v>
      </c>
      <c r="J129" s="72" t="s">
        <v>36</v>
      </c>
      <c r="K129" s="71" t="s">
        <v>52</v>
      </c>
      <c r="L129" s="157" t="s">
        <v>55</v>
      </c>
      <c r="M129" s="155" t="s">
        <v>74</v>
      </c>
    </row>
    <row r="130" spans="1:13" s="44" customFormat="1" ht="29.1" customHeight="1" x14ac:dyDescent="0.25">
      <c r="A130" s="80" t="s">
        <v>27</v>
      </c>
      <c r="B130" s="119"/>
      <c r="C130" s="122"/>
      <c r="D130" s="81"/>
      <c r="E130" s="386" t="s">
        <v>375</v>
      </c>
      <c r="F130" s="91"/>
      <c r="G130" s="94"/>
      <c r="H130" s="82"/>
      <c r="I130" s="83" t="s">
        <v>39</v>
      </c>
      <c r="J130" s="111"/>
      <c r="K130" s="125"/>
      <c r="L130" s="136"/>
      <c r="M130" s="389" t="s">
        <v>352</v>
      </c>
    </row>
    <row r="131" spans="1:13" s="44" customFormat="1" ht="29.1" customHeight="1" x14ac:dyDescent="0.25">
      <c r="A131" s="128"/>
      <c r="B131" s="120"/>
      <c r="C131" s="123"/>
      <c r="D131" s="84"/>
      <c r="E131" s="387"/>
      <c r="F131" s="92"/>
      <c r="G131" s="95"/>
      <c r="H131" s="85"/>
      <c r="I131" s="86"/>
      <c r="J131" s="117"/>
      <c r="K131" s="126"/>
      <c r="L131" s="158"/>
      <c r="M131" s="390"/>
    </row>
    <row r="132" spans="1:13" s="44" customFormat="1" ht="29.1" customHeight="1" thickBot="1" x14ac:dyDescent="0.3">
      <c r="A132" s="129"/>
      <c r="B132" s="121"/>
      <c r="C132" s="124"/>
      <c r="D132" s="87"/>
      <c r="E132" s="388"/>
      <c r="F132" s="93"/>
      <c r="G132" s="96"/>
      <c r="H132" s="88"/>
      <c r="I132" s="89"/>
      <c r="J132" s="118"/>
      <c r="K132" s="127"/>
      <c r="L132" s="159"/>
      <c r="M132" s="391"/>
    </row>
    <row r="133" spans="1:13" s="44" customFormat="1" ht="13.5" customHeight="1" x14ac:dyDescent="0.25">
      <c r="A133" s="106"/>
      <c r="B133" s="138"/>
      <c r="C133" s="138"/>
      <c r="D133" s="106"/>
      <c r="E133" s="106"/>
      <c r="F133" s="106"/>
      <c r="G133" s="106"/>
      <c r="H133" s="106"/>
      <c r="I133" s="106"/>
      <c r="J133" s="139"/>
      <c r="K133" s="140"/>
      <c r="L133" s="139"/>
    </row>
    <row r="134" spans="1:13" s="53" customFormat="1" ht="27.75" customHeight="1" thickBot="1" x14ac:dyDescent="0.25">
      <c r="A134" s="392" t="s">
        <v>256</v>
      </c>
      <c r="B134" s="393"/>
      <c r="C134" s="393"/>
      <c r="D134" s="393"/>
      <c r="E134" s="393"/>
      <c r="F134" s="393"/>
      <c r="G134" s="393"/>
      <c r="H134" s="393"/>
      <c r="I134" s="393"/>
      <c r="J134" s="393"/>
      <c r="K134" s="393"/>
      <c r="L134" s="393"/>
    </row>
    <row r="135" spans="1:13" s="39" customFormat="1" ht="24.75" customHeight="1" x14ac:dyDescent="0.25">
      <c r="A135" s="394" t="s">
        <v>40</v>
      </c>
      <c r="B135" s="396" t="s">
        <v>50</v>
      </c>
      <c r="C135" s="398" t="s">
        <v>51</v>
      </c>
      <c r="D135" s="400" t="s">
        <v>47</v>
      </c>
      <c r="E135" s="400" t="s">
        <v>49</v>
      </c>
      <c r="F135" s="402" t="s">
        <v>48</v>
      </c>
      <c r="G135" s="404" t="s">
        <v>53</v>
      </c>
      <c r="H135" s="406" t="s">
        <v>54</v>
      </c>
      <c r="I135" s="408" t="s">
        <v>46</v>
      </c>
      <c r="J135" s="410" t="s">
        <v>64</v>
      </c>
      <c r="K135" s="411"/>
      <c r="L135" s="412"/>
      <c r="M135" s="413" t="s">
        <v>100</v>
      </c>
    </row>
    <row r="136" spans="1:13" s="39" customFormat="1" ht="64.5" customHeight="1" x14ac:dyDescent="0.25">
      <c r="A136" s="395"/>
      <c r="B136" s="397"/>
      <c r="C136" s="399"/>
      <c r="D136" s="401"/>
      <c r="E136" s="401"/>
      <c r="F136" s="403"/>
      <c r="G136" s="405"/>
      <c r="H136" s="407"/>
      <c r="I136" s="409"/>
      <c r="J136" s="40" t="s">
        <v>42</v>
      </c>
      <c r="K136" s="41" t="s">
        <v>66</v>
      </c>
      <c r="L136" s="156" t="s">
        <v>43</v>
      </c>
      <c r="M136" s="414"/>
    </row>
    <row r="137" spans="1:13" s="42" customFormat="1" ht="12" customHeight="1" x14ac:dyDescent="0.25">
      <c r="A137" s="73" t="s">
        <v>27</v>
      </c>
      <c r="B137" s="74" t="s">
        <v>28</v>
      </c>
      <c r="C137" s="76" t="s">
        <v>29</v>
      </c>
      <c r="D137" s="79" t="s">
        <v>30</v>
      </c>
      <c r="E137" s="79" t="s">
        <v>31</v>
      </c>
      <c r="F137" s="90" t="s">
        <v>32</v>
      </c>
      <c r="G137" s="77" t="s">
        <v>33</v>
      </c>
      <c r="H137" s="78" t="s">
        <v>34</v>
      </c>
      <c r="I137" s="305" t="s">
        <v>35</v>
      </c>
      <c r="J137" s="72" t="s">
        <v>36</v>
      </c>
      <c r="K137" s="71" t="s">
        <v>52</v>
      </c>
      <c r="L137" s="157" t="s">
        <v>55</v>
      </c>
      <c r="M137" s="155" t="s">
        <v>74</v>
      </c>
    </row>
    <row r="138" spans="1:13" s="44" customFormat="1" ht="29.1" customHeight="1" x14ac:dyDescent="0.25">
      <c r="A138" s="80" t="s">
        <v>27</v>
      </c>
      <c r="B138" s="119"/>
      <c r="C138" s="122"/>
      <c r="D138" s="81"/>
      <c r="E138" s="386" t="s">
        <v>373</v>
      </c>
      <c r="F138" s="91"/>
      <c r="G138" s="94"/>
      <c r="H138" s="82"/>
      <c r="I138" s="83" t="s">
        <v>39</v>
      </c>
      <c r="J138" s="111"/>
      <c r="K138" s="125"/>
      <c r="L138" s="136"/>
      <c r="M138" s="389" t="s">
        <v>362</v>
      </c>
    </row>
    <row r="139" spans="1:13" s="44" customFormat="1" ht="29.1" customHeight="1" x14ac:dyDescent="0.25">
      <c r="A139" s="128"/>
      <c r="B139" s="120"/>
      <c r="C139" s="123"/>
      <c r="D139" s="84"/>
      <c r="E139" s="387"/>
      <c r="F139" s="92"/>
      <c r="G139" s="95"/>
      <c r="H139" s="85"/>
      <c r="I139" s="86"/>
      <c r="J139" s="117"/>
      <c r="K139" s="126"/>
      <c r="L139" s="158"/>
      <c r="M139" s="390"/>
    </row>
    <row r="140" spans="1:13" s="44" customFormat="1" ht="29.1" customHeight="1" thickBot="1" x14ac:dyDescent="0.3">
      <c r="A140" s="129"/>
      <c r="B140" s="121"/>
      <c r="C140" s="124"/>
      <c r="D140" s="87"/>
      <c r="E140" s="388"/>
      <c r="F140" s="93"/>
      <c r="G140" s="96"/>
      <c r="H140" s="88"/>
      <c r="I140" s="89"/>
      <c r="J140" s="118"/>
      <c r="K140" s="127"/>
      <c r="L140" s="159"/>
      <c r="M140" s="391"/>
    </row>
    <row r="141" spans="1:13" s="44" customFormat="1" ht="24.95" customHeight="1" x14ac:dyDescent="0.25">
      <c r="A141" s="106"/>
      <c r="B141" s="138"/>
      <c r="C141" s="138"/>
      <c r="D141" s="106"/>
      <c r="E141" s="106"/>
      <c r="F141" s="106"/>
      <c r="G141" s="106"/>
      <c r="H141" s="106"/>
      <c r="I141" s="106"/>
      <c r="J141" s="139"/>
      <c r="K141" s="140"/>
      <c r="L141" s="139"/>
    </row>
    <row r="142" spans="1:13" s="19" customFormat="1" ht="20.100000000000001" customHeight="1" x14ac:dyDescent="0.25">
      <c r="A142" s="363" t="s">
        <v>38</v>
      </c>
      <c r="B142" s="363"/>
      <c r="C142" s="363"/>
      <c r="D142" s="363"/>
      <c r="E142" s="363"/>
      <c r="F142" s="363"/>
      <c r="G142" s="363"/>
      <c r="H142" s="363"/>
      <c r="I142" s="363"/>
      <c r="J142" s="363"/>
      <c r="K142" s="363"/>
    </row>
    <row r="143" spans="1:13" s="19" customFormat="1" ht="20.100000000000001" customHeight="1" x14ac:dyDescent="0.25">
      <c r="A143" s="137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</row>
    <row r="144" spans="1:13" s="53" customFormat="1" ht="15" customHeight="1" x14ac:dyDescent="0.25">
      <c r="A144" s="364" t="s">
        <v>1</v>
      </c>
      <c r="B144" s="364"/>
      <c r="C144" s="382" t="str">
        <f>IF('Príloha č. 1'!$C$6="","",'Príloha č. 1'!$C$6)</f>
        <v/>
      </c>
      <c r="D144" s="382"/>
      <c r="E144" s="61"/>
      <c r="F144" s="61"/>
      <c r="J144" s="54"/>
    </row>
    <row r="145" spans="1:12" s="53" customFormat="1" ht="15" customHeight="1" x14ac:dyDescent="0.25">
      <c r="A145" s="360" t="s">
        <v>2</v>
      </c>
      <c r="B145" s="360"/>
      <c r="C145" s="383" t="str">
        <f>IF('Príloha č. 1'!$C$7="","",'Príloha č. 1'!$C$7)</f>
        <v/>
      </c>
      <c r="D145" s="383"/>
      <c r="E145" s="44"/>
      <c r="F145" s="44"/>
    </row>
    <row r="146" spans="1:12" s="53" customFormat="1" ht="15" customHeight="1" x14ac:dyDescent="0.25">
      <c r="A146" s="360" t="s">
        <v>3</v>
      </c>
      <c r="B146" s="360"/>
      <c r="C146" s="384" t="str">
        <f>IF('Príloha č. 1'!C8:D8="","",'Príloha č. 1'!C8:D8)</f>
        <v/>
      </c>
      <c r="D146" s="384"/>
      <c r="E146" s="44"/>
      <c r="F146" s="44"/>
    </row>
    <row r="147" spans="1:12" s="53" customFormat="1" ht="15" customHeight="1" x14ac:dyDescent="0.25">
      <c r="A147" s="360" t="s">
        <v>4</v>
      </c>
      <c r="B147" s="360"/>
      <c r="C147" s="384" t="str">
        <f>IF('Príloha č. 1'!C9:D9="","",'Príloha č. 1'!C9:D9)</f>
        <v/>
      </c>
      <c r="D147" s="384"/>
      <c r="E147" s="44"/>
      <c r="F147" s="44"/>
    </row>
    <row r="150" spans="1:12" ht="15" customHeight="1" x14ac:dyDescent="0.2">
      <c r="A150" s="36" t="s">
        <v>8</v>
      </c>
      <c r="B150" s="113" t="str">
        <f>IF('Príloha č. 1'!B23:B23="","",'Príloha č. 1'!B23:B23)</f>
        <v/>
      </c>
      <c r="C150" s="261"/>
      <c r="F150" s="36"/>
      <c r="G150" s="36"/>
      <c r="H150" s="36"/>
    </row>
    <row r="151" spans="1:12" ht="15" customHeight="1" x14ac:dyDescent="0.2">
      <c r="A151" s="36" t="s">
        <v>9</v>
      </c>
      <c r="B151" s="28" t="str">
        <f>IF('Príloha č. 1'!B24:B24="","",'Príloha č. 1'!B24:B24)</f>
        <v/>
      </c>
      <c r="C151" s="261"/>
      <c r="F151" s="36"/>
      <c r="G151" s="36"/>
      <c r="H151" s="36"/>
    </row>
    <row r="152" spans="1:12" ht="39.950000000000003" customHeight="1" x14ac:dyDescent="0.2">
      <c r="G152" s="350" t="s">
        <v>72</v>
      </c>
      <c r="H152" s="350"/>
      <c r="K152" s="112"/>
      <c r="L152" s="70"/>
    </row>
    <row r="153" spans="1:12" ht="45" customHeight="1" x14ac:dyDescent="0.2">
      <c r="E153" s="58"/>
      <c r="F153" s="380" t="s">
        <v>94</v>
      </c>
      <c r="G153" s="380"/>
      <c r="H153" s="380"/>
      <c r="I153" s="380"/>
      <c r="K153" s="380"/>
      <c r="L153" s="380"/>
    </row>
    <row r="154" spans="1:12" s="55" customFormat="1" x14ac:dyDescent="0.2">
      <c r="A154" s="362" t="s">
        <v>10</v>
      </c>
      <c r="B154" s="362"/>
      <c r="C154" s="258"/>
      <c r="D154" s="58"/>
      <c r="E154" s="261"/>
      <c r="F154" s="261"/>
      <c r="G154" s="261"/>
      <c r="H154" s="261"/>
    </row>
    <row r="155" spans="1:12" s="60" customFormat="1" ht="12" customHeight="1" x14ac:dyDescent="0.2">
      <c r="A155" s="56"/>
      <c r="B155" s="57" t="s">
        <v>11</v>
      </c>
      <c r="C155" s="57"/>
      <c r="D155" s="42"/>
      <c r="E155" s="261"/>
      <c r="F155" s="261"/>
      <c r="G155" s="261"/>
      <c r="H155" s="261"/>
      <c r="I155" s="58"/>
    </row>
  </sheetData>
  <mergeCells count="256">
    <mergeCell ref="E138:E140"/>
    <mergeCell ref="M138:M140"/>
    <mergeCell ref="F135:F136"/>
    <mergeCell ref="G135:G136"/>
    <mergeCell ref="H135:H136"/>
    <mergeCell ref="I135:I136"/>
    <mergeCell ref="J135:L135"/>
    <mergeCell ref="M135:M136"/>
    <mergeCell ref="J127:L127"/>
    <mergeCell ref="M127:M128"/>
    <mergeCell ref="E130:E132"/>
    <mergeCell ref="M130:M132"/>
    <mergeCell ref="A134:L134"/>
    <mergeCell ref="A135:A136"/>
    <mergeCell ref="B135:B136"/>
    <mergeCell ref="C135:C136"/>
    <mergeCell ref="D135:D136"/>
    <mergeCell ref="E135:E136"/>
    <mergeCell ref="A126:L126"/>
    <mergeCell ref="A127:A128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H111:H112"/>
    <mergeCell ref="I111:I112"/>
    <mergeCell ref="J111:L111"/>
    <mergeCell ref="M111:M112"/>
    <mergeCell ref="E114:E116"/>
    <mergeCell ref="M114:M116"/>
    <mergeCell ref="E106:E108"/>
    <mergeCell ref="M106:M108"/>
    <mergeCell ref="A110:L110"/>
    <mergeCell ref="A111:A112"/>
    <mergeCell ref="B111:B112"/>
    <mergeCell ref="C111:C112"/>
    <mergeCell ref="D111:D112"/>
    <mergeCell ref="E111:E112"/>
    <mergeCell ref="F111:F112"/>
    <mergeCell ref="G111:G112"/>
    <mergeCell ref="B103:B104"/>
    <mergeCell ref="C103:C104"/>
    <mergeCell ref="D103:D104"/>
    <mergeCell ref="E103:E104"/>
    <mergeCell ref="F95:F96"/>
    <mergeCell ref="G95:G96"/>
    <mergeCell ref="H95:H96"/>
    <mergeCell ref="I95:I96"/>
    <mergeCell ref="J95:L95"/>
    <mergeCell ref="A147:B147"/>
    <mergeCell ref="C147:D147"/>
    <mergeCell ref="G152:H152"/>
    <mergeCell ref="F153:I153"/>
    <mergeCell ref="K153:L153"/>
    <mergeCell ref="A154:B154"/>
    <mergeCell ref="A142:K142"/>
    <mergeCell ref="A144:B144"/>
    <mergeCell ref="C144:D144"/>
    <mergeCell ref="A145:B145"/>
    <mergeCell ref="C145:D145"/>
    <mergeCell ref="A146:B146"/>
    <mergeCell ref="C146:D146"/>
    <mergeCell ref="H119:H120"/>
    <mergeCell ref="I119:I120"/>
    <mergeCell ref="J119:L119"/>
    <mergeCell ref="M119:M120"/>
    <mergeCell ref="E122:E124"/>
    <mergeCell ref="M122:M124"/>
    <mergeCell ref="E98:E100"/>
    <mergeCell ref="M98:M100"/>
    <mergeCell ref="A118:L118"/>
    <mergeCell ref="A119:A120"/>
    <mergeCell ref="B119:B120"/>
    <mergeCell ref="C119:C120"/>
    <mergeCell ref="D119:D120"/>
    <mergeCell ref="E119:E120"/>
    <mergeCell ref="F119:F120"/>
    <mergeCell ref="G119:G120"/>
    <mergeCell ref="F103:F104"/>
    <mergeCell ref="G103:G104"/>
    <mergeCell ref="H103:H104"/>
    <mergeCell ref="I103:I104"/>
    <mergeCell ref="J103:L103"/>
    <mergeCell ref="M103:M104"/>
    <mergeCell ref="A102:L102"/>
    <mergeCell ref="A103:A104"/>
    <mergeCell ref="M79:M80"/>
    <mergeCell ref="E82:E84"/>
    <mergeCell ref="M82:M84"/>
    <mergeCell ref="A94:L94"/>
    <mergeCell ref="A95:A96"/>
    <mergeCell ref="B95:B96"/>
    <mergeCell ref="C95:C96"/>
    <mergeCell ref="D95:D96"/>
    <mergeCell ref="E95:E96"/>
    <mergeCell ref="A86:L86"/>
    <mergeCell ref="A87:A88"/>
    <mergeCell ref="B87:B88"/>
    <mergeCell ref="C87:C88"/>
    <mergeCell ref="D87:D88"/>
    <mergeCell ref="E87:E88"/>
    <mergeCell ref="F87:F88"/>
    <mergeCell ref="G87:G88"/>
    <mergeCell ref="H87:H88"/>
    <mergeCell ref="I87:I88"/>
    <mergeCell ref="J87:L87"/>
    <mergeCell ref="M87:M88"/>
    <mergeCell ref="E90:E92"/>
    <mergeCell ref="M90:M92"/>
    <mergeCell ref="M95:M96"/>
    <mergeCell ref="A78:L78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J79:L79"/>
    <mergeCell ref="H71:H72"/>
    <mergeCell ref="I71:I72"/>
    <mergeCell ref="J71:L71"/>
    <mergeCell ref="M71:M72"/>
    <mergeCell ref="E74:E76"/>
    <mergeCell ref="M74:M76"/>
    <mergeCell ref="E66:E68"/>
    <mergeCell ref="M66:M68"/>
    <mergeCell ref="A70:L70"/>
    <mergeCell ref="A71:A72"/>
    <mergeCell ref="B71:B72"/>
    <mergeCell ref="C71:C72"/>
    <mergeCell ref="D71:D72"/>
    <mergeCell ref="E71:E72"/>
    <mergeCell ref="F71:F72"/>
    <mergeCell ref="G71:G72"/>
    <mergeCell ref="F63:F64"/>
    <mergeCell ref="G63:G64"/>
    <mergeCell ref="H63:H64"/>
    <mergeCell ref="I63:I64"/>
    <mergeCell ref="J63:L63"/>
    <mergeCell ref="M63:M64"/>
    <mergeCell ref="J55:L55"/>
    <mergeCell ref="M55:M56"/>
    <mergeCell ref="E58:E60"/>
    <mergeCell ref="M58:M60"/>
    <mergeCell ref="A62:L62"/>
    <mergeCell ref="A63:A64"/>
    <mergeCell ref="B63:B64"/>
    <mergeCell ref="C63:C64"/>
    <mergeCell ref="D63:D64"/>
    <mergeCell ref="E63:E64"/>
    <mergeCell ref="A54:L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H47:H48"/>
    <mergeCell ref="I47:I48"/>
    <mergeCell ref="J47:L47"/>
    <mergeCell ref="M47:M48"/>
    <mergeCell ref="E50:E52"/>
    <mergeCell ref="M50:M52"/>
    <mergeCell ref="E42:E44"/>
    <mergeCell ref="M42:M44"/>
    <mergeCell ref="A46:L46"/>
    <mergeCell ref="A47:A48"/>
    <mergeCell ref="B47:B48"/>
    <mergeCell ref="C47:C48"/>
    <mergeCell ref="D47:D48"/>
    <mergeCell ref="E47:E48"/>
    <mergeCell ref="F47:F48"/>
    <mergeCell ref="G47:G48"/>
    <mergeCell ref="F39:F40"/>
    <mergeCell ref="G39:G40"/>
    <mergeCell ref="H39:H40"/>
    <mergeCell ref="I39:I40"/>
    <mergeCell ref="J39:L39"/>
    <mergeCell ref="M39:M40"/>
    <mergeCell ref="J31:L31"/>
    <mergeCell ref="M31:M32"/>
    <mergeCell ref="E34:E36"/>
    <mergeCell ref="M34:M36"/>
    <mergeCell ref="A38:L38"/>
    <mergeCell ref="A39:A40"/>
    <mergeCell ref="B39:B40"/>
    <mergeCell ref="C39:C40"/>
    <mergeCell ref="D39:D40"/>
    <mergeCell ref="E39:E40"/>
    <mergeCell ref="A30:L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E26:E28"/>
    <mergeCell ref="M26:M28"/>
    <mergeCell ref="F23:F24"/>
    <mergeCell ref="G23:G24"/>
    <mergeCell ref="H23:H24"/>
    <mergeCell ref="I23:I24"/>
    <mergeCell ref="J23:L23"/>
    <mergeCell ref="M23:M24"/>
    <mergeCell ref="J15:L15"/>
    <mergeCell ref="M15:M16"/>
    <mergeCell ref="E18:E20"/>
    <mergeCell ref="M18:M20"/>
    <mergeCell ref="A22:L22"/>
    <mergeCell ref="A23:A24"/>
    <mergeCell ref="B23:B24"/>
    <mergeCell ref="C23:C24"/>
    <mergeCell ref="D23:D24"/>
    <mergeCell ref="E23:E24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M7:M8"/>
    <mergeCell ref="E10:E12"/>
    <mergeCell ref="M10:M12"/>
    <mergeCell ref="A7:A8"/>
    <mergeCell ref="B7:B8"/>
    <mergeCell ref="C7:C8"/>
    <mergeCell ref="D7:D8"/>
    <mergeCell ref="E7:E8"/>
    <mergeCell ref="F7:F8"/>
    <mergeCell ref="A1:B1"/>
    <mergeCell ref="A2:L2"/>
    <mergeCell ref="A3:B3"/>
    <mergeCell ref="A4:L4"/>
    <mergeCell ref="A5:L5"/>
    <mergeCell ref="A6:L6"/>
    <mergeCell ref="G7:G8"/>
    <mergeCell ref="H7:H8"/>
    <mergeCell ref="I7:I8"/>
    <mergeCell ref="J7:L7"/>
  </mergeCells>
  <conditionalFormatting sqref="B150:B151">
    <cfRule type="containsBlanks" dxfId="6" priority="2">
      <formula>LEN(TRIM(B150))=0</formula>
    </cfRule>
  </conditionalFormatting>
  <conditionalFormatting sqref="C144:D147">
    <cfRule type="containsBlanks" dxfId="5" priority="1">
      <formula>LEN(TRIM(C144))=0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07"/>
  <sheetViews>
    <sheetView showGridLines="0" zoomScale="80" zoomScaleNormal="80" workbookViewId="0">
      <selection activeCell="F95" sqref="F95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61" customWidth="1"/>
    <col min="8" max="8" width="15.7109375" style="261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0" t="s">
        <v>12</v>
      </c>
      <c r="B1" s="350"/>
      <c r="C1" s="259"/>
    </row>
    <row r="2" spans="1:21" ht="15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21" ht="15" customHeight="1" x14ac:dyDescent="0.2">
      <c r="A3" s="419"/>
      <c r="B3" s="419"/>
      <c r="C3" s="261"/>
    </row>
    <row r="4" spans="1:21" s="37" customFormat="1" ht="34.5" customHeight="1" x14ac:dyDescent="0.25">
      <c r="A4" s="420" t="s">
        <v>45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</row>
    <row r="5" spans="1:21" s="22" customFormat="1" ht="24.75" customHeight="1" x14ac:dyDescent="0.2">
      <c r="A5" s="421" t="s">
        <v>224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O5" s="38"/>
      <c r="P5" s="38"/>
      <c r="U5" s="38"/>
    </row>
    <row r="6" spans="1:21" s="53" customFormat="1" ht="27.75" customHeight="1" thickBot="1" x14ac:dyDescent="0.25">
      <c r="A6" s="392" t="s">
        <v>186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</row>
    <row r="7" spans="1:21" s="39" customFormat="1" ht="24.75" customHeight="1" x14ac:dyDescent="0.25">
      <c r="A7" s="394" t="s">
        <v>40</v>
      </c>
      <c r="B7" s="396" t="s">
        <v>50</v>
      </c>
      <c r="C7" s="398" t="s">
        <v>51</v>
      </c>
      <c r="D7" s="400" t="s">
        <v>47</v>
      </c>
      <c r="E7" s="400" t="s">
        <v>49</v>
      </c>
      <c r="F7" s="402" t="s">
        <v>48</v>
      </c>
      <c r="G7" s="404" t="s">
        <v>53</v>
      </c>
      <c r="H7" s="406" t="s">
        <v>54</v>
      </c>
      <c r="I7" s="408" t="s">
        <v>46</v>
      </c>
      <c r="J7" s="410" t="s">
        <v>64</v>
      </c>
      <c r="K7" s="411"/>
      <c r="L7" s="412"/>
      <c r="M7" s="413" t="s">
        <v>100</v>
      </c>
    </row>
    <row r="8" spans="1:21" s="39" customFormat="1" ht="64.5" customHeight="1" x14ac:dyDescent="0.25">
      <c r="A8" s="395"/>
      <c r="B8" s="397"/>
      <c r="C8" s="399"/>
      <c r="D8" s="401"/>
      <c r="E8" s="401"/>
      <c r="F8" s="403"/>
      <c r="G8" s="405"/>
      <c r="H8" s="407"/>
      <c r="I8" s="409"/>
      <c r="J8" s="40" t="s">
        <v>42</v>
      </c>
      <c r="K8" s="41" t="s">
        <v>66</v>
      </c>
      <c r="L8" s="156" t="s">
        <v>43</v>
      </c>
      <c r="M8" s="414"/>
    </row>
    <row r="9" spans="1:21" s="42" customFormat="1" ht="12" customHeight="1" x14ac:dyDescent="0.25">
      <c r="A9" s="73" t="s">
        <v>27</v>
      </c>
      <c r="B9" s="74" t="s">
        <v>28</v>
      </c>
      <c r="C9" s="76" t="s">
        <v>29</v>
      </c>
      <c r="D9" s="79" t="s">
        <v>30</v>
      </c>
      <c r="E9" s="79" t="s">
        <v>31</v>
      </c>
      <c r="F9" s="90" t="s">
        <v>32</v>
      </c>
      <c r="G9" s="77" t="s">
        <v>33</v>
      </c>
      <c r="H9" s="78" t="s">
        <v>34</v>
      </c>
      <c r="I9" s="75" t="s">
        <v>35</v>
      </c>
      <c r="J9" s="72" t="s">
        <v>36</v>
      </c>
      <c r="K9" s="71" t="s">
        <v>52</v>
      </c>
      <c r="L9" s="157" t="s">
        <v>55</v>
      </c>
      <c r="M9" s="155" t="s">
        <v>74</v>
      </c>
    </row>
    <row r="10" spans="1:21" s="44" customFormat="1" ht="29.1" customHeight="1" x14ac:dyDescent="0.25">
      <c r="A10" s="80" t="s">
        <v>27</v>
      </c>
      <c r="B10" s="119"/>
      <c r="C10" s="122"/>
      <c r="D10" s="81"/>
      <c r="E10" s="416" t="s">
        <v>373</v>
      </c>
      <c r="F10" s="91"/>
      <c r="G10" s="94"/>
      <c r="H10" s="82"/>
      <c r="I10" s="83" t="s">
        <v>39</v>
      </c>
      <c r="J10" s="111"/>
      <c r="K10" s="125"/>
      <c r="L10" s="136"/>
      <c r="M10" s="389" t="s">
        <v>329</v>
      </c>
    </row>
    <row r="11" spans="1:21" s="44" customFormat="1" ht="29.1" customHeight="1" x14ac:dyDescent="0.25">
      <c r="A11" s="128"/>
      <c r="B11" s="120"/>
      <c r="C11" s="123"/>
      <c r="D11" s="84"/>
      <c r="E11" s="417"/>
      <c r="F11" s="92"/>
      <c r="G11" s="95"/>
      <c r="H11" s="85"/>
      <c r="I11" s="86"/>
      <c r="J11" s="117"/>
      <c r="K11" s="126"/>
      <c r="L11" s="158"/>
      <c r="M11" s="390"/>
    </row>
    <row r="12" spans="1:21" s="44" customFormat="1" ht="29.1" customHeight="1" thickBot="1" x14ac:dyDescent="0.3">
      <c r="A12" s="129"/>
      <c r="B12" s="121"/>
      <c r="C12" s="124"/>
      <c r="D12" s="87"/>
      <c r="E12" s="418"/>
      <c r="F12" s="93"/>
      <c r="G12" s="96"/>
      <c r="H12" s="88"/>
      <c r="I12" s="89"/>
      <c r="J12" s="118"/>
      <c r="K12" s="127"/>
      <c r="L12" s="159"/>
      <c r="M12" s="391"/>
    </row>
    <row r="13" spans="1:21" s="44" customFormat="1" ht="13.5" customHeight="1" x14ac:dyDescent="0.25">
      <c r="A13" s="106"/>
      <c r="B13" s="138"/>
      <c r="C13" s="138"/>
      <c r="D13" s="106"/>
      <c r="E13" s="106"/>
      <c r="F13" s="106"/>
      <c r="G13" s="106"/>
      <c r="H13" s="106"/>
      <c r="I13" s="106"/>
      <c r="J13" s="139"/>
      <c r="K13" s="140"/>
      <c r="L13" s="139"/>
    </row>
    <row r="14" spans="1:21" s="53" customFormat="1" ht="27.75" customHeight="1" thickBot="1" x14ac:dyDescent="0.25">
      <c r="A14" s="392" t="s">
        <v>187</v>
      </c>
      <c r="B14" s="393"/>
      <c r="C14" s="393"/>
      <c r="D14" s="393"/>
      <c r="E14" s="393"/>
      <c r="F14" s="393"/>
      <c r="G14" s="393"/>
      <c r="H14" s="393"/>
      <c r="I14" s="393"/>
      <c r="J14" s="393"/>
      <c r="K14" s="393"/>
      <c r="L14" s="393"/>
    </row>
    <row r="15" spans="1:21" s="39" customFormat="1" ht="24.75" customHeight="1" x14ac:dyDescent="0.25">
      <c r="A15" s="394" t="s">
        <v>40</v>
      </c>
      <c r="B15" s="396" t="s">
        <v>50</v>
      </c>
      <c r="C15" s="398" t="s">
        <v>51</v>
      </c>
      <c r="D15" s="400" t="s">
        <v>47</v>
      </c>
      <c r="E15" s="400" t="s">
        <v>49</v>
      </c>
      <c r="F15" s="402" t="s">
        <v>48</v>
      </c>
      <c r="G15" s="404" t="s">
        <v>53</v>
      </c>
      <c r="H15" s="406" t="s">
        <v>54</v>
      </c>
      <c r="I15" s="408" t="s">
        <v>46</v>
      </c>
      <c r="J15" s="410" t="s">
        <v>64</v>
      </c>
      <c r="K15" s="411"/>
      <c r="L15" s="412"/>
      <c r="M15" s="413" t="s">
        <v>100</v>
      </c>
    </row>
    <row r="16" spans="1:21" s="39" customFormat="1" ht="64.5" customHeight="1" x14ac:dyDescent="0.25">
      <c r="A16" s="395"/>
      <c r="B16" s="397"/>
      <c r="C16" s="399"/>
      <c r="D16" s="401"/>
      <c r="E16" s="401"/>
      <c r="F16" s="403"/>
      <c r="G16" s="405"/>
      <c r="H16" s="407"/>
      <c r="I16" s="409"/>
      <c r="J16" s="40" t="s">
        <v>42</v>
      </c>
      <c r="K16" s="41" t="s">
        <v>66</v>
      </c>
      <c r="L16" s="156" t="s">
        <v>43</v>
      </c>
      <c r="M16" s="414"/>
    </row>
    <row r="17" spans="1:13" s="42" customFormat="1" ht="12" customHeight="1" x14ac:dyDescent="0.25">
      <c r="A17" s="73" t="s">
        <v>27</v>
      </c>
      <c r="B17" s="74" t="s">
        <v>28</v>
      </c>
      <c r="C17" s="76" t="s">
        <v>29</v>
      </c>
      <c r="D17" s="79" t="s">
        <v>30</v>
      </c>
      <c r="E17" s="79" t="s">
        <v>31</v>
      </c>
      <c r="F17" s="90" t="s">
        <v>32</v>
      </c>
      <c r="G17" s="77" t="s">
        <v>33</v>
      </c>
      <c r="H17" s="78" t="s">
        <v>34</v>
      </c>
      <c r="I17" s="75" t="s">
        <v>35</v>
      </c>
      <c r="J17" s="72" t="s">
        <v>36</v>
      </c>
      <c r="K17" s="71" t="s">
        <v>52</v>
      </c>
      <c r="L17" s="157" t="s">
        <v>55</v>
      </c>
      <c r="M17" s="155" t="s">
        <v>74</v>
      </c>
    </row>
    <row r="18" spans="1:13" s="44" customFormat="1" ht="29.1" customHeight="1" x14ac:dyDescent="0.25">
      <c r="A18" s="80" t="s">
        <v>27</v>
      </c>
      <c r="B18" s="119"/>
      <c r="C18" s="122"/>
      <c r="D18" s="81"/>
      <c r="E18" s="386" t="s">
        <v>373</v>
      </c>
      <c r="F18" s="91"/>
      <c r="G18" s="94"/>
      <c r="H18" s="82"/>
      <c r="I18" s="83" t="s">
        <v>39</v>
      </c>
      <c r="J18" s="111"/>
      <c r="K18" s="125"/>
      <c r="L18" s="136"/>
      <c r="M18" s="389" t="s">
        <v>364</v>
      </c>
    </row>
    <row r="19" spans="1:13" s="44" customFormat="1" ht="29.1" customHeight="1" x14ac:dyDescent="0.25">
      <c r="A19" s="128"/>
      <c r="B19" s="120"/>
      <c r="C19" s="123"/>
      <c r="D19" s="84"/>
      <c r="E19" s="387"/>
      <c r="F19" s="92"/>
      <c r="G19" s="95"/>
      <c r="H19" s="85"/>
      <c r="I19" s="86"/>
      <c r="J19" s="117"/>
      <c r="K19" s="126"/>
      <c r="L19" s="158"/>
      <c r="M19" s="390"/>
    </row>
    <row r="20" spans="1:13" s="44" customFormat="1" ht="29.1" customHeight="1" thickBot="1" x14ac:dyDescent="0.3">
      <c r="A20" s="129"/>
      <c r="B20" s="121"/>
      <c r="C20" s="124"/>
      <c r="D20" s="87"/>
      <c r="E20" s="388"/>
      <c r="F20" s="93"/>
      <c r="G20" s="96"/>
      <c r="H20" s="88"/>
      <c r="I20" s="89"/>
      <c r="J20" s="118"/>
      <c r="K20" s="127"/>
      <c r="L20" s="159"/>
      <c r="M20" s="391"/>
    </row>
    <row r="21" spans="1:13" s="44" customFormat="1" ht="13.5" customHeight="1" x14ac:dyDescent="0.25">
      <c r="A21" s="106"/>
      <c r="B21" s="138"/>
      <c r="C21" s="138"/>
      <c r="D21" s="106"/>
      <c r="E21" s="106"/>
      <c r="F21" s="106"/>
      <c r="G21" s="106"/>
      <c r="H21" s="106"/>
      <c r="I21" s="106"/>
      <c r="J21" s="139"/>
      <c r="K21" s="140"/>
      <c r="L21" s="139"/>
    </row>
    <row r="22" spans="1:13" s="53" customFormat="1" ht="27.75" customHeight="1" thickBot="1" x14ac:dyDescent="0.25">
      <c r="A22" s="392" t="s">
        <v>188</v>
      </c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393"/>
    </row>
    <row r="23" spans="1:13" s="39" customFormat="1" ht="24.75" customHeight="1" x14ac:dyDescent="0.25">
      <c r="A23" s="394" t="s">
        <v>40</v>
      </c>
      <c r="B23" s="396" t="s">
        <v>50</v>
      </c>
      <c r="C23" s="398" t="s">
        <v>51</v>
      </c>
      <c r="D23" s="400" t="s">
        <v>47</v>
      </c>
      <c r="E23" s="400" t="s">
        <v>49</v>
      </c>
      <c r="F23" s="402" t="s">
        <v>48</v>
      </c>
      <c r="G23" s="404" t="s">
        <v>53</v>
      </c>
      <c r="H23" s="406" t="s">
        <v>54</v>
      </c>
      <c r="I23" s="408" t="s">
        <v>46</v>
      </c>
      <c r="J23" s="410" t="s">
        <v>64</v>
      </c>
      <c r="K23" s="411"/>
      <c r="L23" s="412"/>
      <c r="M23" s="413" t="s">
        <v>100</v>
      </c>
    </row>
    <row r="24" spans="1:13" s="39" customFormat="1" ht="64.5" customHeight="1" x14ac:dyDescent="0.25">
      <c r="A24" s="395"/>
      <c r="B24" s="397"/>
      <c r="C24" s="399"/>
      <c r="D24" s="401"/>
      <c r="E24" s="401"/>
      <c r="F24" s="403"/>
      <c r="G24" s="405"/>
      <c r="H24" s="407"/>
      <c r="I24" s="409"/>
      <c r="J24" s="40" t="s">
        <v>42</v>
      </c>
      <c r="K24" s="41" t="s">
        <v>66</v>
      </c>
      <c r="L24" s="156" t="s">
        <v>43</v>
      </c>
      <c r="M24" s="414"/>
    </row>
    <row r="25" spans="1:13" s="42" customFormat="1" ht="12" customHeight="1" x14ac:dyDescent="0.25">
      <c r="A25" s="73" t="s">
        <v>27</v>
      </c>
      <c r="B25" s="74" t="s">
        <v>28</v>
      </c>
      <c r="C25" s="76" t="s">
        <v>29</v>
      </c>
      <c r="D25" s="79" t="s">
        <v>30</v>
      </c>
      <c r="E25" s="79" t="s">
        <v>31</v>
      </c>
      <c r="F25" s="90" t="s">
        <v>32</v>
      </c>
      <c r="G25" s="77" t="s">
        <v>33</v>
      </c>
      <c r="H25" s="78" t="s">
        <v>34</v>
      </c>
      <c r="I25" s="75" t="s">
        <v>35</v>
      </c>
      <c r="J25" s="72" t="s">
        <v>36</v>
      </c>
      <c r="K25" s="71" t="s">
        <v>52</v>
      </c>
      <c r="L25" s="157" t="s">
        <v>55</v>
      </c>
      <c r="M25" s="155" t="s">
        <v>74</v>
      </c>
    </row>
    <row r="26" spans="1:13" s="44" customFormat="1" ht="29.1" customHeight="1" x14ac:dyDescent="0.25">
      <c r="A26" s="80" t="s">
        <v>27</v>
      </c>
      <c r="B26" s="119"/>
      <c r="C26" s="122"/>
      <c r="D26" s="81"/>
      <c r="E26" s="386" t="s">
        <v>373</v>
      </c>
      <c r="F26" s="91"/>
      <c r="G26" s="94"/>
      <c r="H26" s="82"/>
      <c r="I26" s="83" t="s">
        <v>39</v>
      </c>
      <c r="J26" s="111"/>
      <c r="K26" s="125"/>
      <c r="L26" s="136"/>
      <c r="M26" s="389" t="s">
        <v>371</v>
      </c>
    </row>
    <row r="27" spans="1:13" s="44" customFormat="1" ht="29.1" customHeight="1" x14ac:dyDescent="0.25">
      <c r="A27" s="128"/>
      <c r="B27" s="120"/>
      <c r="C27" s="123"/>
      <c r="D27" s="84"/>
      <c r="E27" s="387"/>
      <c r="F27" s="92"/>
      <c r="G27" s="95"/>
      <c r="H27" s="85"/>
      <c r="I27" s="86"/>
      <c r="J27" s="117"/>
      <c r="K27" s="126"/>
      <c r="L27" s="158"/>
      <c r="M27" s="390"/>
    </row>
    <row r="28" spans="1:13" s="44" customFormat="1" ht="29.1" customHeight="1" thickBot="1" x14ac:dyDescent="0.3">
      <c r="A28" s="129"/>
      <c r="B28" s="121"/>
      <c r="C28" s="124"/>
      <c r="D28" s="87"/>
      <c r="E28" s="388"/>
      <c r="F28" s="93"/>
      <c r="G28" s="96"/>
      <c r="H28" s="88"/>
      <c r="I28" s="89"/>
      <c r="J28" s="118"/>
      <c r="K28" s="127"/>
      <c r="L28" s="159"/>
      <c r="M28" s="391"/>
    </row>
    <row r="29" spans="1:13" s="44" customFormat="1" ht="13.5" customHeight="1" x14ac:dyDescent="0.25">
      <c r="A29" s="106"/>
      <c r="B29" s="138"/>
      <c r="C29" s="138"/>
      <c r="D29" s="106"/>
      <c r="E29" s="106"/>
      <c r="F29" s="106"/>
      <c r="G29" s="106"/>
      <c r="H29" s="106"/>
      <c r="I29" s="106"/>
      <c r="J29" s="139"/>
      <c r="K29" s="140"/>
      <c r="L29" s="139"/>
    </row>
    <row r="30" spans="1:13" s="53" customFormat="1" ht="27.75" customHeight="1" thickBot="1" x14ac:dyDescent="0.25">
      <c r="A30" s="392" t="s">
        <v>189</v>
      </c>
      <c r="B30" s="393"/>
      <c r="C30" s="393"/>
      <c r="D30" s="393"/>
      <c r="E30" s="393"/>
      <c r="F30" s="393"/>
      <c r="G30" s="393"/>
      <c r="H30" s="393"/>
      <c r="I30" s="393"/>
      <c r="J30" s="393"/>
      <c r="K30" s="393"/>
      <c r="L30" s="393"/>
    </row>
    <row r="31" spans="1:13" s="39" customFormat="1" ht="24.75" customHeight="1" x14ac:dyDescent="0.25">
      <c r="A31" s="394" t="s">
        <v>40</v>
      </c>
      <c r="B31" s="396" t="s">
        <v>50</v>
      </c>
      <c r="C31" s="398" t="s">
        <v>51</v>
      </c>
      <c r="D31" s="400" t="s">
        <v>47</v>
      </c>
      <c r="E31" s="400" t="s">
        <v>49</v>
      </c>
      <c r="F31" s="402" t="s">
        <v>48</v>
      </c>
      <c r="G31" s="404" t="s">
        <v>53</v>
      </c>
      <c r="H31" s="406" t="s">
        <v>54</v>
      </c>
      <c r="I31" s="408" t="s">
        <v>46</v>
      </c>
      <c r="J31" s="410" t="s">
        <v>64</v>
      </c>
      <c r="K31" s="411"/>
      <c r="L31" s="412"/>
      <c r="M31" s="413" t="s">
        <v>100</v>
      </c>
    </row>
    <row r="32" spans="1:13" s="39" customFormat="1" ht="64.5" customHeight="1" x14ac:dyDescent="0.25">
      <c r="A32" s="395"/>
      <c r="B32" s="397"/>
      <c r="C32" s="399"/>
      <c r="D32" s="401"/>
      <c r="E32" s="401"/>
      <c r="F32" s="403"/>
      <c r="G32" s="405"/>
      <c r="H32" s="407"/>
      <c r="I32" s="409"/>
      <c r="J32" s="40" t="s">
        <v>42</v>
      </c>
      <c r="K32" s="41" t="s">
        <v>66</v>
      </c>
      <c r="L32" s="156" t="s">
        <v>43</v>
      </c>
      <c r="M32" s="414"/>
    </row>
    <row r="33" spans="1:13" s="42" customFormat="1" ht="12" customHeight="1" x14ac:dyDescent="0.25">
      <c r="A33" s="73" t="s">
        <v>27</v>
      </c>
      <c r="B33" s="74" t="s">
        <v>28</v>
      </c>
      <c r="C33" s="76" t="s">
        <v>29</v>
      </c>
      <c r="D33" s="79" t="s">
        <v>30</v>
      </c>
      <c r="E33" s="79" t="s">
        <v>31</v>
      </c>
      <c r="F33" s="90" t="s">
        <v>32</v>
      </c>
      <c r="G33" s="77" t="s">
        <v>33</v>
      </c>
      <c r="H33" s="78" t="s">
        <v>34</v>
      </c>
      <c r="I33" s="75" t="s">
        <v>35</v>
      </c>
      <c r="J33" s="72" t="s">
        <v>36</v>
      </c>
      <c r="K33" s="71" t="s">
        <v>52</v>
      </c>
      <c r="L33" s="157" t="s">
        <v>55</v>
      </c>
      <c r="M33" s="155" t="s">
        <v>74</v>
      </c>
    </row>
    <row r="34" spans="1:13" s="44" customFormat="1" ht="29.1" customHeight="1" x14ac:dyDescent="0.25">
      <c r="A34" s="80" t="s">
        <v>27</v>
      </c>
      <c r="B34" s="119"/>
      <c r="C34" s="122"/>
      <c r="D34" s="81"/>
      <c r="E34" s="386" t="s">
        <v>374</v>
      </c>
      <c r="F34" s="91"/>
      <c r="G34" s="94"/>
      <c r="H34" s="82"/>
      <c r="I34" s="83" t="s">
        <v>39</v>
      </c>
      <c r="J34" s="111"/>
      <c r="K34" s="125"/>
      <c r="L34" s="136"/>
      <c r="M34" s="389" t="s">
        <v>365</v>
      </c>
    </row>
    <row r="35" spans="1:13" s="44" customFormat="1" ht="29.1" customHeight="1" x14ac:dyDescent="0.25">
      <c r="A35" s="128"/>
      <c r="B35" s="120"/>
      <c r="C35" s="123"/>
      <c r="D35" s="84"/>
      <c r="E35" s="387"/>
      <c r="F35" s="92"/>
      <c r="G35" s="95"/>
      <c r="H35" s="85"/>
      <c r="I35" s="86"/>
      <c r="J35" s="117"/>
      <c r="K35" s="126"/>
      <c r="L35" s="158"/>
      <c r="M35" s="390"/>
    </row>
    <row r="36" spans="1:13" s="44" customFormat="1" ht="29.1" customHeight="1" thickBot="1" x14ac:dyDescent="0.3">
      <c r="A36" s="129"/>
      <c r="B36" s="121"/>
      <c r="C36" s="124"/>
      <c r="D36" s="87"/>
      <c r="E36" s="388"/>
      <c r="F36" s="93"/>
      <c r="G36" s="96"/>
      <c r="H36" s="88"/>
      <c r="I36" s="89"/>
      <c r="J36" s="118"/>
      <c r="K36" s="127"/>
      <c r="L36" s="159"/>
      <c r="M36" s="391"/>
    </row>
    <row r="37" spans="1:13" s="44" customFormat="1" ht="13.5" customHeight="1" x14ac:dyDescent="0.25">
      <c r="A37" s="106"/>
      <c r="B37" s="138"/>
      <c r="C37" s="138"/>
      <c r="D37" s="106"/>
      <c r="E37" s="106"/>
      <c r="F37" s="106"/>
      <c r="G37" s="106"/>
      <c r="H37" s="106"/>
      <c r="I37" s="106"/>
      <c r="J37" s="139"/>
      <c r="K37" s="140"/>
      <c r="L37" s="139"/>
    </row>
    <row r="38" spans="1:13" s="53" customFormat="1" ht="27.75" customHeight="1" thickBot="1" x14ac:dyDescent="0.25">
      <c r="A38" s="392" t="s">
        <v>190</v>
      </c>
      <c r="B38" s="393"/>
      <c r="C38" s="393"/>
      <c r="D38" s="393"/>
      <c r="E38" s="393"/>
      <c r="F38" s="393"/>
      <c r="G38" s="393"/>
      <c r="H38" s="393"/>
      <c r="I38" s="393"/>
      <c r="J38" s="393"/>
      <c r="K38" s="393"/>
      <c r="L38" s="393"/>
    </row>
    <row r="39" spans="1:13" s="39" customFormat="1" ht="24.75" customHeight="1" x14ac:dyDescent="0.25">
      <c r="A39" s="394" t="s">
        <v>40</v>
      </c>
      <c r="B39" s="396" t="s">
        <v>50</v>
      </c>
      <c r="C39" s="398" t="s">
        <v>51</v>
      </c>
      <c r="D39" s="400" t="s">
        <v>47</v>
      </c>
      <c r="E39" s="400" t="s">
        <v>49</v>
      </c>
      <c r="F39" s="402" t="s">
        <v>48</v>
      </c>
      <c r="G39" s="404" t="s">
        <v>53</v>
      </c>
      <c r="H39" s="406" t="s">
        <v>54</v>
      </c>
      <c r="I39" s="408" t="s">
        <v>46</v>
      </c>
      <c r="J39" s="410" t="s">
        <v>64</v>
      </c>
      <c r="K39" s="411"/>
      <c r="L39" s="412"/>
      <c r="M39" s="413" t="s">
        <v>100</v>
      </c>
    </row>
    <row r="40" spans="1:13" s="39" customFormat="1" ht="64.5" customHeight="1" x14ac:dyDescent="0.25">
      <c r="A40" s="395"/>
      <c r="B40" s="397"/>
      <c r="C40" s="399"/>
      <c r="D40" s="401"/>
      <c r="E40" s="401"/>
      <c r="F40" s="403"/>
      <c r="G40" s="405"/>
      <c r="H40" s="407"/>
      <c r="I40" s="409"/>
      <c r="J40" s="40" t="s">
        <v>42</v>
      </c>
      <c r="K40" s="41" t="s">
        <v>66</v>
      </c>
      <c r="L40" s="156" t="s">
        <v>43</v>
      </c>
      <c r="M40" s="414"/>
    </row>
    <row r="41" spans="1:13" s="42" customFormat="1" ht="12" customHeight="1" x14ac:dyDescent="0.25">
      <c r="A41" s="73" t="s">
        <v>27</v>
      </c>
      <c r="B41" s="74" t="s">
        <v>28</v>
      </c>
      <c r="C41" s="76" t="s">
        <v>29</v>
      </c>
      <c r="D41" s="79" t="s">
        <v>30</v>
      </c>
      <c r="E41" s="79" t="s">
        <v>31</v>
      </c>
      <c r="F41" s="90" t="s">
        <v>32</v>
      </c>
      <c r="G41" s="77" t="s">
        <v>33</v>
      </c>
      <c r="H41" s="78" t="s">
        <v>34</v>
      </c>
      <c r="I41" s="75" t="s">
        <v>35</v>
      </c>
      <c r="J41" s="72" t="s">
        <v>36</v>
      </c>
      <c r="K41" s="71" t="s">
        <v>52</v>
      </c>
      <c r="L41" s="157" t="s">
        <v>55</v>
      </c>
      <c r="M41" s="155" t="s">
        <v>74</v>
      </c>
    </row>
    <row r="42" spans="1:13" s="44" customFormat="1" ht="29.1" customHeight="1" x14ac:dyDescent="0.25">
      <c r="A42" s="80" t="s">
        <v>27</v>
      </c>
      <c r="B42" s="119"/>
      <c r="C42" s="122"/>
      <c r="D42" s="81"/>
      <c r="E42" s="386" t="s">
        <v>374</v>
      </c>
      <c r="F42" s="91"/>
      <c r="G42" s="94"/>
      <c r="H42" s="82"/>
      <c r="I42" s="83" t="s">
        <v>39</v>
      </c>
      <c r="J42" s="111"/>
      <c r="K42" s="125"/>
      <c r="L42" s="136"/>
      <c r="M42" s="389" t="s">
        <v>366</v>
      </c>
    </row>
    <row r="43" spans="1:13" s="44" customFormat="1" ht="29.1" customHeight="1" x14ac:dyDescent="0.25">
      <c r="A43" s="128"/>
      <c r="B43" s="120"/>
      <c r="C43" s="123"/>
      <c r="D43" s="84"/>
      <c r="E43" s="387"/>
      <c r="F43" s="92"/>
      <c r="G43" s="95"/>
      <c r="H43" s="85"/>
      <c r="I43" s="86"/>
      <c r="J43" s="117"/>
      <c r="K43" s="126"/>
      <c r="L43" s="158"/>
      <c r="M43" s="390"/>
    </row>
    <row r="44" spans="1:13" s="44" customFormat="1" ht="29.1" customHeight="1" thickBot="1" x14ac:dyDescent="0.3">
      <c r="A44" s="129"/>
      <c r="B44" s="121"/>
      <c r="C44" s="124"/>
      <c r="D44" s="87"/>
      <c r="E44" s="388"/>
      <c r="F44" s="93"/>
      <c r="G44" s="96"/>
      <c r="H44" s="88"/>
      <c r="I44" s="89"/>
      <c r="J44" s="118"/>
      <c r="K44" s="127"/>
      <c r="L44" s="159"/>
      <c r="M44" s="391"/>
    </row>
    <row r="45" spans="1:13" s="44" customFormat="1" ht="13.5" customHeight="1" x14ac:dyDescent="0.25">
      <c r="A45" s="106"/>
      <c r="B45" s="138"/>
      <c r="C45" s="138"/>
      <c r="D45" s="106"/>
      <c r="E45" s="106"/>
      <c r="F45" s="106"/>
      <c r="G45" s="106"/>
      <c r="H45" s="106"/>
      <c r="I45" s="106"/>
      <c r="J45" s="139"/>
      <c r="K45" s="140"/>
      <c r="L45" s="139"/>
    </row>
    <row r="46" spans="1:13" s="53" customFormat="1" ht="27.75" customHeight="1" thickBot="1" x14ac:dyDescent="0.25">
      <c r="A46" s="392" t="s">
        <v>191</v>
      </c>
      <c r="B46" s="393"/>
      <c r="C46" s="393"/>
      <c r="D46" s="393"/>
      <c r="E46" s="393"/>
      <c r="F46" s="393"/>
      <c r="G46" s="393"/>
      <c r="H46" s="393"/>
      <c r="I46" s="393"/>
      <c r="J46" s="393"/>
      <c r="K46" s="393"/>
      <c r="L46" s="393"/>
    </row>
    <row r="47" spans="1:13" s="39" customFormat="1" ht="24.75" customHeight="1" x14ac:dyDescent="0.25">
      <c r="A47" s="394" t="s">
        <v>40</v>
      </c>
      <c r="B47" s="396" t="s">
        <v>50</v>
      </c>
      <c r="C47" s="398" t="s">
        <v>51</v>
      </c>
      <c r="D47" s="400" t="s">
        <v>47</v>
      </c>
      <c r="E47" s="400" t="s">
        <v>49</v>
      </c>
      <c r="F47" s="402" t="s">
        <v>48</v>
      </c>
      <c r="G47" s="404" t="s">
        <v>53</v>
      </c>
      <c r="H47" s="406" t="s">
        <v>54</v>
      </c>
      <c r="I47" s="408" t="s">
        <v>46</v>
      </c>
      <c r="J47" s="410" t="s">
        <v>64</v>
      </c>
      <c r="K47" s="411"/>
      <c r="L47" s="412"/>
      <c r="M47" s="413" t="s">
        <v>100</v>
      </c>
    </row>
    <row r="48" spans="1:13" s="39" customFormat="1" ht="64.5" customHeight="1" x14ac:dyDescent="0.25">
      <c r="A48" s="395"/>
      <c r="B48" s="397"/>
      <c r="C48" s="399"/>
      <c r="D48" s="401"/>
      <c r="E48" s="401"/>
      <c r="F48" s="403"/>
      <c r="G48" s="405"/>
      <c r="H48" s="407"/>
      <c r="I48" s="409"/>
      <c r="J48" s="40" t="s">
        <v>42</v>
      </c>
      <c r="K48" s="41" t="s">
        <v>66</v>
      </c>
      <c r="L48" s="156" t="s">
        <v>43</v>
      </c>
      <c r="M48" s="414"/>
    </row>
    <row r="49" spans="1:13" s="42" customFormat="1" ht="12" customHeight="1" x14ac:dyDescent="0.25">
      <c r="A49" s="73" t="s">
        <v>27</v>
      </c>
      <c r="B49" s="74" t="s">
        <v>28</v>
      </c>
      <c r="C49" s="76" t="s">
        <v>29</v>
      </c>
      <c r="D49" s="79" t="s">
        <v>30</v>
      </c>
      <c r="E49" s="79" t="s">
        <v>31</v>
      </c>
      <c r="F49" s="90" t="s">
        <v>32</v>
      </c>
      <c r="G49" s="77" t="s">
        <v>33</v>
      </c>
      <c r="H49" s="78" t="s">
        <v>34</v>
      </c>
      <c r="I49" s="75" t="s">
        <v>35</v>
      </c>
      <c r="J49" s="72" t="s">
        <v>36</v>
      </c>
      <c r="K49" s="71" t="s">
        <v>52</v>
      </c>
      <c r="L49" s="157" t="s">
        <v>55</v>
      </c>
      <c r="M49" s="155" t="s">
        <v>74</v>
      </c>
    </row>
    <row r="50" spans="1:13" s="44" customFormat="1" ht="29.1" customHeight="1" x14ac:dyDescent="0.25">
      <c r="A50" s="80" t="s">
        <v>27</v>
      </c>
      <c r="B50" s="119"/>
      <c r="C50" s="122"/>
      <c r="D50" s="81"/>
      <c r="E50" s="386" t="s">
        <v>374</v>
      </c>
      <c r="F50" s="91"/>
      <c r="G50" s="94"/>
      <c r="H50" s="82"/>
      <c r="I50" s="83" t="s">
        <v>39</v>
      </c>
      <c r="J50" s="111"/>
      <c r="K50" s="125"/>
      <c r="L50" s="136"/>
      <c r="M50" s="389" t="s">
        <v>367</v>
      </c>
    </row>
    <row r="51" spans="1:13" s="44" customFormat="1" ht="29.1" customHeight="1" x14ac:dyDescent="0.25">
      <c r="A51" s="128"/>
      <c r="B51" s="120"/>
      <c r="C51" s="123"/>
      <c r="D51" s="84"/>
      <c r="E51" s="387"/>
      <c r="F51" s="92"/>
      <c r="G51" s="95"/>
      <c r="H51" s="85"/>
      <c r="I51" s="86"/>
      <c r="J51" s="117"/>
      <c r="K51" s="126"/>
      <c r="L51" s="158"/>
      <c r="M51" s="390"/>
    </row>
    <row r="52" spans="1:13" s="44" customFormat="1" ht="29.1" customHeight="1" thickBot="1" x14ac:dyDescent="0.3">
      <c r="A52" s="129"/>
      <c r="B52" s="121"/>
      <c r="C52" s="124"/>
      <c r="D52" s="87"/>
      <c r="E52" s="388"/>
      <c r="F52" s="93"/>
      <c r="G52" s="96"/>
      <c r="H52" s="88"/>
      <c r="I52" s="89"/>
      <c r="J52" s="118"/>
      <c r="K52" s="127"/>
      <c r="L52" s="159"/>
      <c r="M52" s="391"/>
    </row>
    <row r="53" spans="1:13" s="44" customFormat="1" ht="13.5" customHeight="1" x14ac:dyDescent="0.25">
      <c r="A53" s="106"/>
      <c r="B53" s="138"/>
      <c r="C53" s="138"/>
      <c r="D53" s="106"/>
      <c r="E53" s="106"/>
      <c r="F53" s="106"/>
      <c r="G53" s="106"/>
      <c r="H53" s="106"/>
      <c r="I53" s="106"/>
      <c r="J53" s="139"/>
      <c r="K53" s="140"/>
      <c r="L53" s="139"/>
    </row>
    <row r="54" spans="1:13" s="53" customFormat="1" ht="27.75" customHeight="1" thickBot="1" x14ac:dyDescent="0.25">
      <c r="A54" s="392" t="s">
        <v>192</v>
      </c>
      <c r="B54" s="393"/>
      <c r="C54" s="393"/>
      <c r="D54" s="393"/>
      <c r="E54" s="393"/>
      <c r="F54" s="393"/>
      <c r="G54" s="393"/>
      <c r="H54" s="393"/>
      <c r="I54" s="393"/>
      <c r="J54" s="393"/>
      <c r="K54" s="393"/>
      <c r="L54" s="393"/>
    </row>
    <row r="55" spans="1:13" s="39" customFormat="1" ht="24.75" customHeight="1" x14ac:dyDescent="0.25">
      <c r="A55" s="394" t="s">
        <v>40</v>
      </c>
      <c r="B55" s="396" t="s">
        <v>50</v>
      </c>
      <c r="C55" s="398" t="s">
        <v>51</v>
      </c>
      <c r="D55" s="400" t="s">
        <v>47</v>
      </c>
      <c r="E55" s="400" t="s">
        <v>49</v>
      </c>
      <c r="F55" s="402" t="s">
        <v>48</v>
      </c>
      <c r="G55" s="404" t="s">
        <v>53</v>
      </c>
      <c r="H55" s="406" t="s">
        <v>54</v>
      </c>
      <c r="I55" s="408" t="s">
        <v>46</v>
      </c>
      <c r="J55" s="410" t="s">
        <v>64</v>
      </c>
      <c r="K55" s="411"/>
      <c r="L55" s="412"/>
      <c r="M55" s="413" t="s">
        <v>100</v>
      </c>
    </row>
    <row r="56" spans="1:13" s="39" customFormat="1" ht="64.5" customHeight="1" x14ac:dyDescent="0.25">
      <c r="A56" s="395"/>
      <c r="B56" s="397"/>
      <c r="C56" s="399"/>
      <c r="D56" s="401"/>
      <c r="E56" s="401"/>
      <c r="F56" s="403"/>
      <c r="G56" s="405"/>
      <c r="H56" s="407"/>
      <c r="I56" s="409"/>
      <c r="J56" s="40" t="s">
        <v>42</v>
      </c>
      <c r="K56" s="41" t="s">
        <v>66</v>
      </c>
      <c r="L56" s="156" t="s">
        <v>43</v>
      </c>
      <c r="M56" s="414"/>
    </row>
    <row r="57" spans="1:13" s="42" customFormat="1" ht="12" customHeight="1" x14ac:dyDescent="0.25">
      <c r="A57" s="73" t="s">
        <v>27</v>
      </c>
      <c r="B57" s="74" t="s">
        <v>28</v>
      </c>
      <c r="C57" s="76" t="s">
        <v>29</v>
      </c>
      <c r="D57" s="79" t="s">
        <v>30</v>
      </c>
      <c r="E57" s="79" t="s">
        <v>31</v>
      </c>
      <c r="F57" s="90" t="s">
        <v>32</v>
      </c>
      <c r="G57" s="77" t="s">
        <v>33</v>
      </c>
      <c r="H57" s="78" t="s">
        <v>34</v>
      </c>
      <c r="I57" s="75" t="s">
        <v>35</v>
      </c>
      <c r="J57" s="72" t="s">
        <v>36</v>
      </c>
      <c r="K57" s="71" t="s">
        <v>52</v>
      </c>
      <c r="L57" s="157" t="s">
        <v>55</v>
      </c>
      <c r="M57" s="155" t="s">
        <v>74</v>
      </c>
    </row>
    <row r="58" spans="1:13" s="44" customFormat="1" ht="29.1" customHeight="1" x14ac:dyDescent="0.25">
      <c r="A58" s="80" t="s">
        <v>27</v>
      </c>
      <c r="B58" s="119"/>
      <c r="C58" s="122"/>
      <c r="D58" s="81"/>
      <c r="E58" s="386" t="s">
        <v>377</v>
      </c>
      <c r="F58" s="91"/>
      <c r="G58" s="94"/>
      <c r="H58" s="82"/>
      <c r="I58" s="83" t="s">
        <v>39</v>
      </c>
      <c r="J58" s="111"/>
      <c r="K58" s="125"/>
      <c r="L58" s="136"/>
      <c r="M58" s="389" t="s">
        <v>368</v>
      </c>
    </row>
    <row r="59" spans="1:13" s="44" customFormat="1" ht="29.1" customHeight="1" x14ac:dyDescent="0.25">
      <c r="A59" s="128"/>
      <c r="B59" s="120"/>
      <c r="C59" s="123"/>
      <c r="D59" s="84"/>
      <c r="E59" s="387"/>
      <c r="F59" s="92"/>
      <c r="G59" s="95"/>
      <c r="H59" s="85"/>
      <c r="I59" s="86"/>
      <c r="J59" s="117"/>
      <c r="K59" s="126"/>
      <c r="L59" s="158"/>
      <c r="M59" s="390"/>
    </row>
    <row r="60" spans="1:13" s="44" customFormat="1" ht="29.1" customHeight="1" thickBot="1" x14ac:dyDescent="0.3">
      <c r="A60" s="129"/>
      <c r="B60" s="121"/>
      <c r="C60" s="124"/>
      <c r="D60" s="87"/>
      <c r="E60" s="388"/>
      <c r="F60" s="93"/>
      <c r="G60" s="96"/>
      <c r="H60" s="88"/>
      <c r="I60" s="89"/>
      <c r="J60" s="118"/>
      <c r="K60" s="127"/>
      <c r="L60" s="159"/>
      <c r="M60" s="391"/>
    </row>
    <row r="61" spans="1:13" s="44" customFormat="1" ht="13.5" customHeight="1" x14ac:dyDescent="0.25">
      <c r="A61" s="106"/>
      <c r="B61" s="138"/>
      <c r="C61" s="138"/>
      <c r="D61" s="106"/>
      <c r="E61" s="106"/>
      <c r="F61" s="106"/>
      <c r="G61" s="106"/>
      <c r="H61" s="106"/>
      <c r="I61" s="106"/>
      <c r="J61" s="139"/>
      <c r="K61" s="140"/>
      <c r="L61" s="139"/>
    </row>
    <row r="62" spans="1:13" s="53" customFormat="1" ht="27.75" customHeight="1" thickBot="1" x14ac:dyDescent="0.25">
      <c r="A62" s="392" t="s">
        <v>193</v>
      </c>
      <c r="B62" s="393"/>
      <c r="C62" s="393"/>
      <c r="D62" s="393"/>
      <c r="E62" s="393"/>
      <c r="F62" s="393"/>
      <c r="G62" s="393"/>
      <c r="H62" s="393"/>
      <c r="I62" s="393"/>
      <c r="J62" s="393"/>
      <c r="K62" s="393"/>
      <c r="L62" s="393"/>
    </row>
    <row r="63" spans="1:13" s="39" customFormat="1" ht="24.75" customHeight="1" x14ac:dyDescent="0.25">
      <c r="A63" s="394" t="s">
        <v>40</v>
      </c>
      <c r="B63" s="396" t="s">
        <v>50</v>
      </c>
      <c r="C63" s="398" t="s">
        <v>51</v>
      </c>
      <c r="D63" s="400" t="s">
        <v>47</v>
      </c>
      <c r="E63" s="400" t="s">
        <v>49</v>
      </c>
      <c r="F63" s="402" t="s">
        <v>48</v>
      </c>
      <c r="G63" s="404" t="s">
        <v>53</v>
      </c>
      <c r="H63" s="406" t="s">
        <v>54</v>
      </c>
      <c r="I63" s="408" t="s">
        <v>46</v>
      </c>
      <c r="J63" s="410" t="s">
        <v>64</v>
      </c>
      <c r="K63" s="411"/>
      <c r="L63" s="412"/>
      <c r="M63" s="413" t="s">
        <v>100</v>
      </c>
    </row>
    <row r="64" spans="1:13" s="39" customFormat="1" ht="64.5" customHeight="1" x14ac:dyDescent="0.25">
      <c r="A64" s="395"/>
      <c r="B64" s="397"/>
      <c r="C64" s="399"/>
      <c r="D64" s="401"/>
      <c r="E64" s="401"/>
      <c r="F64" s="403"/>
      <c r="G64" s="405"/>
      <c r="H64" s="407"/>
      <c r="I64" s="409"/>
      <c r="J64" s="40" t="s">
        <v>42</v>
      </c>
      <c r="K64" s="41" t="s">
        <v>66</v>
      </c>
      <c r="L64" s="156" t="s">
        <v>43</v>
      </c>
      <c r="M64" s="414"/>
    </row>
    <row r="65" spans="1:13" s="42" customFormat="1" ht="12" customHeight="1" x14ac:dyDescent="0.25">
      <c r="A65" s="73" t="s">
        <v>27</v>
      </c>
      <c r="B65" s="74" t="s">
        <v>28</v>
      </c>
      <c r="C65" s="76" t="s">
        <v>29</v>
      </c>
      <c r="D65" s="79" t="s">
        <v>30</v>
      </c>
      <c r="E65" s="79" t="s">
        <v>31</v>
      </c>
      <c r="F65" s="90" t="s">
        <v>32</v>
      </c>
      <c r="G65" s="77" t="s">
        <v>33</v>
      </c>
      <c r="H65" s="78" t="s">
        <v>34</v>
      </c>
      <c r="I65" s="75" t="s">
        <v>35</v>
      </c>
      <c r="J65" s="72" t="s">
        <v>36</v>
      </c>
      <c r="K65" s="71" t="s">
        <v>52</v>
      </c>
      <c r="L65" s="157" t="s">
        <v>55</v>
      </c>
      <c r="M65" s="155" t="s">
        <v>74</v>
      </c>
    </row>
    <row r="66" spans="1:13" s="44" customFormat="1" ht="29.1" customHeight="1" x14ac:dyDescent="0.25">
      <c r="A66" s="80" t="s">
        <v>27</v>
      </c>
      <c r="B66" s="119"/>
      <c r="C66" s="122"/>
      <c r="D66" s="81"/>
      <c r="E66" s="386" t="s">
        <v>377</v>
      </c>
      <c r="F66" s="91"/>
      <c r="G66" s="94"/>
      <c r="H66" s="82"/>
      <c r="I66" s="83" t="s">
        <v>39</v>
      </c>
      <c r="J66" s="111"/>
      <c r="K66" s="125"/>
      <c r="L66" s="136"/>
      <c r="M66" s="389" t="s">
        <v>347</v>
      </c>
    </row>
    <row r="67" spans="1:13" s="44" customFormat="1" ht="29.1" customHeight="1" x14ac:dyDescent="0.25">
      <c r="A67" s="128"/>
      <c r="B67" s="120"/>
      <c r="C67" s="123"/>
      <c r="D67" s="84"/>
      <c r="E67" s="387"/>
      <c r="F67" s="92"/>
      <c r="G67" s="95"/>
      <c r="H67" s="85"/>
      <c r="I67" s="86"/>
      <c r="J67" s="117"/>
      <c r="K67" s="126"/>
      <c r="L67" s="158"/>
      <c r="M67" s="390"/>
    </row>
    <row r="68" spans="1:13" s="44" customFormat="1" ht="29.1" customHeight="1" thickBot="1" x14ac:dyDescent="0.3">
      <c r="A68" s="129"/>
      <c r="B68" s="121"/>
      <c r="C68" s="124"/>
      <c r="D68" s="87"/>
      <c r="E68" s="388"/>
      <c r="F68" s="93"/>
      <c r="G68" s="96"/>
      <c r="H68" s="88"/>
      <c r="I68" s="89"/>
      <c r="J68" s="118"/>
      <c r="K68" s="127"/>
      <c r="L68" s="159"/>
      <c r="M68" s="391"/>
    </row>
    <row r="69" spans="1:13" s="44" customFormat="1" ht="13.5" customHeight="1" x14ac:dyDescent="0.25">
      <c r="A69" s="106"/>
      <c r="B69" s="138"/>
      <c r="C69" s="138"/>
      <c r="D69" s="106"/>
      <c r="E69" s="106"/>
      <c r="F69" s="106"/>
      <c r="G69" s="106"/>
      <c r="H69" s="106"/>
      <c r="I69" s="106"/>
      <c r="J69" s="139"/>
      <c r="K69" s="140"/>
      <c r="L69" s="139"/>
    </row>
    <row r="70" spans="1:13" s="53" customFormat="1" ht="27.75" customHeight="1" thickBot="1" x14ac:dyDescent="0.25">
      <c r="A70" s="392" t="s">
        <v>194</v>
      </c>
      <c r="B70" s="393"/>
      <c r="C70" s="393"/>
      <c r="D70" s="393"/>
      <c r="E70" s="393"/>
      <c r="F70" s="393"/>
      <c r="G70" s="393"/>
      <c r="H70" s="393"/>
      <c r="I70" s="393"/>
      <c r="J70" s="393"/>
      <c r="K70" s="393"/>
      <c r="L70" s="393"/>
    </row>
    <row r="71" spans="1:13" s="39" customFormat="1" ht="24.75" customHeight="1" x14ac:dyDescent="0.25">
      <c r="A71" s="394" t="s">
        <v>40</v>
      </c>
      <c r="B71" s="396" t="s">
        <v>50</v>
      </c>
      <c r="C71" s="398" t="s">
        <v>51</v>
      </c>
      <c r="D71" s="400" t="s">
        <v>47</v>
      </c>
      <c r="E71" s="400" t="s">
        <v>49</v>
      </c>
      <c r="F71" s="402" t="s">
        <v>48</v>
      </c>
      <c r="G71" s="404" t="s">
        <v>53</v>
      </c>
      <c r="H71" s="406" t="s">
        <v>54</v>
      </c>
      <c r="I71" s="408" t="s">
        <v>46</v>
      </c>
      <c r="J71" s="410" t="s">
        <v>64</v>
      </c>
      <c r="K71" s="411"/>
      <c r="L71" s="412"/>
      <c r="M71" s="413" t="s">
        <v>100</v>
      </c>
    </row>
    <row r="72" spans="1:13" s="39" customFormat="1" ht="64.5" customHeight="1" x14ac:dyDescent="0.25">
      <c r="A72" s="395"/>
      <c r="B72" s="397"/>
      <c r="C72" s="399"/>
      <c r="D72" s="401"/>
      <c r="E72" s="401"/>
      <c r="F72" s="403"/>
      <c r="G72" s="405"/>
      <c r="H72" s="407"/>
      <c r="I72" s="409"/>
      <c r="J72" s="40" t="s">
        <v>42</v>
      </c>
      <c r="K72" s="41" t="s">
        <v>66</v>
      </c>
      <c r="L72" s="156" t="s">
        <v>43</v>
      </c>
      <c r="M72" s="414"/>
    </row>
    <row r="73" spans="1:13" s="42" customFormat="1" ht="12" customHeight="1" x14ac:dyDescent="0.25">
      <c r="A73" s="73" t="s">
        <v>27</v>
      </c>
      <c r="B73" s="74" t="s">
        <v>28</v>
      </c>
      <c r="C73" s="76" t="s">
        <v>29</v>
      </c>
      <c r="D73" s="79" t="s">
        <v>30</v>
      </c>
      <c r="E73" s="79" t="s">
        <v>31</v>
      </c>
      <c r="F73" s="90" t="s">
        <v>32</v>
      </c>
      <c r="G73" s="77" t="s">
        <v>33</v>
      </c>
      <c r="H73" s="78" t="s">
        <v>34</v>
      </c>
      <c r="I73" s="75" t="s">
        <v>35</v>
      </c>
      <c r="J73" s="72" t="s">
        <v>36</v>
      </c>
      <c r="K73" s="71" t="s">
        <v>52</v>
      </c>
      <c r="L73" s="157" t="s">
        <v>55</v>
      </c>
      <c r="M73" s="155" t="s">
        <v>74</v>
      </c>
    </row>
    <row r="74" spans="1:13" s="44" customFormat="1" ht="29.1" customHeight="1" x14ac:dyDescent="0.25">
      <c r="A74" s="80" t="s">
        <v>27</v>
      </c>
      <c r="B74" s="119"/>
      <c r="C74" s="122"/>
      <c r="D74" s="81"/>
      <c r="E74" s="386" t="s">
        <v>377</v>
      </c>
      <c r="F74" s="91"/>
      <c r="G74" s="94"/>
      <c r="H74" s="82"/>
      <c r="I74" s="83" t="s">
        <v>39</v>
      </c>
      <c r="J74" s="111"/>
      <c r="K74" s="125"/>
      <c r="L74" s="136"/>
      <c r="M74" s="389" t="s">
        <v>331</v>
      </c>
    </row>
    <row r="75" spans="1:13" s="44" customFormat="1" ht="29.1" customHeight="1" x14ac:dyDescent="0.25">
      <c r="A75" s="128"/>
      <c r="B75" s="120"/>
      <c r="C75" s="123"/>
      <c r="D75" s="84"/>
      <c r="E75" s="387"/>
      <c r="F75" s="92"/>
      <c r="G75" s="95"/>
      <c r="H75" s="85"/>
      <c r="I75" s="86"/>
      <c r="J75" s="117"/>
      <c r="K75" s="126"/>
      <c r="L75" s="158"/>
      <c r="M75" s="390"/>
    </row>
    <row r="76" spans="1:13" s="44" customFormat="1" ht="29.1" customHeight="1" thickBot="1" x14ac:dyDescent="0.3">
      <c r="A76" s="129"/>
      <c r="B76" s="121"/>
      <c r="C76" s="124"/>
      <c r="D76" s="87"/>
      <c r="E76" s="388"/>
      <c r="F76" s="93"/>
      <c r="G76" s="96"/>
      <c r="H76" s="88"/>
      <c r="I76" s="89"/>
      <c r="J76" s="118"/>
      <c r="K76" s="127"/>
      <c r="L76" s="159"/>
      <c r="M76" s="391"/>
    </row>
    <row r="77" spans="1:13" s="44" customFormat="1" ht="13.5" customHeight="1" x14ac:dyDescent="0.25">
      <c r="A77" s="106"/>
      <c r="B77" s="138"/>
      <c r="C77" s="138"/>
      <c r="D77" s="106"/>
      <c r="E77" s="106"/>
      <c r="F77" s="106"/>
      <c r="G77" s="106"/>
      <c r="H77" s="106"/>
      <c r="I77" s="106"/>
      <c r="J77" s="139"/>
      <c r="K77" s="140"/>
      <c r="L77" s="139"/>
    </row>
    <row r="78" spans="1:13" s="53" customFormat="1" ht="27.75" customHeight="1" thickBot="1" x14ac:dyDescent="0.25">
      <c r="A78" s="392" t="s">
        <v>195</v>
      </c>
      <c r="B78" s="393"/>
      <c r="C78" s="393"/>
      <c r="D78" s="393"/>
      <c r="E78" s="393"/>
      <c r="F78" s="393"/>
      <c r="G78" s="393"/>
      <c r="H78" s="393"/>
      <c r="I78" s="393"/>
      <c r="J78" s="393"/>
      <c r="K78" s="393"/>
      <c r="L78" s="393"/>
    </row>
    <row r="79" spans="1:13" s="39" customFormat="1" ht="24.75" customHeight="1" x14ac:dyDescent="0.25">
      <c r="A79" s="394" t="s">
        <v>40</v>
      </c>
      <c r="B79" s="396" t="s">
        <v>50</v>
      </c>
      <c r="C79" s="398" t="s">
        <v>51</v>
      </c>
      <c r="D79" s="400" t="s">
        <v>47</v>
      </c>
      <c r="E79" s="400" t="s">
        <v>49</v>
      </c>
      <c r="F79" s="402" t="s">
        <v>48</v>
      </c>
      <c r="G79" s="404" t="s">
        <v>53</v>
      </c>
      <c r="H79" s="406" t="s">
        <v>54</v>
      </c>
      <c r="I79" s="408" t="s">
        <v>46</v>
      </c>
      <c r="J79" s="410" t="s">
        <v>64</v>
      </c>
      <c r="K79" s="411"/>
      <c r="L79" s="412"/>
      <c r="M79" s="413" t="s">
        <v>100</v>
      </c>
    </row>
    <row r="80" spans="1:13" s="39" customFormat="1" ht="64.5" customHeight="1" x14ac:dyDescent="0.25">
      <c r="A80" s="395"/>
      <c r="B80" s="397"/>
      <c r="C80" s="399"/>
      <c r="D80" s="401"/>
      <c r="E80" s="401"/>
      <c r="F80" s="403"/>
      <c r="G80" s="405"/>
      <c r="H80" s="407"/>
      <c r="I80" s="409"/>
      <c r="J80" s="40" t="s">
        <v>42</v>
      </c>
      <c r="K80" s="41" t="s">
        <v>66</v>
      </c>
      <c r="L80" s="156" t="s">
        <v>43</v>
      </c>
      <c r="M80" s="414"/>
    </row>
    <row r="81" spans="1:13" s="42" customFormat="1" ht="12" customHeight="1" x14ac:dyDescent="0.25">
      <c r="A81" s="73" t="s">
        <v>27</v>
      </c>
      <c r="B81" s="74" t="s">
        <v>28</v>
      </c>
      <c r="C81" s="76" t="s">
        <v>29</v>
      </c>
      <c r="D81" s="79" t="s">
        <v>30</v>
      </c>
      <c r="E81" s="79" t="s">
        <v>31</v>
      </c>
      <c r="F81" s="90" t="s">
        <v>32</v>
      </c>
      <c r="G81" s="77" t="s">
        <v>33</v>
      </c>
      <c r="H81" s="78" t="s">
        <v>34</v>
      </c>
      <c r="I81" s="75" t="s">
        <v>35</v>
      </c>
      <c r="J81" s="72" t="s">
        <v>36</v>
      </c>
      <c r="K81" s="71" t="s">
        <v>52</v>
      </c>
      <c r="L81" s="157" t="s">
        <v>55</v>
      </c>
      <c r="M81" s="155" t="s">
        <v>74</v>
      </c>
    </row>
    <row r="82" spans="1:13" s="44" customFormat="1" ht="29.1" customHeight="1" x14ac:dyDescent="0.25">
      <c r="A82" s="80" t="s">
        <v>27</v>
      </c>
      <c r="B82" s="119"/>
      <c r="C82" s="122"/>
      <c r="D82" s="81"/>
      <c r="E82" s="386" t="s">
        <v>377</v>
      </c>
      <c r="F82" s="91"/>
      <c r="G82" s="94"/>
      <c r="H82" s="82"/>
      <c r="I82" s="83" t="s">
        <v>39</v>
      </c>
      <c r="J82" s="111"/>
      <c r="K82" s="125"/>
      <c r="L82" s="136"/>
      <c r="M82" s="389" t="s">
        <v>369</v>
      </c>
    </row>
    <row r="83" spans="1:13" s="44" customFormat="1" ht="29.1" customHeight="1" x14ac:dyDescent="0.25">
      <c r="A83" s="128"/>
      <c r="B83" s="120"/>
      <c r="C83" s="123"/>
      <c r="D83" s="84"/>
      <c r="E83" s="387"/>
      <c r="F83" s="92"/>
      <c r="G83" s="95"/>
      <c r="H83" s="85"/>
      <c r="I83" s="86"/>
      <c r="J83" s="117"/>
      <c r="K83" s="126"/>
      <c r="L83" s="158"/>
      <c r="M83" s="390"/>
    </row>
    <row r="84" spans="1:13" s="44" customFormat="1" ht="29.1" customHeight="1" thickBot="1" x14ac:dyDescent="0.3">
      <c r="A84" s="129"/>
      <c r="B84" s="121"/>
      <c r="C84" s="124"/>
      <c r="D84" s="87"/>
      <c r="E84" s="388"/>
      <c r="F84" s="93"/>
      <c r="G84" s="96"/>
      <c r="H84" s="88"/>
      <c r="I84" s="89"/>
      <c r="J84" s="118"/>
      <c r="K84" s="127"/>
      <c r="L84" s="159"/>
      <c r="M84" s="391"/>
    </row>
    <row r="85" spans="1:13" s="44" customFormat="1" ht="13.5" customHeight="1" x14ac:dyDescent="0.25">
      <c r="A85" s="106"/>
      <c r="B85" s="138"/>
      <c r="C85" s="138"/>
      <c r="D85" s="106"/>
      <c r="E85" s="106"/>
      <c r="F85" s="106"/>
      <c r="G85" s="106"/>
      <c r="H85" s="106"/>
      <c r="I85" s="106"/>
      <c r="J85" s="139"/>
      <c r="K85" s="140"/>
      <c r="L85" s="139"/>
    </row>
    <row r="86" spans="1:13" s="53" customFormat="1" ht="27.75" customHeight="1" thickBot="1" x14ac:dyDescent="0.25">
      <c r="A86" s="392" t="s">
        <v>196</v>
      </c>
      <c r="B86" s="393"/>
      <c r="C86" s="393"/>
      <c r="D86" s="393"/>
      <c r="E86" s="393"/>
      <c r="F86" s="393"/>
      <c r="G86" s="393"/>
      <c r="H86" s="393"/>
      <c r="I86" s="393"/>
      <c r="J86" s="393"/>
      <c r="K86" s="393"/>
      <c r="L86" s="393"/>
    </row>
    <row r="87" spans="1:13" s="39" customFormat="1" ht="24.75" customHeight="1" x14ac:dyDescent="0.25">
      <c r="A87" s="394" t="s">
        <v>40</v>
      </c>
      <c r="B87" s="396" t="s">
        <v>50</v>
      </c>
      <c r="C87" s="398" t="s">
        <v>51</v>
      </c>
      <c r="D87" s="400" t="s">
        <v>47</v>
      </c>
      <c r="E87" s="400" t="s">
        <v>49</v>
      </c>
      <c r="F87" s="402" t="s">
        <v>48</v>
      </c>
      <c r="G87" s="404" t="s">
        <v>53</v>
      </c>
      <c r="H87" s="406" t="s">
        <v>54</v>
      </c>
      <c r="I87" s="408" t="s">
        <v>46</v>
      </c>
      <c r="J87" s="410" t="s">
        <v>64</v>
      </c>
      <c r="K87" s="411"/>
      <c r="L87" s="412"/>
      <c r="M87" s="413" t="s">
        <v>100</v>
      </c>
    </row>
    <row r="88" spans="1:13" s="39" customFormat="1" ht="64.5" customHeight="1" x14ac:dyDescent="0.25">
      <c r="A88" s="395"/>
      <c r="B88" s="397"/>
      <c r="C88" s="399"/>
      <c r="D88" s="401"/>
      <c r="E88" s="401"/>
      <c r="F88" s="403"/>
      <c r="G88" s="405"/>
      <c r="H88" s="407"/>
      <c r="I88" s="409"/>
      <c r="J88" s="40" t="s">
        <v>42</v>
      </c>
      <c r="K88" s="41" t="s">
        <v>66</v>
      </c>
      <c r="L88" s="156" t="s">
        <v>43</v>
      </c>
      <c r="M88" s="414"/>
    </row>
    <row r="89" spans="1:13" s="42" customFormat="1" ht="12" customHeight="1" x14ac:dyDescent="0.25">
      <c r="A89" s="73" t="s">
        <v>27</v>
      </c>
      <c r="B89" s="74" t="s">
        <v>28</v>
      </c>
      <c r="C89" s="76" t="s">
        <v>29</v>
      </c>
      <c r="D89" s="79" t="s">
        <v>30</v>
      </c>
      <c r="E89" s="79" t="s">
        <v>31</v>
      </c>
      <c r="F89" s="90" t="s">
        <v>32</v>
      </c>
      <c r="G89" s="77" t="s">
        <v>33</v>
      </c>
      <c r="H89" s="78" t="s">
        <v>34</v>
      </c>
      <c r="I89" s="75" t="s">
        <v>35</v>
      </c>
      <c r="J89" s="72" t="s">
        <v>36</v>
      </c>
      <c r="K89" s="71" t="s">
        <v>52</v>
      </c>
      <c r="L89" s="157" t="s">
        <v>55</v>
      </c>
      <c r="M89" s="155" t="s">
        <v>74</v>
      </c>
    </row>
    <row r="90" spans="1:13" s="44" customFormat="1" ht="29.1" customHeight="1" x14ac:dyDescent="0.25">
      <c r="A90" s="80" t="s">
        <v>27</v>
      </c>
      <c r="B90" s="119"/>
      <c r="C90" s="122"/>
      <c r="D90" s="81"/>
      <c r="E90" s="386" t="s">
        <v>376</v>
      </c>
      <c r="F90" s="91"/>
      <c r="G90" s="94"/>
      <c r="H90" s="82"/>
      <c r="I90" s="83" t="s">
        <v>39</v>
      </c>
      <c r="J90" s="111"/>
      <c r="K90" s="125"/>
      <c r="L90" s="136"/>
      <c r="M90" s="389" t="s">
        <v>370</v>
      </c>
    </row>
    <row r="91" spans="1:13" s="44" customFormat="1" ht="29.1" customHeight="1" x14ac:dyDescent="0.25">
      <c r="A91" s="128"/>
      <c r="B91" s="120"/>
      <c r="C91" s="123"/>
      <c r="D91" s="84"/>
      <c r="E91" s="387"/>
      <c r="F91" s="92"/>
      <c r="G91" s="95"/>
      <c r="H91" s="85"/>
      <c r="I91" s="86"/>
      <c r="J91" s="117"/>
      <c r="K91" s="126"/>
      <c r="L91" s="158"/>
      <c r="M91" s="390"/>
    </row>
    <row r="92" spans="1:13" s="44" customFormat="1" ht="29.1" customHeight="1" thickBot="1" x14ac:dyDescent="0.3">
      <c r="A92" s="129"/>
      <c r="B92" s="121"/>
      <c r="C92" s="124"/>
      <c r="D92" s="87"/>
      <c r="E92" s="388"/>
      <c r="F92" s="93"/>
      <c r="G92" s="96"/>
      <c r="H92" s="88"/>
      <c r="I92" s="89"/>
      <c r="J92" s="118"/>
      <c r="K92" s="127"/>
      <c r="L92" s="159"/>
      <c r="M92" s="391"/>
    </row>
    <row r="93" spans="1:13" s="44" customFormat="1" ht="24.95" customHeight="1" x14ac:dyDescent="0.25">
      <c r="A93" s="106"/>
      <c r="B93" s="138"/>
      <c r="C93" s="138"/>
      <c r="D93" s="106"/>
      <c r="E93" s="106"/>
      <c r="F93" s="106"/>
      <c r="G93" s="106"/>
      <c r="H93" s="106"/>
      <c r="I93" s="106"/>
      <c r="J93" s="139"/>
      <c r="K93" s="140"/>
      <c r="L93" s="139"/>
    </row>
    <row r="94" spans="1:13" s="19" customFormat="1" ht="20.100000000000001" customHeight="1" x14ac:dyDescent="0.25">
      <c r="A94" s="363" t="s">
        <v>38</v>
      </c>
      <c r="B94" s="363"/>
      <c r="C94" s="363"/>
      <c r="D94" s="363"/>
      <c r="E94" s="363"/>
      <c r="F94" s="363"/>
      <c r="G94" s="363"/>
      <c r="H94" s="363"/>
      <c r="I94" s="363"/>
      <c r="J94" s="363"/>
      <c r="K94" s="363"/>
    </row>
    <row r="95" spans="1:13" s="19" customFormat="1" ht="20.100000000000001" customHeight="1" x14ac:dyDescent="0.25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</row>
    <row r="96" spans="1:13" s="53" customFormat="1" ht="15" customHeight="1" x14ac:dyDescent="0.25">
      <c r="A96" s="364" t="s">
        <v>1</v>
      </c>
      <c r="B96" s="364"/>
      <c r="C96" s="382" t="str">
        <f>IF('Príloha č. 1'!$C$6="","",'Príloha č. 1'!$C$6)</f>
        <v/>
      </c>
      <c r="D96" s="382"/>
      <c r="E96" s="61"/>
      <c r="F96" s="61"/>
      <c r="J96" s="54"/>
    </row>
    <row r="97" spans="1:12" s="53" customFormat="1" ht="15" customHeight="1" x14ac:dyDescent="0.25">
      <c r="A97" s="360" t="s">
        <v>2</v>
      </c>
      <c r="B97" s="360"/>
      <c r="C97" s="383" t="str">
        <f>IF('Príloha č. 1'!$C$7="","",'Príloha č. 1'!$C$7)</f>
        <v/>
      </c>
      <c r="D97" s="383"/>
      <c r="E97" s="44"/>
      <c r="F97" s="44"/>
    </row>
    <row r="98" spans="1:12" s="53" customFormat="1" ht="15" customHeight="1" x14ac:dyDescent="0.25">
      <c r="A98" s="360" t="s">
        <v>3</v>
      </c>
      <c r="B98" s="360"/>
      <c r="C98" s="384" t="str">
        <f>IF('Príloha č. 1'!C8:D8="","",'Príloha č. 1'!C8:D8)</f>
        <v/>
      </c>
      <c r="D98" s="384"/>
      <c r="E98" s="44"/>
      <c r="F98" s="44"/>
    </row>
    <row r="99" spans="1:12" s="53" customFormat="1" ht="15" customHeight="1" x14ac:dyDescent="0.25">
      <c r="A99" s="360" t="s">
        <v>4</v>
      </c>
      <c r="B99" s="360"/>
      <c r="C99" s="384" t="str">
        <f>IF('Príloha č. 1'!C9:D9="","",'Príloha č. 1'!C9:D9)</f>
        <v/>
      </c>
      <c r="D99" s="384"/>
      <c r="E99" s="44"/>
      <c r="F99" s="44"/>
    </row>
    <row r="102" spans="1:12" ht="15" customHeight="1" x14ac:dyDescent="0.2">
      <c r="A102" s="36" t="s">
        <v>8</v>
      </c>
      <c r="B102" s="113" t="str">
        <f>IF('Príloha č. 1'!B23:B23="","",'Príloha č. 1'!B23:B23)</f>
        <v/>
      </c>
      <c r="C102" s="261"/>
      <c r="F102" s="36"/>
      <c r="G102" s="36"/>
      <c r="H102" s="36"/>
    </row>
    <row r="103" spans="1:12" ht="15" customHeight="1" x14ac:dyDescent="0.2">
      <c r="A103" s="36" t="s">
        <v>9</v>
      </c>
      <c r="B103" s="28" t="str">
        <f>IF('Príloha č. 1'!B24:B24="","",'Príloha č. 1'!B24:B24)</f>
        <v/>
      </c>
      <c r="C103" s="261"/>
      <c r="F103" s="36"/>
      <c r="G103" s="36"/>
      <c r="H103" s="36"/>
    </row>
    <row r="104" spans="1:12" ht="39.950000000000003" customHeight="1" x14ac:dyDescent="0.2">
      <c r="G104" s="350" t="s">
        <v>72</v>
      </c>
      <c r="H104" s="350"/>
      <c r="K104" s="112"/>
      <c r="L104" s="70"/>
    </row>
    <row r="105" spans="1:12" ht="45" customHeight="1" x14ac:dyDescent="0.2">
      <c r="E105" s="58"/>
      <c r="F105" s="380" t="s">
        <v>94</v>
      </c>
      <c r="G105" s="380"/>
      <c r="H105" s="380"/>
      <c r="I105" s="380"/>
      <c r="K105" s="380"/>
      <c r="L105" s="380"/>
    </row>
    <row r="106" spans="1:12" s="55" customFormat="1" x14ac:dyDescent="0.2">
      <c r="A106" s="362" t="s">
        <v>10</v>
      </c>
      <c r="B106" s="362"/>
      <c r="C106" s="258"/>
      <c r="D106" s="58"/>
      <c r="E106" s="261"/>
      <c r="F106" s="261"/>
      <c r="G106" s="261"/>
      <c r="H106" s="261"/>
    </row>
    <row r="107" spans="1:12" s="60" customFormat="1" ht="12" customHeight="1" x14ac:dyDescent="0.2">
      <c r="A107" s="56"/>
      <c r="B107" s="57" t="s">
        <v>11</v>
      </c>
      <c r="C107" s="57"/>
      <c r="D107" s="42"/>
      <c r="E107" s="261"/>
      <c r="F107" s="261"/>
      <c r="G107" s="261"/>
      <c r="H107" s="261"/>
      <c r="I107" s="58"/>
    </row>
  </sheetData>
  <mergeCells count="172">
    <mergeCell ref="G104:H104"/>
    <mergeCell ref="F105:I105"/>
    <mergeCell ref="K105:L105"/>
    <mergeCell ref="A106:B106"/>
    <mergeCell ref="A97:B97"/>
    <mergeCell ref="C97:D97"/>
    <mergeCell ref="A98:B98"/>
    <mergeCell ref="C98:D98"/>
    <mergeCell ref="A99:B99"/>
    <mergeCell ref="C99:D99"/>
    <mergeCell ref="J87:L87"/>
    <mergeCell ref="M87:M88"/>
    <mergeCell ref="E90:E92"/>
    <mergeCell ref="M90:M92"/>
    <mergeCell ref="A94:K94"/>
    <mergeCell ref="A96:B96"/>
    <mergeCell ref="C96:D96"/>
    <mergeCell ref="A86:L86"/>
    <mergeCell ref="A87:A88"/>
    <mergeCell ref="B87:B88"/>
    <mergeCell ref="C87:C88"/>
    <mergeCell ref="D87:D88"/>
    <mergeCell ref="E87:E88"/>
    <mergeCell ref="F87:F88"/>
    <mergeCell ref="G87:G88"/>
    <mergeCell ref="H87:H88"/>
    <mergeCell ref="I87:I88"/>
    <mergeCell ref="H79:H80"/>
    <mergeCell ref="I79:I80"/>
    <mergeCell ref="J79:L79"/>
    <mergeCell ref="M79:M80"/>
    <mergeCell ref="E82:E84"/>
    <mergeCell ref="M82:M84"/>
    <mergeCell ref="E74:E76"/>
    <mergeCell ref="M74:M76"/>
    <mergeCell ref="A78:L78"/>
    <mergeCell ref="A79:A80"/>
    <mergeCell ref="B79:B80"/>
    <mergeCell ref="C79:C80"/>
    <mergeCell ref="D79:D80"/>
    <mergeCell ref="E79:E80"/>
    <mergeCell ref="F79:F80"/>
    <mergeCell ref="G79:G80"/>
    <mergeCell ref="F71:F72"/>
    <mergeCell ref="G71:G72"/>
    <mergeCell ref="H71:H72"/>
    <mergeCell ref="I71:I72"/>
    <mergeCell ref="J71:L71"/>
    <mergeCell ref="M71:M72"/>
    <mergeCell ref="J63:L63"/>
    <mergeCell ref="M63:M64"/>
    <mergeCell ref="E66:E68"/>
    <mergeCell ref="M66:M68"/>
    <mergeCell ref="A70:L70"/>
    <mergeCell ref="A71:A72"/>
    <mergeCell ref="B71:B72"/>
    <mergeCell ref="C71:C72"/>
    <mergeCell ref="D71:D72"/>
    <mergeCell ref="E71:E72"/>
    <mergeCell ref="A62:L62"/>
    <mergeCell ref="A63:A64"/>
    <mergeCell ref="B63:B64"/>
    <mergeCell ref="C63:C64"/>
    <mergeCell ref="D63:D64"/>
    <mergeCell ref="E63:E64"/>
    <mergeCell ref="F63:F64"/>
    <mergeCell ref="G63:G64"/>
    <mergeCell ref="H63:H64"/>
    <mergeCell ref="I63:I64"/>
    <mergeCell ref="H55:H56"/>
    <mergeCell ref="I55:I56"/>
    <mergeCell ref="J55:L55"/>
    <mergeCell ref="M55:M56"/>
    <mergeCell ref="E58:E60"/>
    <mergeCell ref="M58:M60"/>
    <mergeCell ref="E50:E52"/>
    <mergeCell ref="M50:M52"/>
    <mergeCell ref="A54:L54"/>
    <mergeCell ref="A55:A56"/>
    <mergeCell ref="B55:B56"/>
    <mergeCell ref="C55:C56"/>
    <mergeCell ref="D55:D56"/>
    <mergeCell ref="E55:E56"/>
    <mergeCell ref="F55:F56"/>
    <mergeCell ref="G55:G56"/>
    <mergeCell ref="F47:F48"/>
    <mergeCell ref="G47:G48"/>
    <mergeCell ref="H47:H48"/>
    <mergeCell ref="I47:I48"/>
    <mergeCell ref="J47:L47"/>
    <mergeCell ref="M47:M48"/>
    <mergeCell ref="J39:L39"/>
    <mergeCell ref="M39:M40"/>
    <mergeCell ref="E42:E44"/>
    <mergeCell ref="M42:M44"/>
    <mergeCell ref="A46:L46"/>
    <mergeCell ref="A47:A48"/>
    <mergeCell ref="B47:B48"/>
    <mergeCell ref="C47:C48"/>
    <mergeCell ref="D47:D48"/>
    <mergeCell ref="E47:E48"/>
    <mergeCell ref="A38:L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H31:H32"/>
    <mergeCell ref="I31:I32"/>
    <mergeCell ref="J31:L31"/>
    <mergeCell ref="M31:M32"/>
    <mergeCell ref="E34:E36"/>
    <mergeCell ref="M34:M36"/>
    <mergeCell ref="E26:E28"/>
    <mergeCell ref="M26:M28"/>
    <mergeCell ref="A30:L30"/>
    <mergeCell ref="A31:A32"/>
    <mergeCell ref="B31:B32"/>
    <mergeCell ref="C31:C32"/>
    <mergeCell ref="D31:D32"/>
    <mergeCell ref="E31:E32"/>
    <mergeCell ref="F31:F32"/>
    <mergeCell ref="G31:G32"/>
    <mergeCell ref="F23:F24"/>
    <mergeCell ref="G23:G24"/>
    <mergeCell ref="H23:H24"/>
    <mergeCell ref="I23:I24"/>
    <mergeCell ref="J23:L23"/>
    <mergeCell ref="M23:M24"/>
    <mergeCell ref="J15:L15"/>
    <mergeCell ref="M15:M16"/>
    <mergeCell ref="E18:E20"/>
    <mergeCell ref="M18:M20"/>
    <mergeCell ref="A22:L22"/>
    <mergeCell ref="A23:A24"/>
    <mergeCell ref="B23:B24"/>
    <mergeCell ref="C23:C24"/>
    <mergeCell ref="D23:D24"/>
    <mergeCell ref="E23:E24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M7:M8"/>
    <mergeCell ref="E10:E12"/>
    <mergeCell ref="M10:M12"/>
    <mergeCell ref="A7:A8"/>
    <mergeCell ref="B7:B8"/>
    <mergeCell ref="C7:C8"/>
    <mergeCell ref="D7:D8"/>
    <mergeCell ref="E7:E8"/>
    <mergeCell ref="F7:F8"/>
    <mergeCell ref="A1:B1"/>
    <mergeCell ref="A2:L2"/>
    <mergeCell ref="A3:B3"/>
    <mergeCell ref="A4:L4"/>
    <mergeCell ref="A5:L5"/>
    <mergeCell ref="A6:L6"/>
    <mergeCell ref="G7:G8"/>
    <mergeCell ref="H7:H8"/>
    <mergeCell ref="I7:I8"/>
    <mergeCell ref="J7:L7"/>
  </mergeCells>
  <conditionalFormatting sqref="B102:B103">
    <cfRule type="containsBlanks" dxfId="4" priority="2">
      <formula>LEN(TRIM(B102))=0</formula>
    </cfRule>
  </conditionalFormatting>
  <conditionalFormatting sqref="C96:D99">
    <cfRule type="containsBlanks" dxfId="3" priority="1">
      <formula>LEN(TRIM(C96))=0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="90" zoomScaleNormal="90" workbookViewId="0">
      <selection activeCell="J14" sqref="J14"/>
    </sheetView>
  </sheetViews>
  <sheetFormatPr defaultColWidth="9.140625" defaultRowHeight="12" x14ac:dyDescent="0.2"/>
  <cols>
    <col min="1" max="1" width="5.28515625" style="187" customWidth="1"/>
    <col min="2" max="2" width="26.7109375" style="187" customWidth="1"/>
    <col min="3" max="3" width="23.85546875" style="187" customWidth="1"/>
    <col min="4" max="4" width="20" style="187" customWidth="1"/>
    <col min="5" max="5" width="17" style="187" customWidth="1"/>
    <col min="6" max="6" width="16.5703125" style="187" customWidth="1"/>
    <col min="7" max="16384" width="9.140625" style="187"/>
  </cols>
  <sheetData>
    <row r="1" spans="1:13" x14ac:dyDescent="0.2">
      <c r="A1" s="423" t="s">
        <v>12</v>
      </c>
      <c r="B1" s="423"/>
      <c r="C1" s="186"/>
      <c r="D1" s="186"/>
      <c r="E1" s="186"/>
      <c r="F1" s="186"/>
    </row>
    <row r="2" spans="1:13" ht="15" customHeight="1" x14ac:dyDescent="0.2">
      <c r="A2" s="424" t="str">
        <f>'Príloha č. 1'!A2:B2</f>
        <v xml:space="preserve">Implantabilné prístroje pre elektroimpulzoterapiu porúch srdcového rytmu a srdcového zlyhávania 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</row>
    <row r="3" spans="1:13" ht="24.95" customHeight="1" x14ac:dyDescent="0.2">
      <c r="A3" s="425"/>
      <c r="B3" s="425"/>
      <c r="C3" s="425"/>
      <c r="D3" s="425"/>
      <c r="E3" s="425"/>
      <c r="F3" s="425"/>
    </row>
    <row r="4" spans="1:13" ht="15" x14ac:dyDescent="0.25">
      <c r="A4" s="426" t="s">
        <v>80</v>
      </c>
      <c r="B4" s="426"/>
      <c r="C4" s="426"/>
      <c r="D4" s="426"/>
      <c r="E4" s="426"/>
      <c r="F4" s="426"/>
      <c r="G4" s="188"/>
      <c r="H4" s="188"/>
      <c r="I4" s="188"/>
      <c r="J4" s="188"/>
      <c r="K4" s="188"/>
      <c r="L4" s="188"/>
      <c r="M4" s="188"/>
    </row>
    <row r="6" spans="1:13" ht="17.25" customHeight="1" x14ac:dyDescent="0.2">
      <c r="A6" s="427" t="s">
        <v>81</v>
      </c>
      <c r="B6" s="427"/>
      <c r="C6" s="427"/>
      <c r="D6" s="427"/>
      <c r="E6" s="427"/>
      <c r="F6" s="427"/>
    </row>
    <row r="7" spans="1:13" ht="17.25" customHeight="1" x14ac:dyDescent="0.2">
      <c r="A7" s="210"/>
      <c r="B7" s="422" t="s">
        <v>82</v>
      </c>
      <c r="C7" s="422"/>
      <c r="D7" s="422"/>
      <c r="E7" s="210"/>
      <c r="F7" s="210"/>
    </row>
    <row r="8" spans="1:13" ht="9.9499999999999993" customHeight="1" thickBot="1" x14ac:dyDescent="0.25">
      <c r="A8" s="210"/>
      <c r="B8" s="210"/>
      <c r="C8" s="210"/>
      <c r="D8" s="210"/>
      <c r="E8" s="210"/>
      <c r="F8" s="210"/>
    </row>
    <row r="9" spans="1:13" ht="90.75" customHeight="1" x14ac:dyDescent="0.2">
      <c r="A9" s="211" t="s">
        <v>37</v>
      </c>
      <c r="B9" s="212" t="s">
        <v>96</v>
      </c>
      <c r="C9" s="212" t="s">
        <v>83</v>
      </c>
      <c r="D9" s="212" t="s">
        <v>60</v>
      </c>
      <c r="E9" s="213" t="s">
        <v>84</v>
      </c>
      <c r="F9" s="214" t="s">
        <v>85</v>
      </c>
    </row>
    <row r="10" spans="1:13" s="236" customFormat="1" ht="15" customHeight="1" x14ac:dyDescent="0.2">
      <c r="A10" s="233" t="s">
        <v>27</v>
      </c>
      <c r="B10" s="234" t="s">
        <v>28</v>
      </c>
      <c r="C10" s="234" t="s">
        <v>29</v>
      </c>
      <c r="D10" s="234" t="s">
        <v>30</v>
      </c>
      <c r="E10" s="234" t="s">
        <v>31</v>
      </c>
      <c r="F10" s="235" t="s">
        <v>32</v>
      </c>
    </row>
    <row r="11" spans="1:13" ht="24.95" customHeight="1" x14ac:dyDescent="0.2">
      <c r="A11" s="215"/>
      <c r="B11" s="216"/>
      <c r="C11" s="217"/>
      <c r="D11" s="218"/>
      <c r="E11" s="219"/>
      <c r="F11" s="220"/>
    </row>
    <row r="12" spans="1:13" ht="24.95" customHeight="1" x14ac:dyDescent="0.2">
      <c r="A12" s="215"/>
      <c r="B12" s="216"/>
      <c r="C12" s="217"/>
      <c r="D12" s="218"/>
      <c r="E12" s="219"/>
      <c r="F12" s="220"/>
    </row>
    <row r="13" spans="1:13" s="189" customFormat="1" ht="24.95" customHeight="1" x14ac:dyDescent="0.25">
      <c r="A13" s="215"/>
      <c r="B13" s="216"/>
      <c r="C13" s="217"/>
      <c r="D13" s="218"/>
      <c r="E13" s="219"/>
      <c r="F13" s="220"/>
    </row>
    <row r="14" spans="1:13" s="189" customFormat="1" ht="24.95" customHeight="1" thickBot="1" x14ac:dyDescent="0.3">
      <c r="A14" s="221"/>
      <c r="B14" s="222"/>
      <c r="C14" s="223"/>
      <c r="D14" s="224"/>
      <c r="E14" s="225"/>
      <c r="F14" s="226"/>
    </row>
    <row r="15" spans="1:13" s="189" customFormat="1" ht="15" customHeight="1" x14ac:dyDescent="0.25">
      <c r="A15" s="434"/>
      <c r="B15" s="434"/>
      <c r="C15" s="434"/>
      <c r="D15" s="434"/>
      <c r="E15" s="434"/>
      <c r="F15" s="434"/>
    </row>
    <row r="16" spans="1:13" s="191" customFormat="1" ht="49.5" customHeight="1" x14ac:dyDescent="0.25">
      <c r="A16" s="435" t="s">
        <v>86</v>
      </c>
      <c r="B16" s="435"/>
      <c r="C16" s="435"/>
      <c r="D16" s="435"/>
      <c r="E16" s="435"/>
      <c r="F16" s="435"/>
      <c r="G16" s="190"/>
      <c r="H16" s="190"/>
      <c r="I16" s="190"/>
      <c r="J16" s="190"/>
      <c r="K16" s="190"/>
      <c r="L16" s="190"/>
      <c r="M16" s="190"/>
    </row>
    <row r="17" spans="1:13" s="191" customFormat="1" ht="9.9499999999999993" customHeight="1" x14ac:dyDescent="0.25">
      <c r="B17" s="435"/>
      <c r="C17" s="435"/>
      <c r="D17" s="435"/>
      <c r="E17" s="435"/>
      <c r="F17" s="435"/>
      <c r="G17" s="192"/>
      <c r="H17" s="192"/>
      <c r="I17" s="192"/>
      <c r="J17" s="192"/>
      <c r="K17" s="192"/>
      <c r="L17" s="192"/>
      <c r="M17" s="192"/>
    </row>
    <row r="18" spans="1:13" s="191" customFormat="1" ht="20.100000000000001" customHeight="1" x14ac:dyDescent="0.25">
      <c r="A18" s="427" t="s">
        <v>87</v>
      </c>
      <c r="B18" s="427"/>
      <c r="C18" s="427"/>
      <c r="D18" s="427"/>
      <c r="E18" s="427"/>
      <c r="F18" s="427"/>
      <c r="G18" s="192"/>
      <c r="H18" s="192"/>
      <c r="I18" s="192"/>
      <c r="J18" s="192"/>
      <c r="K18" s="192"/>
      <c r="L18" s="192"/>
      <c r="M18" s="192"/>
    </row>
    <row r="19" spans="1:13" s="191" customFormat="1" ht="20.100000000000001" customHeight="1" x14ac:dyDescent="0.25">
      <c r="A19" s="210"/>
      <c r="B19" s="422" t="s">
        <v>88</v>
      </c>
      <c r="C19" s="422"/>
      <c r="D19" s="422"/>
      <c r="E19" s="422"/>
      <c r="F19" s="422"/>
      <c r="G19" s="192"/>
      <c r="H19" s="192"/>
      <c r="I19" s="192"/>
      <c r="J19" s="192"/>
      <c r="K19" s="192"/>
      <c r="L19" s="192"/>
      <c r="M19" s="192"/>
    </row>
    <row r="20" spans="1:13" s="191" customFormat="1" ht="20.100000000000001" customHeight="1" x14ac:dyDescent="0.25">
      <c r="B20" s="227"/>
      <c r="C20" s="227"/>
      <c r="D20" s="227"/>
      <c r="E20" s="227"/>
      <c r="F20" s="227"/>
      <c r="G20" s="192"/>
      <c r="H20" s="192"/>
      <c r="I20" s="192"/>
      <c r="J20" s="192"/>
      <c r="K20" s="192"/>
      <c r="L20" s="192"/>
      <c r="M20" s="192"/>
    </row>
    <row r="21" spans="1:13" ht="15" customHeight="1" x14ac:dyDescent="0.2">
      <c r="A21" s="191"/>
      <c r="B21" s="227"/>
      <c r="C21" s="227"/>
      <c r="D21" s="227"/>
      <c r="E21" s="227"/>
      <c r="F21" s="227"/>
    </row>
    <row r="22" spans="1:13" s="193" customFormat="1" ht="15" customHeight="1" x14ac:dyDescent="0.25">
      <c r="A22" s="191"/>
      <c r="B22" s="227"/>
      <c r="C22" s="227"/>
      <c r="D22" s="227"/>
      <c r="E22" s="227"/>
      <c r="F22" s="227"/>
      <c r="G22" s="228"/>
      <c r="H22" s="228"/>
      <c r="I22" s="228"/>
      <c r="J22" s="228"/>
      <c r="K22" s="228"/>
      <c r="L22" s="228"/>
    </row>
    <row r="23" spans="1:13" s="193" customFormat="1" ht="15" customHeight="1" x14ac:dyDescent="0.25">
      <c r="A23" s="187"/>
      <c r="B23" s="187"/>
      <c r="C23" s="187"/>
      <c r="D23" s="187"/>
      <c r="E23" s="187"/>
      <c r="F23" s="187"/>
      <c r="G23" s="228"/>
      <c r="H23" s="228"/>
      <c r="I23" s="228"/>
      <c r="J23" s="228"/>
      <c r="K23" s="228"/>
      <c r="L23" s="228"/>
    </row>
    <row r="24" spans="1:13" s="193" customFormat="1" ht="15" x14ac:dyDescent="0.25">
      <c r="A24" s="228" t="s">
        <v>8</v>
      </c>
      <c r="B24" s="429" t="str">
        <f>IF('[1]Príloha č.1'!B23:B23="","",'[1]Príloha č.1'!B23:B23)</f>
        <v/>
      </c>
      <c r="C24" s="429"/>
      <c r="D24" s="228"/>
      <c r="E24" s="228"/>
      <c r="F24" s="228"/>
      <c r="G24" s="228"/>
      <c r="H24" s="228"/>
      <c r="I24" s="228"/>
      <c r="J24" s="228"/>
      <c r="K24" s="228"/>
      <c r="L24" s="228"/>
    </row>
    <row r="25" spans="1:13" s="193" customFormat="1" ht="15" customHeight="1" x14ac:dyDescent="0.25">
      <c r="A25" s="228" t="s">
        <v>9</v>
      </c>
      <c r="B25" s="428" t="str">
        <f>IF('[1]Príloha č.1'!B24:B24="","",'[1]Príloha č.1'!B24:B24)</f>
        <v/>
      </c>
      <c r="C25" s="429"/>
      <c r="D25" s="228"/>
      <c r="E25" s="228"/>
      <c r="F25" s="228"/>
      <c r="G25" s="228"/>
      <c r="H25" s="228"/>
      <c r="I25" s="228"/>
      <c r="J25" s="228"/>
      <c r="K25" s="228"/>
      <c r="L25" s="228"/>
    </row>
    <row r="26" spans="1:13" ht="15" customHeight="1" x14ac:dyDescent="0.2">
      <c r="A26" s="228"/>
      <c r="B26" s="228"/>
      <c r="C26" s="228"/>
      <c r="D26" s="228"/>
      <c r="E26" s="228"/>
      <c r="F26" s="228"/>
    </row>
    <row r="27" spans="1:13" s="194" customFormat="1" x14ac:dyDescent="0.2">
      <c r="A27" s="228"/>
      <c r="B27" s="228"/>
      <c r="C27" s="229"/>
      <c r="D27" s="230" t="s">
        <v>89</v>
      </c>
      <c r="E27" s="231"/>
      <c r="F27" s="229"/>
    </row>
    <row r="28" spans="1:13" s="196" customFormat="1" ht="22.5" customHeight="1" x14ac:dyDescent="0.2">
      <c r="A28" s="187"/>
      <c r="B28" s="187"/>
      <c r="C28" s="232"/>
      <c r="D28" s="230" t="s">
        <v>90</v>
      </c>
      <c r="E28" s="430" t="str">
        <f>IF('[1]Príloha č.1'!D27="","",'[1]Príloha č.1'!D27)</f>
        <v/>
      </c>
      <c r="F28" s="430"/>
      <c r="G28" s="195"/>
    </row>
    <row r="29" spans="1:13" ht="39.75" customHeight="1" x14ac:dyDescent="0.2">
      <c r="A29" s="431" t="s">
        <v>10</v>
      </c>
      <c r="B29" s="431"/>
      <c r="C29" s="194"/>
      <c r="D29" s="194"/>
      <c r="E29" s="436" t="s">
        <v>95</v>
      </c>
      <c r="F29" s="437"/>
    </row>
    <row r="30" spans="1:13" x14ac:dyDescent="0.2">
      <c r="A30" s="197"/>
      <c r="B30" s="432" t="s">
        <v>11</v>
      </c>
      <c r="C30" s="433"/>
      <c r="D30" s="433"/>
      <c r="E30" s="433"/>
      <c r="F30" s="433"/>
    </row>
  </sheetData>
  <mergeCells count="17">
    <mergeCell ref="B25:C25"/>
    <mergeCell ref="E28:F28"/>
    <mergeCell ref="A29:B29"/>
    <mergeCell ref="B30:F30"/>
    <mergeCell ref="A15:F15"/>
    <mergeCell ref="A16:F16"/>
    <mergeCell ref="B17:F17"/>
    <mergeCell ref="A18:F18"/>
    <mergeCell ref="B19:F19"/>
    <mergeCell ref="B24:C24"/>
    <mergeCell ref="E29:F29"/>
    <mergeCell ref="B7:D7"/>
    <mergeCell ref="A1:B1"/>
    <mergeCell ref="A2:L2"/>
    <mergeCell ref="A3:F3"/>
    <mergeCell ref="A4:F4"/>
    <mergeCell ref="A6:F6"/>
  </mergeCells>
  <conditionalFormatting sqref="B24:C25">
    <cfRule type="containsBlanks" dxfId="2" priority="2">
      <formula>LEN(TRIM(B24))=0</formula>
    </cfRule>
  </conditionalFormatting>
  <conditionalFormatting sqref="E28:F28">
    <cfRule type="containsBlanks" dxfId="1" priority="1">
      <formula>LEN(TRIM(E28))=0</formula>
    </cfRule>
  </conditionalFormatting>
  <pageMargins left="0.59055118110236227" right="0.59055118110236227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5</xdr:row>
                    <xdr:rowOff>142875</xdr:rowOff>
                  </from>
                  <to>
                    <xdr:col>0</xdr:col>
                    <xdr:colOff>285750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17</xdr:row>
                    <xdr:rowOff>171450</xdr:rowOff>
                  </from>
                  <to>
                    <xdr:col>0</xdr:col>
                    <xdr:colOff>285750</xdr:colOff>
                    <xdr:row>19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Normal="100" workbookViewId="0">
      <selection activeCell="J22" sqref="J21:J22"/>
    </sheetView>
  </sheetViews>
  <sheetFormatPr defaultRowHeight="14.25" x14ac:dyDescent="0.2"/>
  <cols>
    <col min="1" max="1" width="5.28515625" style="23" customWidth="1"/>
    <col min="2" max="2" width="15.7109375" style="23" customWidth="1"/>
    <col min="3" max="3" width="40.7109375" style="23" customWidth="1"/>
    <col min="4" max="4" width="30.7109375" style="23" customWidth="1"/>
    <col min="5" max="5" width="14.28515625" style="23" customWidth="1"/>
    <col min="6" max="16384" width="9.140625" style="23"/>
  </cols>
  <sheetData>
    <row r="1" spans="1:12" s="25" customFormat="1" ht="15.75" x14ac:dyDescent="0.25">
      <c r="A1" s="446" t="s">
        <v>101</v>
      </c>
      <c r="B1" s="446"/>
      <c r="C1" s="446"/>
      <c r="D1" s="446"/>
      <c r="E1" s="24"/>
      <c r="F1" s="24"/>
      <c r="G1" s="24"/>
      <c r="H1" s="24"/>
      <c r="I1" s="24"/>
      <c r="J1" s="24"/>
      <c r="K1" s="24"/>
      <c r="L1" s="24"/>
    </row>
    <row r="2" spans="1:12" s="238" customFormat="1" ht="39" customHeight="1" x14ac:dyDescent="0.25">
      <c r="A2" s="447" t="s">
        <v>114</v>
      </c>
      <c r="B2" s="448"/>
      <c r="C2" s="448"/>
      <c r="D2" s="448"/>
      <c r="E2" s="237"/>
    </row>
    <row r="3" spans="1:12" s="35" customFormat="1" ht="25.5" customHeight="1" x14ac:dyDescent="0.25">
      <c r="A3" s="449" t="s">
        <v>102</v>
      </c>
      <c r="B3" s="449"/>
      <c r="C3" s="449"/>
      <c r="D3" s="449"/>
      <c r="E3" s="239"/>
      <c r="F3" s="240"/>
      <c r="G3" s="240"/>
      <c r="H3" s="240"/>
      <c r="I3" s="240"/>
      <c r="J3" s="240"/>
      <c r="K3" s="240"/>
      <c r="L3" s="240"/>
    </row>
    <row r="4" spans="1:12" s="35" customFormat="1" ht="12.75" x14ac:dyDescent="0.25">
      <c r="B4" s="241"/>
      <c r="C4" s="240"/>
      <c r="D4" s="241"/>
      <c r="E4" s="240"/>
      <c r="F4" s="240"/>
      <c r="G4" s="240"/>
      <c r="H4" s="240"/>
      <c r="I4" s="240"/>
      <c r="J4" s="240"/>
      <c r="K4" s="240"/>
      <c r="L4" s="240"/>
    </row>
    <row r="5" spans="1:12" s="35" customFormat="1" ht="12.75" x14ac:dyDescent="0.25">
      <c r="A5" s="442" t="s">
        <v>103</v>
      </c>
      <c r="B5" s="442"/>
      <c r="C5" s="438" t="s">
        <v>104</v>
      </c>
      <c r="D5" s="438"/>
      <c r="E5" s="240"/>
      <c r="F5" s="240"/>
      <c r="G5" s="240"/>
      <c r="H5" s="240"/>
      <c r="I5" s="240"/>
      <c r="J5" s="240"/>
      <c r="K5" s="240"/>
      <c r="L5" s="240"/>
    </row>
    <row r="6" spans="1:12" s="35" customFormat="1" ht="12.75" x14ac:dyDescent="0.25">
      <c r="A6" s="442"/>
      <c r="B6" s="442"/>
      <c r="C6" s="438" t="s">
        <v>105</v>
      </c>
      <c r="D6" s="438" t="s">
        <v>105</v>
      </c>
      <c r="E6" s="240"/>
      <c r="F6" s="240"/>
      <c r="G6" s="240"/>
      <c r="H6" s="240"/>
      <c r="I6" s="240"/>
      <c r="J6" s="240"/>
      <c r="K6" s="240"/>
      <c r="L6" s="240"/>
    </row>
    <row r="7" spans="1:12" s="35" customFormat="1" ht="12.75" x14ac:dyDescent="0.25">
      <c r="A7" s="442"/>
      <c r="B7" s="442"/>
      <c r="C7" s="438" t="s">
        <v>106</v>
      </c>
      <c r="D7" s="438" t="s">
        <v>106</v>
      </c>
      <c r="E7" s="240"/>
      <c r="F7" s="240"/>
      <c r="G7" s="240"/>
      <c r="H7" s="240"/>
      <c r="I7" s="240"/>
      <c r="J7" s="240"/>
      <c r="K7" s="240"/>
      <c r="L7" s="240"/>
    </row>
    <row r="8" spans="1:12" s="35" customFormat="1" ht="12.75" x14ac:dyDescent="0.25">
      <c r="A8" s="439" t="s">
        <v>107</v>
      </c>
      <c r="B8" s="439"/>
      <c r="C8" s="439"/>
      <c r="D8" s="439"/>
      <c r="E8" s="240"/>
      <c r="F8" s="240"/>
      <c r="G8" s="240"/>
      <c r="H8" s="240"/>
      <c r="I8" s="240"/>
      <c r="J8" s="240"/>
      <c r="K8" s="240"/>
      <c r="L8" s="240"/>
    </row>
    <row r="9" spans="1:12" s="35" customFormat="1" ht="12.75" x14ac:dyDescent="0.25">
      <c r="A9" s="442" t="s">
        <v>108</v>
      </c>
      <c r="B9" s="442"/>
      <c r="C9" s="443"/>
      <c r="D9" s="444"/>
      <c r="E9" s="241"/>
      <c r="F9" s="240"/>
      <c r="G9" s="240"/>
      <c r="H9" s="240"/>
      <c r="I9" s="240"/>
      <c r="J9" s="240"/>
      <c r="K9" s="240"/>
      <c r="L9" s="240"/>
    </row>
    <row r="10" spans="1:12" s="35" customFormat="1" ht="12.75" x14ac:dyDescent="0.25">
      <c r="A10" s="442"/>
      <c r="B10" s="442"/>
      <c r="C10" s="443"/>
      <c r="D10" s="444"/>
      <c r="E10" s="241"/>
      <c r="F10" s="240"/>
      <c r="G10" s="240"/>
      <c r="H10" s="240"/>
      <c r="I10" s="240"/>
      <c r="J10" s="240"/>
      <c r="K10" s="240"/>
      <c r="L10" s="240"/>
    </row>
    <row r="11" spans="1:12" s="35" customFormat="1" ht="12.75" x14ac:dyDescent="0.25">
      <c r="A11" s="442"/>
      <c r="B11" s="442"/>
      <c r="C11" s="443"/>
      <c r="D11" s="444"/>
      <c r="E11" s="241"/>
      <c r="F11" s="240"/>
      <c r="G11" s="240"/>
      <c r="H11" s="240"/>
      <c r="I11" s="240"/>
      <c r="J11" s="240"/>
      <c r="K11" s="240"/>
      <c r="L11" s="240"/>
    </row>
    <row r="12" spans="1:12" s="22" customFormat="1" ht="18" customHeight="1" x14ac:dyDescent="0.2">
      <c r="A12" s="445" t="s">
        <v>109</v>
      </c>
      <c r="B12" s="445"/>
      <c r="C12" s="445"/>
      <c r="D12" s="445"/>
      <c r="E12" s="242"/>
      <c r="F12" s="243"/>
      <c r="G12" s="243"/>
      <c r="H12" s="243"/>
      <c r="I12" s="243"/>
      <c r="J12" s="243"/>
      <c r="K12" s="243"/>
      <c r="L12" s="243"/>
    </row>
    <row r="13" spans="1:12" s="35" customFormat="1" ht="12.75" x14ac:dyDescent="0.25">
      <c r="B13" s="241"/>
      <c r="C13" s="240"/>
      <c r="D13" s="241"/>
      <c r="E13" s="240"/>
      <c r="F13" s="240"/>
      <c r="G13" s="240"/>
      <c r="H13" s="240"/>
      <c r="I13" s="240"/>
      <c r="J13" s="240"/>
      <c r="K13" s="240"/>
      <c r="L13" s="240"/>
    </row>
    <row r="14" spans="1:12" s="35" customFormat="1" ht="51.75" customHeight="1" x14ac:dyDescent="0.25">
      <c r="A14" s="241" t="s">
        <v>27</v>
      </c>
      <c r="B14" s="438" t="s">
        <v>110</v>
      </c>
      <c r="C14" s="438"/>
      <c r="D14" s="438"/>
      <c r="E14" s="241"/>
      <c r="F14" s="241"/>
      <c r="G14" s="241"/>
      <c r="H14" s="241"/>
      <c r="I14" s="241"/>
      <c r="J14" s="241"/>
      <c r="K14" s="241"/>
      <c r="L14" s="241"/>
    </row>
    <row r="15" spans="1:12" s="27" customFormat="1" ht="24.95" customHeight="1" x14ac:dyDescent="0.25">
      <c r="A15" s="240" t="s">
        <v>28</v>
      </c>
      <c r="B15" s="439" t="s">
        <v>111</v>
      </c>
      <c r="C15" s="439"/>
      <c r="D15" s="439"/>
      <c r="E15" s="240"/>
      <c r="F15" s="240"/>
      <c r="G15" s="240"/>
      <c r="H15" s="240"/>
      <c r="I15" s="240"/>
      <c r="J15" s="240"/>
      <c r="K15" s="240"/>
      <c r="L15" s="240"/>
    </row>
    <row r="16" spans="1:12" s="27" customFormat="1" ht="24.95" customHeight="1" x14ac:dyDescent="0.25">
      <c r="A16" s="27" t="s">
        <v>29</v>
      </c>
      <c r="B16" s="440" t="s">
        <v>112</v>
      </c>
      <c r="C16" s="440"/>
      <c r="D16" s="440"/>
      <c r="E16" s="244"/>
      <c r="F16" s="240"/>
      <c r="G16" s="240"/>
      <c r="H16" s="240"/>
      <c r="I16" s="240"/>
      <c r="J16" s="240"/>
      <c r="K16" s="240"/>
      <c r="L16" s="240"/>
    </row>
    <row r="17" spans="1:12" s="35" customFormat="1" ht="12.75" x14ac:dyDescent="0.25">
      <c r="B17" s="241"/>
      <c r="C17" s="240"/>
      <c r="D17" s="241"/>
      <c r="E17" s="240"/>
      <c r="F17" s="240"/>
      <c r="G17" s="240"/>
      <c r="H17" s="240"/>
      <c r="I17" s="240"/>
      <c r="J17" s="240"/>
      <c r="K17" s="240"/>
      <c r="L17" s="240"/>
    </row>
    <row r="18" spans="1:12" s="27" customFormat="1" ht="17.25" customHeight="1" x14ac:dyDescent="0.25">
      <c r="A18" s="441" t="s">
        <v>113</v>
      </c>
      <c r="B18" s="441"/>
      <c r="C18" s="441"/>
      <c r="D18" s="441"/>
      <c r="E18" s="245"/>
    </row>
    <row r="19" spans="1:12" s="22" customFormat="1" ht="12.75" x14ac:dyDescent="0.2">
      <c r="A19" s="22" t="s">
        <v>8</v>
      </c>
      <c r="B19" s="246"/>
      <c r="C19" s="247"/>
      <c r="D19" s="246"/>
      <c r="E19" s="247"/>
    </row>
    <row r="20" spans="1:12" s="22" customFormat="1" ht="12.75" x14ac:dyDescent="0.2">
      <c r="A20" s="22" t="s">
        <v>9</v>
      </c>
      <c r="B20" s="248"/>
      <c r="C20" s="28"/>
      <c r="D20" s="248"/>
      <c r="E20" s="28"/>
    </row>
    <row r="21" spans="1:12" x14ac:dyDescent="0.2">
      <c r="C21" s="249"/>
      <c r="D21" s="249"/>
      <c r="E21" s="249"/>
    </row>
    <row r="22" spans="1:12" ht="34.5" x14ac:dyDescent="0.2">
      <c r="C22" s="250"/>
      <c r="D22" s="251" t="s">
        <v>92</v>
      </c>
      <c r="E22" s="250"/>
    </row>
  </sheetData>
  <mergeCells count="17">
    <mergeCell ref="A1:D1"/>
    <mergeCell ref="A2:D2"/>
    <mergeCell ref="A3:D3"/>
    <mergeCell ref="A5:B7"/>
    <mergeCell ref="C5:D5"/>
    <mergeCell ref="C6:D6"/>
    <mergeCell ref="C7:D7"/>
    <mergeCell ref="B14:D14"/>
    <mergeCell ref="B15:D15"/>
    <mergeCell ref="B16:D16"/>
    <mergeCell ref="A18:D18"/>
    <mergeCell ref="A8:D8"/>
    <mergeCell ref="A9:B11"/>
    <mergeCell ref="C9:D9"/>
    <mergeCell ref="C10:D10"/>
    <mergeCell ref="C11:D11"/>
    <mergeCell ref="A12:D12"/>
  </mergeCells>
  <conditionalFormatting sqref="B19:B20">
    <cfRule type="containsBlanks" dxfId="0" priority="1">
      <formula>LEN(TRIM(B19))=0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&amp;L&amp;"-,Tučné"Príloha č. 9 SP &amp;"-,Normálne"
Výzva na plnenie RD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31"/>
  <sheetViews>
    <sheetView showGridLines="0" zoomScaleNormal="100" workbookViewId="0">
      <selection activeCell="A2" sqref="A2:D2"/>
    </sheetView>
  </sheetViews>
  <sheetFormatPr defaultRowHeight="14.25" x14ac:dyDescent="0.2"/>
  <cols>
    <col min="1" max="1" width="5.28515625" style="23" customWidth="1"/>
    <col min="2" max="2" width="19.7109375" style="23" customWidth="1"/>
    <col min="3" max="3" width="28.7109375" style="23" customWidth="1"/>
    <col min="4" max="4" width="30" style="23" customWidth="1"/>
    <col min="5" max="5" width="10.42578125" style="23" bestFit="1" customWidth="1"/>
    <col min="6" max="16384" width="9.140625" style="23"/>
  </cols>
  <sheetData>
    <row r="1" spans="1:10" s="22" customFormat="1" ht="15" customHeight="1" x14ac:dyDescent="0.2">
      <c r="A1" s="322" t="s">
        <v>12</v>
      </c>
      <c r="B1" s="322"/>
      <c r="C1" s="1"/>
      <c r="D1" s="1"/>
    </row>
    <row r="2" spans="1:10" s="22" customFormat="1" ht="39" customHeight="1" x14ac:dyDescent="0.2">
      <c r="A2" s="319" t="str">
        <f>'Príloha č. 1'!A2:D2</f>
        <v xml:space="preserve">Implantabilné prístroje pre elektroimpulzoterapiu porúch srdcového rytmu a srdcového zlyhávania </v>
      </c>
      <c r="B2" s="319"/>
      <c r="C2" s="319"/>
      <c r="D2" s="319"/>
    </row>
    <row r="3" spans="1:10" ht="15" customHeight="1" x14ac:dyDescent="0.2">
      <c r="A3" s="324"/>
      <c r="B3" s="324"/>
      <c r="C3" s="324"/>
      <c r="D3" s="1"/>
    </row>
    <row r="4" spans="1:10" s="25" customFormat="1" ht="35.1" customHeight="1" x14ac:dyDescent="0.25">
      <c r="A4" s="337" t="s">
        <v>24</v>
      </c>
      <c r="B4" s="337"/>
      <c r="C4" s="337"/>
      <c r="D4" s="337"/>
      <c r="E4" s="24"/>
      <c r="F4" s="24"/>
      <c r="G4" s="24"/>
      <c r="H4" s="24"/>
      <c r="I4" s="24"/>
      <c r="J4" s="24"/>
    </row>
    <row r="5" spans="1:10" s="22" customFormat="1" ht="15" customHeight="1" x14ac:dyDescent="0.2">
      <c r="A5" s="1"/>
      <c r="B5" s="1"/>
      <c r="C5" s="1"/>
      <c r="D5" s="1"/>
    </row>
    <row r="6" spans="1:10" s="22" customFormat="1" ht="15" customHeight="1" x14ac:dyDescent="0.2">
      <c r="A6" s="322" t="s">
        <v>1</v>
      </c>
      <c r="B6" s="322"/>
      <c r="C6" s="338" t="str">
        <f>IF('Príloha č. 1'!$C$6="","",'Príloha č. 1'!$C$6)</f>
        <v/>
      </c>
      <c r="D6" s="338"/>
      <c r="E6" s="26"/>
    </row>
    <row r="7" spans="1:10" s="22" customFormat="1" ht="15" customHeight="1" x14ac:dyDescent="0.2">
      <c r="A7" s="322" t="s">
        <v>2</v>
      </c>
      <c r="B7" s="322"/>
      <c r="C7" s="327" t="str">
        <f>IF('Príloha č. 1'!$C$7="","",'Príloha č. 1'!$C$7)</f>
        <v/>
      </c>
      <c r="D7" s="327"/>
    </row>
    <row r="8" spans="1:10" s="22" customFormat="1" ht="15" customHeight="1" x14ac:dyDescent="0.2">
      <c r="A8" s="322" t="s">
        <v>3</v>
      </c>
      <c r="B8" s="322"/>
      <c r="C8" s="327" t="str">
        <f>IF('Príloha č. 1'!C8:D8="","",'Príloha č. 1'!C8:D8)</f>
        <v/>
      </c>
      <c r="D8" s="327"/>
    </row>
    <row r="9" spans="1:10" s="22" customFormat="1" ht="15" customHeight="1" x14ac:dyDescent="0.2">
      <c r="A9" s="322" t="s">
        <v>4</v>
      </c>
      <c r="B9" s="322"/>
      <c r="C9" s="327" t="str">
        <f>IF('Príloha č. 1'!C9:D9="","",'Príloha č. 1'!C9:D9)</f>
        <v/>
      </c>
      <c r="D9" s="327"/>
    </row>
    <row r="10" spans="1:10" s="22" customFormat="1" ht="15" customHeight="1" x14ac:dyDescent="0.2">
      <c r="A10" s="1"/>
      <c r="B10" s="1"/>
      <c r="C10" s="130"/>
      <c r="D10" s="1"/>
    </row>
    <row r="11" spans="1:10" s="27" customFormat="1" ht="36.75" customHeight="1" x14ac:dyDescent="0.25">
      <c r="A11" s="310" t="s">
        <v>67</v>
      </c>
      <c r="B11" s="310"/>
      <c r="C11" s="310"/>
      <c r="D11" s="310"/>
    </row>
    <row r="12" spans="1:10" x14ac:dyDescent="0.2">
      <c r="A12" s="1"/>
      <c r="B12" s="1"/>
      <c r="C12" s="1"/>
      <c r="D12" s="1"/>
    </row>
    <row r="13" spans="1:10" s="104" customFormat="1" ht="38.25" customHeight="1" x14ac:dyDescent="0.2">
      <c r="A13" s="322" t="s">
        <v>68</v>
      </c>
      <c r="B13" s="322"/>
      <c r="C13" s="322"/>
      <c r="D13" s="322"/>
    </row>
    <row r="14" spans="1:10" s="105" customFormat="1" ht="15" customHeight="1" x14ac:dyDescent="0.2">
      <c r="A14" s="328" t="s">
        <v>61</v>
      </c>
      <c r="B14" s="329"/>
      <c r="C14" s="329" t="s">
        <v>62</v>
      </c>
      <c r="D14" s="330"/>
    </row>
    <row r="15" spans="1:10" s="105" customFormat="1" ht="15" customHeight="1" x14ac:dyDescent="0.2">
      <c r="A15" s="331"/>
      <c r="B15" s="332"/>
      <c r="C15" s="332"/>
      <c r="D15" s="333"/>
    </row>
    <row r="16" spans="1:10" s="105" customFormat="1" ht="15" customHeight="1" x14ac:dyDescent="0.2">
      <c r="A16" s="334"/>
      <c r="B16" s="335"/>
      <c r="C16" s="335"/>
      <c r="D16" s="336"/>
    </row>
    <row r="17" spans="1:5" s="105" customFormat="1" ht="15" customHeight="1" x14ac:dyDescent="0.2">
      <c r="A17" s="334"/>
      <c r="B17" s="335"/>
      <c r="C17" s="335"/>
      <c r="D17" s="336"/>
    </row>
    <row r="18" spans="1:5" s="105" customFormat="1" ht="15" customHeight="1" x14ac:dyDescent="0.2">
      <c r="A18" s="334"/>
      <c r="B18" s="335"/>
      <c r="C18" s="335"/>
      <c r="D18" s="336"/>
    </row>
    <row r="19" spans="1:5" s="105" customFormat="1" ht="15" customHeight="1" x14ac:dyDescent="0.2">
      <c r="A19" s="334"/>
      <c r="B19" s="335"/>
      <c r="C19" s="335"/>
      <c r="D19" s="336"/>
    </row>
    <row r="20" spans="1:5" s="105" customFormat="1" ht="15" customHeight="1" x14ac:dyDescent="0.2">
      <c r="A20" s="131"/>
      <c r="B20" s="131"/>
      <c r="C20" s="131"/>
      <c r="D20" s="131"/>
    </row>
    <row r="21" spans="1:5" s="105" customFormat="1" ht="15" customHeight="1" x14ac:dyDescent="0.2">
      <c r="A21" s="131"/>
      <c r="B21" s="131"/>
      <c r="C21" s="131"/>
      <c r="D21" s="131"/>
    </row>
    <row r="22" spans="1:5" s="105" customFormat="1" ht="15" customHeight="1" x14ac:dyDescent="0.2">
      <c r="A22" s="131"/>
      <c r="B22" s="131"/>
      <c r="C22" s="131"/>
      <c r="D22" s="131"/>
    </row>
    <row r="23" spans="1:5" s="22" customFormat="1" ht="15" customHeight="1" x14ac:dyDescent="0.2">
      <c r="A23" s="1" t="s">
        <v>8</v>
      </c>
      <c r="B23" s="132" t="str">
        <f>IF('Príloha č. 1'!B23:B23="","",'Príloha č. 1'!B23:B23)</f>
        <v/>
      </c>
      <c r="C23" s="17"/>
      <c r="D23" s="1"/>
    </row>
    <row r="24" spans="1:5" s="35" customFormat="1" ht="15" customHeight="1" x14ac:dyDescent="0.25">
      <c r="A24" s="2" t="s">
        <v>9</v>
      </c>
      <c r="B24" s="133" t="str">
        <f>IF('Príloha č. 1'!B24:B24="","",'Príloha č. 1'!B24:B24)</f>
        <v/>
      </c>
      <c r="C24" s="134"/>
      <c r="D24" s="2"/>
    </row>
    <row r="25" spans="1:5" s="22" customFormat="1" ht="15" customHeight="1" x14ac:dyDescent="0.2">
      <c r="A25" s="1"/>
      <c r="B25" s="1"/>
      <c r="C25" s="1"/>
      <c r="D25" s="1"/>
    </row>
    <row r="26" spans="1:5" ht="39.75" customHeight="1" x14ac:dyDescent="0.2">
      <c r="A26" s="1"/>
      <c r="B26" s="1"/>
      <c r="C26" s="1"/>
      <c r="D26" s="15"/>
    </row>
    <row r="27" spans="1:5" ht="45" customHeight="1" x14ac:dyDescent="0.2">
      <c r="D27" s="29" t="s">
        <v>92</v>
      </c>
    </row>
    <row r="30" spans="1:5" s="30" customFormat="1" ht="11.25" x14ac:dyDescent="0.2">
      <c r="A30" s="308" t="s">
        <v>10</v>
      </c>
      <c r="B30" s="308"/>
    </row>
    <row r="31" spans="1:5" s="34" customFormat="1" ht="12" customHeight="1" x14ac:dyDescent="0.2">
      <c r="A31" s="31"/>
      <c r="B31" s="326" t="s">
        <v>11</v>
      </c>
      <c r="C31" s="326"/>
      <c r="D31" s="32"/>
      <c r="E31" s="33"/>
    </row>
  </sheetData>
  <mergeCells count="28">
    <mergeCell ref="A17:B17"/>
    <mergeCell ref="C17:D17"/>
    <mergeCell ref="A18:B18"/>
    <mergeCell ref="C18:D18"/>
    <mergeCell ref="A19:B19"/>
    <mergeCell ref="C19:D19"/>
    <mergeCell ref="A1:B1"/>
    <mergeCell ref="A2:D2"/>
    <mergeCell ref="A3:C3"/>
    <mergeCell ref="A4:D4"/>
    <mergeCell ref="A6:B6"/>
    <mergeCell ref="C6:D6"/>
    <mergeCell ref="A30:B30"/>
    <mergeCell ref="B31:C31"/>
    <mergeCell ref="A11:D11"/>
    <mergeCell ref="A7:B7"/>
    <mergeCell ref="C7:D7"/>
    <mergeCell ref="A8:B8"/>
    <mergeCell ref="C8:D8"/>
    <mergeCell ref="A9:B9"/>
    <mergeCell ref="C9:D9"/>
    <mergeCell ref="A13:D13"/>
    <mergeCell ref="A14:B14"/>
    <mergeCell ref="C14:D14"/>
    <mergeCell ref="A15:B15"/>
    <mergeCell ref="C15:D15"/>
    <mergeCell ref="A16:B16"/>
    <mergeCell ref="C16:D16"/>
  </mergeCells>
  <conditionalFormatting sqref="C6:D9">
    <cfRule type="containsBlanks" dxfId="78" priority="2">
      <formula>LEN(TRIM(C6))=0</formula>
    </cfRule>
  </conditionalFormatting>
  <conditionalFormatting sqref="B23:B24">
    <cfRule type="containsBlanks" dxfId="77" priority="1">
      <formula>LEN(TRIM(B23))=0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2"/>
  <sheetViews>
    <sheetView zoomScaleNormal="100" workbookViewId="0">
      <selection activeCell="A2" sqref="A2:D2"/>
    </sheetView>
  </sheetViews>
  <sheetFormatPr defaultRowHeight="12" x14ac:dyDescent="0.2"/>
  <cols>
    <col min="1" max="1" width="4.7109375" style="171" bestFit="1" customWidth="1"/>
    <col min="2" max="2" width="19.7109375" style="171" customWidth="1"/>
    <col min="3" max="3" width="28.7109375" style="171" customWidth="1"/>
    <col min="4" max="4" width="33.42578125" style="171" customWidth="1"/>
    <col min="5" max="5" width="10.42578125" style="171" bestFit="1" customWidth="1"/>
    <col min="6" max="256" width="9.140625" style="171"/>
    <col min="257" max="257" width="4.7109375" style="171" bestFit="1" customWidth="1"/>
    <col min="258" max="258" width="19.7109375" style="171" customWidth="1"/>
    <col min="259" max="259" width="28.7109375" style="171" customWidth="1"/>
    <col min="260" max="260" width="33.42578125" style="171" customWidth="1"/>
    <col min="261" max="261" width="10.42578125" style="171" bestFit="1" customWidth="1"/>
    <col min="262" max="512" width="9.140625" style="171"/>
    <col min="513" max="513" width="4.7109375" style="171" bestFit="1" customWidth="1"/>
    <col min="514" max="514" width="19.7109375" style="171" customWidth="1"/>
    <col min="515" max="515" width="28.7109375" style="171" customWidth="1"/>
    <col min="516" max="516" width="33.42578125" style="171" customWidth="1"/>
    <col min="517" max="517" width="10.42578125" style="171" bestFit="1" customWidth="1"/>
    <col min="518" max="768" width="9.140625" style="171"/>
    <col min="769" max="769" width="4.7109375" style="171" bestFit="1" customWidth="1"/>
    <col min="770" max="770" width="19.7109375" style="171" customWidth="1"/>
    <col min="771" max="771" width="28.7109375" style="171" customWidth="1"/>
    <col min="772" max="772" width="33.42578125" style="171" customWidth="1"/>
    <col min="773" max="773" width="10.42578125" style="171" bestFit="1" customWidth="1"/>
    <col min="774" max="1024" width="9.140625" style="171"/>
    <col min="1025" max="1025" width="4.7109375" style="171" bestFit="1" customWidth="1"/>
    <col min="1026" max="1026" width="19.7109375" style="171" customWidth="1"/>
    <col min="1027" max="1027" width="28.7109375" style="171" customWidth="1"/>
    <col min="1028" max="1028" width="33.42578125" style="171" customWidth="1"/>
    <col min="1029" max="1029" width="10.42578125" style="171" bestFit="1" customWidth="1"/>
    <col min="1030" max="1280" width="9.140625" style="171"/>
    <col min="1281" max="1281" width="4.7109375" style="171" bestFit="1" customWidth="1"/>
    <col min="1282" max="1282" width="19.7109375" style="171" customWidth="1"/>
    <col min="1283" max="1283" width="28.7109375" style="171" customWidth="1"/>
    <col min="1284" max="1284" width="33.42578125" style="171" customWidth="1"/>
    <col min="1285" max="1285" width="10.42578125" style="171" bestFit="1" customWidth="1"/>
    <col min="1286" max="1536" width="9.140625" style="171"/>
    <col min="1537" max="1537" width="4.7109375" style="171" bestFit="1" customWidth="1"/>
    <col min="1538" max="1538" width="19.7109375" style="171" customWidth="1"/>
    <col min="1539" max="1539" width="28.7109375" style="171" customWidth="1"/>
    <col min="1540" max="1540" width="33.42578125" style="171" customWidth="1"/>
    <col min="1541" max="1541" width="10.42578125" style="171" bestFit="1" customWidth="1"/>
    <col min="1542" max="1792" width="9.140625" style="171"/>
    <col min="1793" max="1793" width="4.7109375" style="171" bestFit="1" customWidth="1"/>
    <col min="1794" max="1794" width="19.7109375" style="171" customWidth="1"/>
    <col min="1795" max="1795" width="28.7109375" style="171" customWidth="1"/>
    <col min="1796" max="1796" width="33.42578125" style="171" customWidth="1"/>
    <col min="1797" max="1797" width="10.42578125" style="171" bestFit="1" customWidth="1"/>
    <col min="1798" max="2048" width="9.140625" style="171"/>
    <col min="2049" max="2049" width="4.7109375" style="171" bestFit="1" customWidth="1"/>
    <col min="2050" max="2050" width="19.7109375" style="171" customWidth="1"/>
    <col min="2051" max="2051" width="28.7109375" style="171" customWidth="1"/>
    <col min="2052" max="2052" width="33.42578125" style="171" customWidth="1"/>
    <col min="2053" max="2053" width="10.42578125" style="171" bestFit="1" customWidth="1"/>
    <col min="2054" max="2304" width="9.140625" style="171"/>
    <col min="2305" max="2305" width="4.7109375" style="171" bestFit="1" customWidth="1"/>
    <col min="2306" max="2306" width="19.7109375" style="171" customWidth="1"/>
    <col min="2307" max="2307" width="28.7109375" style="171" customWidth="1"/>
    <col min="2308" max="2308" width="33.42578125" style="171" customWidth="1"/>
    <col min="2309" max="2309" width="10.42578125" style="171" bestFit="1" customWidth="1"/>
    <col min="2310" max="2560" width="9.140625" style="171"/>
    <col min="2561" max="2561" width="4.7109375" style="171" bestFit="1" customWidth="1"/>
    <col min="2562" max="2562" width="19.7109375" style="171" customWidth="1"/>
    <col min="2563" max="2563" width="28.7109375" style="171" customWidth="1"/>
    <col min="2564" max="2564" width="33.42578125" style="171" customWidth="1"/>
    <col min="2565" max="2565" width="10.42578125" style="171" bestFit="1" customWidth="1"/>
    <col min="2566" max="2816" width="9.140625" style="171"/>
    <col min="2817" max="2817" width="4.7109375" style="171" bestFit="1" customWidth="1"/>
    <col min="2818" max="2818" width="19.7109375" style="171" customWidth="1"/>
    <col min="2819" max="2819" width="28.7109375" style="171" customWidth="1"/>
    <col min="2820" max="2820" width="33.42578125" style="171" customWidth="1"/>
    <col min="2821" max="2821" width="10.42578125" style="171" bestFit="1" customWidth="1"/>
    <col min="2822" max="3072" width="9.140625" style="171"/>
    <col min="3073" max="3073" width="4.7109375" style="171" bestFit="1" customWidth="1"/>
    <col min="3074" max="3074" width="19.7109375" style="171" customWidth="1"/>
    <col min="3075" max="3075" width="28.7109375" style="171" customWidth="1"/>
    <col min="3076" max="3076" width="33.42578125" style="171" customWidth="1"/>
    <col min="3077" max="3077" width="10.42578125" style="171" bestFit="1" customWidth="1"/>
    <col min="3078" max="3328" width="9.140625" style="171"/>
    <col min="3329" max="3329" width="4.7109375" style="171" bestFit="1" customWidth="1"/>
    <col min="3330" max="3330" width="19.7109375" style="171" customWidth="1"/>
    <col min="3331" max="3331" width="28.7109375" style="171" customWidth="1"/>
    <col min="3332" max="3332" width="33.42578125" style="171" customWidth="1"/>
    <col min="3333" max="3333" width="10.42578125" style="171" bestFit="1" customWidth="1"/>
    <col min="3334" max="3584" width="9.140625" style="171"/>
    <col min="3585" max="3585" width="4.7109375" style="171" bestFit="1" customWidth="1"/>
    <col min="3586" max="3586" width="19.7109375" style="171" customWidth="1"/>
    <col min="3587" max="3587" width="28.7109375" style="171" customWidth="1"/>
    <col min="3588" max="3588" width="33.42578125" style="171" customWidth="1"/>
    <col min="3589" max="3589" width="10.42578125" style="171" bestFit="1" customWidth="1"/>
    <col min="3590" max="3840" width="9.140625" style="171"/>
    <col min="3841" max="3841" width="4.7109375" style="171" bestFit="1" customWidth="1"/>
    <col min="3842" max="3842" width="19.7109375" style="171" customWidth="1"/>
    <col min="3843" max="3843" width="28.7109375" style="171" customWidth="1"/>
    <col min="3844" max="3844" width="33.42578125" style="171" customWidth="1"/>
    <col min="3845" max="3845" width="10.42578125" style="171" bestFit="1" customWidth="1"/>
    <col min="3846" max="4096" width="9.140625" style="171"/>
    <col min="4097" max="4097" width="4.7109375" style="171" bestFit="1" customWidth="1"/>
    <col min="4098" max="4098" width="19.7109375" style="171" customWidth="1"/>
    <col min="4099" max="4099" width="28.7109375" style="171" customWidth="1"/>
    <col min="4100" max="4100" width="33.42578125" style="171" customWidth="1"/>
    <col min="4101" max="4101" width="10.42578125" style="171" bestFit="1" customWidth="1"/>
    <col min="4102" max="4352" width="9.140625" style="171"/>
    <col min="4353" max="4353" width="4.7109375" style="171" bestFit="1" customWidth="1"/>
    <col min="4354" max="4354" width="19.7109375" style="171" customWidth="1"/>
    <col min="4355" max="4355" width="28.7109375" style="171" customWidth="1"/>
    <col min="4356" max="4356" width="33.42578125" style="171" customWidth="1"/>
    <col min="4357" max="4357" width="10.42578125" style="171" bestFit="1" customWidth="1"/>
    <col min="4358" max="4608" width="9.140625" style="171"/>
    <col min="4609" max="4609" width="4.7109375" style="171" bestFit="1" customWidth="1"/>
    <col min="4610" max="4610" width="19.7109375" style="171" customWidth="1"/>
    <col min="4611" max="4611" width="28.7109375" style="171" customWidth="1"/>
    <col min="4612" max="4612" width="33.42578125" style="171" customWidth="1"/>
    <col min="4613" max="4613" width="10.42578125" style="171" bestFit="1" customWidth="1"/>
    <col min="4614" max="4864" width="9.140625" style="171"/>
    <col min="4865" max="4865" width="4.7109375" style="171" bestFit="1" customWidth="1"/>
    <col min="4866" max="4866" width="19.7109375" style="171" customWidth="1"/>
    <col min="4867" max="4867" width="28.7109375" style="171" customWidth="1"/>
    <col min="4868" max="4868" width="33.42578125" style="171" customWidth="1"/>
    <col min="4869" max="4869" width="10.42578125" style="171" bestFit="1" customWidth="1"/>
    <col min="4870" max="5120" width="9.140625" style="171"/>
    <col min="5121" max="5121" width="4.7109375" style="171" bestFit="1" customWidth="1"/>
    <col min="5122" max="5122" width="19.7109375" style="171" customWidth="1"/>
    <col min="5123" max="5123" width="28.7109375" style="171" customWidth="1"/>
    <col min="5124" max="5124" width="33.42578125" style="171" customWidth="1"/>
    <col min="5125" max="5125" width="10.42578125" style="171" bestFit="1" customWidth="1"/>
    <col min="5126" max="5376" width="9.140625" style="171"/>
    <col min="5377" max="5377" width="4.7109375" style="171" bestFit="1" customWidth="1"/>
    <col min="5378" max="5378" width="19.7109375" style="171" customWidth="1"/>
    <col min="5379" max="5379" width="28.7109375" style="171" customWidth="1"/>
    <col min="5380" max="5380" width="33.42578125" style="171" customWidth="1"/>
    <col min="5381" max="5381" width="10.42578125" style="171" bestFit="1" customWidth="1"/>
    <col min="5382" max="5632" width="9.140625" style="171"/>
    <col min="5633" max="5633" width="4.7109375" style="171" bestFit="1" customWidth="1"/>
    <col min="5634" max="5634" width="19.7109375" style="171" customWidth="1"/>
    <col min="5635" max="5635" width="28.7109375" style="171" customWidth="1"/>
    <col min="5636" max="5636" width="33.42578125" style="171" customWidth="1"/>
    <col min="5637" max="5637" width="10.42578125" style="171" bestFit="1" customWidth="1"/>
    <col min="5638" max="5888" width="9.140625" style="171"/>
    <col min="5889" max="5889" width="4.7109375" style="171" bestFit="1" customWidth="1"/>
    <col min="5890" max="5890" width="19.7109375" style="171" customWidth="1"/>
    <col min="5891" max="5891" width="28.7109375" style="171" customWidth="1"/>
    <col min="5892" max="5892" width="33.42578125" style="171" customWidth="1"/>
    <col min="5893" max="5893" width="10.42578125" style="171" bestFit="1" customWidth="1"/>
    <col min="5894" max="6144" width="9.140625" style="171"/>
    <col min="6145" max="6145" width="4.7109375" style="171" bestFit="1" customWidth="1"/>
    <col min="6146" max="6146" width="19.7109375" style="171" customWidth="1"/>
    <col min="6147" max="6147" width="28.7109375" style="171" customWidth="1"/>
    <col min="6148" max="6148" width="33.42578125" style="171" customWidth="1"/>
    <col min="6149" max="6149" width="10.42578125" style="171" bestFit="1" customWidth="1"/>
    <col min="6150" max="6400" width="9.140625" style="171"/>
    <col min="6401" max="6401" width="4.7109375" style="171" bestFit="1" customWidth="1"/>
    <col min="6402" max="6402" width="19.7109375" style="171" customWidth="1"/>
    <col min="6403" max="6403" width="28.7109375" style="171" customWidth="1"/>
    <col min="6404" max="6404" width="33.42578125" style="171" customWidth="1"/>
    <col min="6405" max="6405" width="10.42578125" style="171" bestFit="1" customWidth="1"/>
    <col min="6406" max="6656" width="9.140625" style="171"/>
    <col min="6657" max="6657" width="4.7109375" style="171" bestFit="1" customWidth="1"/>
    <col min="6658" max="6658" width="19.7109375" style="171" customWidth="1"/>
    <col min="6659" max="6659" width="28.7109375" style="171" customWidth="1"/>
    <col min="6660" max="6660" width="33.42578125" style="171" customWidth="1"/>
    <col min="6661" max="6661" width="10.42578125" style="171" bestFit="1" customWidth="1"/>
    <col min="6662" max="6912" width="9.140625" style="171"/>
    <col min="6913" max="6913" width="4.7109375" style="171" bestFit="1" customWidth="1"/>
    <col min="6914" max="6914" width="19.7109375" style="171" customWidth="1"/>
    <col min="6915" max="6915" width="28.7109375" style="171" customWidth="1"/>
    <col min="6916" max="6916" width="33.42578125" style="171" customWidth="1"/>
    <col min="6917" max="6917" width="10.42578125" style="171" bestFit="1" customWidth="1"/>
    <col min="6918" max="7168" width="9.140625" style="171"/>
    <col min="7169" max="7169" width="4.7109375" style="171" bestFit="1" customWidth="1"/>
    <col min="7170" max="7170" width="19.7109375" style="171" customWidth="1"/>
    <col min="7171" max="7171" width="28.7109375" style="171" customWidth="1"/>
    <col min="7172" max="7172" width="33.42578125" style="171" customWidth="1"/>
    <col min="7173" max="7173" width="10.42578125" style="171" bestFit="1" customWidth="1"/>
    <col min="7174" max="7424" width="9.140625" style="171"/>
    <col min="7425" max="7425" width="4.7109375" style="171" bestFit="1" customWidth="1"/>
    <col min="7426" max="7426" width="19.7109375" style="171" customWidth="1"/>
    <col min="7427" max="7427" width="28.7109375" style="171" customWidth="1"/>
    <col min="7428" max="7428" width="33.42578125" style="171" customWidth="1"/>
    <col min="7429" max="7429" width="10.42578125" style="171" bestFit="1" customWidth="1"/>
    <col min="7430" max="7680" width="9.140625" style="171"/>
    <col min="7681" max="7681" width="4.7109375" style="171" bestFit="1" customWidth="1"/>
    <col min="7682" max="7682" width="19.7109375" style="171" customWidth="1"/>
    <col min="7683" max="7683" width="28.7109375" style="171" customWidth="1"/>
    <col min="7684" max="7684" width="33.42578125" style="171" customWidth="1"/>
    <col min="7685" max="7685" width="10.42578125" style="171" bestFit="1" customWidth="1"/>
    <col min="7686" max="7936" width="9.140625" style="171"/>
    <col min="7937" max="7937" width="4.7109375" style="171" bestFit="1" customWidth="1"/>
    <col min="7938" max="7938" width="19.7109375" style="171" customWidth="1"/>
    <col min="7939" max="7939" width="28.7109375" style="171" customWidth="1"/>
    <col min="7940" max="7940" width="33.42578125" style="171" customWidth="1"/>
    <col min="7941" max="7941" width="10.42578125" style="171" bestFit="1" customWidth="1"/>
    <col min="7942" max="8192" width="9.140625" style="171"/>
    <col min="8193" max="8193" width="4.7109375" style="171" bestFit="1" customWidth="1"/>
    <col min="8194" max="8194" width="19.7109375" style="171" customWidth="1"/>
    <col min="8195" max="8195" width="28.7109375" style="171" customWidth="1"/>
    <col min="8196" max="8196" width="33.42578125" style="171" customWidth="1"/>
    <col min="8197" max="8197" width="10.42578125" style="171" bestFit="1" customWidth="1"/>
    <col min="8198" max="8448" width="9.140625" style="171"/>
    <col min="8449" max="8449" width="4.7109375" style="171" bestFit="1" customWidth="1"/>
    <col min="8450" max="8450" width="19.7109375" style="171" customWidth="1"/>
    <col min="8451" max="8451" width="28.7109375" style="171" customWidth="1"/>
    <col min="8452" max="8452" width="33.42578125" style="171" customWidth="1"/>
    <col min="8453" max="8453" width="10.42578125" style="171" bestFit="1" customWidth="1"/>
    <col min="8454" max="8704" width="9.140625" style="171"/>
    <col min="8705" max="8705" width="4.7109375" style="171" bestFit="1" customWidth="1"/>
    <col min="8706" max="8706" width="19.7109375" style="171" customWidth="1"/>
    <col min="8707" max="8707" width="28.7109375" style="171" customWidth="1"/>
    <col min="8708" max="8708" width="33.42578125" style="171" customWidth="1"/>
    <col min="8709" max="8709" width="10.42578125" style="171" bestFit="1" customWidth="1"/>
    <col min="8710" max="8960" width="9.140625" style="171"/>
    <col min="8961" max="8961" width="4.7109375" style="171" bestFit="1" customWidth="1"/>
    <col min="8962" max="8962" width="19.7109375" style="171" customWidth="1"/>
    <col min="8963" max="8963" width="28.7109375" style="171" customWidth="1"/>
    <col min="8964" max="8964" width="33.42578125" style="171" customWidth="1"/>
    <col min="8965" max="8965" width="10.42578125" style="171" bestFit="1" customWidth="1"/>
    <col min="8966" max="9216" width="9.140625" style="171"/>
    <col min="9217" max="9217" width="4.7109375" style="171" bestFit="1" customWidth="1"/>
    <col min="9218" max="9218" width="19.7109375" style="171" customWidth="1"/>
    <col min="9219" max="9219" width="28.7109375" style="171" customWidth="1"/>
    <col min="9220" max="9220" width="33.42578125" style="171" customWidth="1"/>
    <col min="9221" max="9221" width="10.42578125" style="171" bestFit="1" customWidth="1"/>
    <col min="9222" max="9472" width="9.140625" style="171"/>
    <col min="9473" max="9473" width="4.7109375" style="171" bestFit="1" customWidth="1"/>
    <col min="9474" max="9474" width="19.7109375" style="171" customWidth="1"/>
    <col min="9475" max="9475" width="28.7109375" style="171" customWidth="1"/>
    <col min="9476" max="9476" width="33.42578125" style="171" customWidth="1"/>
    <col min="9477" max="9477" width="10.42578125" style="171" bestFit="1" customWidth="1"/>
    <col min="9478" max="9728" width="9.140625" style="171"/>
    <col min="9729" max="9729" width="4.7109375" style="171" bestFit="1" customWidth="1"/>
    <col min="9730" max="9730" width="19.7109375" style="171" customWidth="1"/>
    <col min="9731" max="9731" width="28.7109375" style="171" customWidth="1"/>
    <col min="9732" max="9732" width="33.42578125" style="171" customWidth="1"/>
    <col min="9733" max="9733" width="10.42578125" style="171" bestFit="1" customWidth="1"/>
    <col min="9734" max="9984" width="9.140625" style="171"/>
    <col min="9985" max="9985" width="4.7109375" style="171" bestFit="1" customWidth="1"/>
    <col min="9986" max="9986" width="19.7109375" style="171" customWidth="1"/>
    <col min="9987" max="9987" width="28.7109375" style="171" customWidth="1"/>
    <col min="9988" max="9988" width="33.42578125" style="171" customWidth="1"/>
    <col min="9989" max="9989" width="10.42578125" style="171" bestFit="1" customWidth="1"/>
    <col min="9990" max="10240" width="9.140625" style="171"/>
    <col min="10241" max="10241" width="4.7109375" style="171" bestFit="1" customWidth="1"/>
    <col min="10242" max="10242" width="19.7109375" style="171" customWidth="1"/>
    <col min="10243" max="10243" width="28.7109375" style="171" customWidth="1"/>
    <col min="10244" max="10244" width="33.42578125" style="171" customWidth="1"/>
    <col min="10245" max="10245" width="10.42578125" style="171" bestFit="1" customWidth="1"/>
    <col min="10246" max="10496" width="9.140625" style="171"/>
    <col min="10497" max="10497" width="4.7109375" style="171" bestFit="1" customWidth="1"/>
    <col min="10498" max="10498" width="19.7109375" style="171" customWidth="1"/>
    <col min="10499" max="10499" width="28.7109375" style="171" customWidth="1"/>
    <col min="10500" max="10500" width="33.42578125" style="171" customWidth="1"/>
    <col min="10501" max="10501" width="10.42578125" style="171" bestFit="1" customWidth="1"/>
    <col min="10502" max="10752" width="9.140625" style="171"/>
    <col min="10753" max="10753" width="4.7109375" style="171" bestFit="1" customWidth="1"/>
    <col min="10754" max="10754" width="19.7109375" style="171" customWidth="1"/>
    <col min="10755" max="10755" width="28.7109375" style="171" customWidth="1"/>
    <col min="10756" max="10756" width="33.42578125" style="171" customWidth="1"/>
    <col min="10757" max="10757" width="10.42578125" style="171" bestFit="1" customWidth="1"/>
    <col min="10758" max="11008" width="9.140625" style="171"/>
    <col min="11009" max="11009" width="4.7109375" style="171" bestFit="1" customWidth="1"/>
    <col min="11010" max="11010" width="19.7109375" style="171" customWidth="1"/>
    <col min="11011" max="11011" width="28.7109375" style="171" customWidth="1"/>
    <col min="11012" max="11012" width="33.42578125" style="171" customWidth="1"/>
    <col min="11013" max="11013" width="10.42578125" style="171" bestFit="1" customWidth="1"/>
    <col min="11014" max="11264" width="9.140625" style="171"/>
    <col min="11265" max="11265" width="4.7109375" style="171" bestFit="1" customWidth="1"/>
    <col min="11266" max="11266" width="19.7109375" style="171" customWidth="1"/>
    <col min="11267" max="11267" width="28.7109375" style="171" customWidth="1"/>
    <col min="11268" max="11268" width="33.42578125" style="171" customWidth="1"/>
    <col min="11269" max="11269" width="10.42578125" style="171" bestFit="1" customWidth="1"/>
    <col min="11270" max="11520" width="9.140625" style="171"/>
    <col min="11521" max="11521" width="4.7109375" style="171" bestFit="1" customWidth="1"/>
    <col min="11522" max="11522" width="19.7109375" style="171" customWidth="1"/>
    <col min="11523" max="11523" width="28.7109375" style="171" customWidth="1"/>
    <col min="11524" max="11524" width="33.42578125" style="171" customWidth="1"/>
    <col min="11525" max="11525" width="10.42578125" style="171" bestFit="1" customWidth="1"/>
    <col min="11526" max="11776" width="9.140625" style="171"/>
    <col min="11777" max="11777" width="4.7109375" style="171" bestFit="1" customWidth="1"/>
    <col min="11778" max="11778" width="19.7109375" style="171" customWidth="1"/>
    <col min="11779" max="11779" width="28.7109375" style="171" customWidth="1"/>
    <col min="11780" max="11780" width="33.42578125" style="171" customWidth="1"/>
    <col min="11781" max="11781" width="10.42578125" style="171" bestFit="1" customWidth="1"/>
    <col min="11782" max="12032" width="9.140625" style="171"/>
    <col min="12033" max="12033" width="4.7109375" style="171" bestFit="1" customWidth="1"/>
    <col min="12034" max="12034" width="19.7109375" style="171" customWidth="1"/>
    <col min="12035" max="12035" width="28.7109375" style="171" customWidth="1"/>
    <col min="12036" max="12036" width="33.42578125" style="171" customWidth="1"/>
    <col min="12037" max="12037" width="10.42578125" style="171" bestFit="1" customWidth="1"/>
    <col min="12038" max="12288" width="9.140625" style="171"/>
    <col min="12289" max="12289" width="4.7109375" style="171" bestFit="1" customWidth="1"/>
    <col min="12290" max="12290" width="19.7109375" style="171" customWidth="1"/>
    <col min="12291" max="12291" width="28.7109375" style="171" customWidth="1"/>
    <col min="12292" max="12292" width="33.42578125" style="171" customWidth="1"/>
    <col min="12293" max="12293" width="10.42578125" style="171" bestFit="1" customWidth="1"/>
    <col min="12294" max="12544" width="9.140625" style="171"/>
    <col min="12545" max="12545" width="4.7109375" style="171" bestFit="1" customWidth="1"/>
    <col min="12546" max="12546" width="19.7109375" style="171" customWidth="1"/>
    <col min="12547" max="12547" width="28.7109375" style="171" customWidth="1"/>
    <col min="12548" max="12548" width="33.42578125" style="171" customWidth="1"/>
    <col min="12549" max="12549" width="10.42578125" style="171" bestFit="1" customWidth="1"/>
    <col min="12550" max="12800" width="9.140625" style="171"/>
    <col min="12801" max="12801" width="4.7109375" style="171" bestFit="1" customWidth="1"/>
    <col min="12802" max="12802" width="19.7109375" style="171" customWidth="1"/>
    <col min="12803" max="12803" width="28.7109375" style="171" customWidth="1"/>
    <col min="12804" max="12804" width="33.42578125" style="171" customWidth="1"/>
    <col min="12805" max="12805" width="10.42578125" style="171" bestFit="1" customWidth="1"/>
    <col min="12806" max="13056" width="9.140625" style="171"/>
    <col min="13057" max="13057" width="4.7109375" style="171" bestFit="1" customWidth="1"/>
    <col min="13058" max="13058" width="19.7109375" style="171" customWidth="1"/>
    <col min="13059" max="13059" width="28.7109375" style="171" customWidth="1"/>
    <col min="13060" max="13060" width="33.42578125" style="171" customWidth="1"/>
    <col min="13061" max="13061" width="10.42578125" style="171" bestFit="1" customWidth="1"/>
    <col min="13062" max="13312" width="9.140625" style="171"/>
    <col min="13313" max="13313" width="4.7109375" style="171" bestFit="1" customWidth="1"/>
    <col min="13314" max="13314" width="19.7109375" style="171" customWidth="1"/>
    <col min="13315" max="13315" width="28.7109375" style="171" customWidth="1"/>
    <col min="13316" max="13316" width="33.42578125" style="171" customWidth="1"/>
    <col min="13317" max="13317" width="10.42578125" style="171" bestFit="1" customWidth="1"/>
    <col min="13318" max="13568" width="9.140625" style="171"/>
    <col min="13569" max="13569" width="4.7109375" style="171" bestFit="1" customWidth="1"/>
    <col min="13570" max="13570" width="19.7109375" style="171" customWidth="1"/>
    <col min="13571" max="13571" width="28.7109375" style="171" customWidth="1"/>
    <col min="13572" max="13572" width="33.42578125" style="171" customWidth="1"/>
    <col min="13573" max="13573" width="10.42578125" style="171" bestFit="1" customWidth="1"/>
    <col min="13574" max="13824" width="9.140625" style="171"/>
    <col min="13825" max="13825" width="4.7109375" style="171" bestFit="1" customWidth="1"/>
    <col min="13826" max="13826" width="19.7109375" style="171" customWidth="1"/>
    <col min="13827" max="13827" width="28.7109375" style="171" customWidth="1"/>
    <col min="13828" max="13828" width="33.42578125" style="171" customWidth="1"/>
    <col min="13829" max="13829" width="10.42578125" style="171" bestFit="1" customWidth="1"/>
    <col min="13830" max="14080" width="9.140625" style="171"/>
    <col min="14081" max="14081" width="4.7109375" style="171" bestFit="1" customWidth="1"/>
    <col min="14082" max="14082" width="19.7109375" style="171" customWidth="1"/>
    <col min="14083" max="14083" width="28.7109375" style="171" customWidth="1"/>
    <col min="14084" max="14084" width="33.42578125" style="171" customWidth="1"/>
    <col min="14085" max="14085" width="10.42578125" style="171" bestFit="1" customWidth="1"/>
    <col min="14086" max="14336" width="9.140625" style="171"/>
    <col min="14337" max="14337" width="4.7109375" style="171" bestFit="1" customWidth="1"/>
    <col min="14338" max="14338" width="19.7109375" style="171" customWidth="1"/>
    <col min="14339" max="14339" width="28.7109375" style="171" customWidth="1"/>
    <col min="14340" max="14340" width="33.42578125" style="171" customWidth="1"/>
    <col min="14341" max="14341" width="10.42578125" style="171" bestFit="1" customWidth="1"/>
    <col min="14342" max="14592" width="9.140625" style="171"/>
    <col min="14593" max="14593" width="4.7109375" style="171" bestFit="1" customWidth="1"/>
    <col min="14594" max="14594" width="19.7109375" style="171" customWidth="1"/>
    <col min="14595" max="14595" width="28.7109375" style="171" customWidth="1"/>
    <col min="14596" max="14596" width="33.42578125" style="171" customWidth="1"/>
    <col min="14597" max="14597" width="10.42578125" style="171" bestFit="1" customWidth="1"/>
    <col min="14598" max="14848" width="9.140625" style="171"/>
    <col min="14849" max="14849" width="4.7109375" style="171" bestFit="1" customWidth="1"/>
    <col min="14850" max="14850" width="19.7109375" style="171" customWidth="1"/>
    <col min="14851" max="14851" width="28.7109375" style="171" customWidth="1"/>
    <col min="14852" max="14852" width="33.42578125" style="171" customWidth="1"/>
    <col min="14853" max="14853" width="10.42578125" style="171" bestFit="1" customWidth="1"/>
    <col min="14854" max="15104" width="9.140625" style="171"/>
    <col min="15105" max="15105" width="4.7109375" style="171" bestFit="1" customWidth="1"/>
    <col min="15106" max="15106" width="19.7109375" style="171" customWidth="1"/>
    <col min="15107" max="15107" width="28.7109375" style="171" customWidth="1"/>
    <col min="15108" max="15108" width="33.42578125" style="171" customWidth="1"/>
    <col min="15109" max="15109" width="10.42578125" style="171" bestFit="1" customWidth="1"/>
    <col min="15110" max="15360" width="9.140625" style="171"/>
    <col min="15361" max="15361" width="4.7109375" style="171" bestFit="1" customWidth="1"/>
    <col min="15362" max="15362" width="19.7109375" style="171" customWidth="1"/>
    <col min="15363" max="15363" width="28.7109375" style="171" customWidth="1"/>
    <col min="15364" max="15364" width="33.42578125" style="171" customWidth="1"/>
    <col min="15365" max="15365" width="10.42578125" style="171" bestFit="1" customWidth="1"/>
    <col min="15366" max="15616" width="9.140625" style="171"/>
    <col min="15617" max="15617" width="4.7109375" style="171" bestFit="1" customWidth="1"/>
    <col min="15618" max="15618" width="19.7109375" style="171" customWidth="1"/>
    <col min="15619" max="15619" width="28.7109375" style="171" customWidth="1"/>
    <col min="15620" max="15620" width="33.42578125" style="171" customWidth="1"/>
    <col min="15621" max="15621" width="10.42578125" style="171" bestFit="1" customWidth="1"/>
    <col min="15622" max="15872" width="9.140625" style="171"/>
    <col min="15873" max="15873" width="4.7109375" style="171" bestFit="1" customWidth="1"/>
    <col min="15874" max="15874" width="19.7109375" style="171" customWidth="1"/>
    <col min="15875" max="15875" width="28.7109375" style="171" customWidth="1"/>
    <col min="15876" max="15876" width="33.42578125" style="171" customWidth="1"/>
    <col min="15877" max="15877" width="10.42578125" style="171" bestFit="1" customWidth="1"/>
    <col min="15878" max="16128" width="9.140625" style="171"/>
    <col min="16129" max="16129" width="4.7109375" style="171" bestFit="1" customWidth="1"/>
    <col min="16130" max="16130" width="19.7109375" style="171" customWidth="1"/>
    <col min="16131" max="16131" width="28.7109375" style="171" customWidth="1"/>
    <col min="16132" max="16132" width="33.42578125" style="171" customWidth="1"/>
    <col min="16133" max="16133" width="10.42578125" style="171" bestFit="1" customWidth="1"/>
    <col min="16134" max="16384" width="9.140625" style="171"/>
  </cols>
  <sheetData>
    <row r="1" spans="1:10" x14ac:dyDescent="0.2">
      <c r="A1" s="339" t="s">
        <v>12</v>
      </c>
      <c r="B1" s="339"/>
    </row>
    <row r="2" spans="1:10" s="172" customFormat="1" ht="16.5" customHeight="1" x14ac:dyDescent="0.25">
      <c r="A2" s="340" t="s">
        <v>98</v>
      </c>
      <c r="B2" s="340"/>
      <c r="C2" s="340"/>
      <c r="D2" s="340"/>
    </row>
    <row r="3" spans="1:10" x14ac:dyDescent="0.2">
      <c r="A3" s="341"/>
      <c r="B3" s="341"/>
      <c r="C3" s="341"/>
    </row>
    <row r="4" spans="1:10" ht="32.25" customHeight="1" x14ac:dyDescent="0.25">
      <c r="A4" s="342" t="s">
        <v>75</v>
      </c>
      <c r="B4" s="342"/>
      <c r="C4" s="342"/>
      <c r="D4" s="342"/>
      <c r="E4" s="173"/>
      <c r="F4" s="173"/>
      <c r="G4" s="173"/>
      <c r="H4" s="173"/>
      <c r="I4" s="173"/>
      <c r="J4" s="173"/>
    </row>
    <row r="6" spans="1:10" s="172" customFormat="1" ht="20.100000000000001" customHeight="1" x14ac:dyDescent="0.25">
      <c r="A6" s="343" t="s">
        <v>1</v>
      </c>
      <c r="B6" s="343"/>
      <c r="C6" s="344"/>
      <c r="D6" s="345"/>
      <c r="E6" s="174"/>
    </row>
    <row r="7" spans="1:10" s="172" customFormat="1" ht="20.100000000000001" customHeight="1" x14ac:dyDescent="0.25">
      <c r="A7" s="343" t="s">
        <v>2</v>
      </c>
      <c r="B7" s="343"/>
      <c r="C7" s="346"/>
      <c r="D7" s="347"/>
    </row>
    <row r="8" spans="1:10" ht="20.100000000000001" customHeight="1" x14ac:dyDescent="0.2">
      <c r="A8" s="339" t="s">
        <v>3</v>
      </c>
      <c r="B8" s="339"/>
      <c r="C8" s="346"/>
      <c r="D8" s="347"/>
    </row>
    <row r="9" spans="1:10" ht="20.100000000000001" customHeight="1" x14ac:dyDescent="0.2">
      <c r="A9" s="339" t="s">
        <v>4</v>
      </c>
      <c r="B9" s="339"/>
      <c r="C9" s="346"/>
      <c r="D9" s="347"/>
    </row>
    <row r="10" spans="1:10" x14ac:dyDescent="0.2">
      <c r="C10" s="175"/>
    </row>
    <row r="11" spans="1:10" s="176" customFormat="1" x14ac:dyDescent="0.25">
      <c r="A11" s="348" t="s">
        <v>19</v>
      </c>
      <c r="B11" s="348"/>
      <c r="C11" s="348"/>
      <c r="D11" s="348"/>
    </row>
    <row r="12" spans="1:10" ht="52.5" customHeight="1" x14ac:dyDescent="0.2">
      <c r="A12" s="172" t="s">
        <v>0</v>
      </c>
      <c r="B12" s="343" t="s">
        <v>76</v>
      </c>
      <c r="C12" s="343"/>
      <c r="D12" s="343"/>
    </row>
    <row r="13" spans="1:10" ht="39" customHeight="1" x14ac:dyDescent="0.2">
      <c r="A13" s="172" t="s">
        <v>0</v>
      </c>
      <c r="B13" s="343" t="s">
        <v>77</v>
      </c>
      <c r="C13" s="343"/>
      <c r="D13" s="343"/>
    </row>
    <row r="14" spans="1:10" ht="39.75" customHeight="1" x14ac:dyDescent="0.2">
      <c r="A14" s="172" t="s">
        <v>0</v>
      </c>
      <c r="B14" s="343" t="s">
        <v>78</v>
      </c>
      <c r="C14" s="343"/>
      <c r="D14" s="343"/>
    </row>
    <row r="16" spans="1:10" s="176" customFormat="1" x14ac:dyDescent="0.25">
      <c r="A16" s="176" t="s">
        <v>8</v>
      </c>
      <c r="B16" s="177"/>
    </row>
    <row r="17" spans="1:5" s="176" customFormat="1" x14ac:dyDescent="0.25">
      <c r="A17" s="176" t="s">
        <v>9</v>
      </c>
      <c r="B17" s="178"/>
    </row>
    <row r="18" spans="1:5" x14ac:dyDescent="0.2">
      <c r="D18" s="179"/>
    </row>
    <row r="19" spans="1:5" ht="19.5" customHeight="1" x14ac:dyDescent="0.2">
      <c r="C19" s="180" t="s">
        <v>79</v>
      </c>
      <c r="D19" s="177"/>
    </row>
    <row r="20" spans="1:5" ht="35.25" customHeight="1" x14ac:dyDescent="0.2">
      <c r="C20" s="181"/>
      <c r="D20" s="201" t="s">
        <v>95</v>
      </c>
    </row>
    <row r="21" spans="1:5" s="181" customFormat="1" x14ac:dyDescent="0.2">
      <c r="A21" s="349" t="s">
        <v>10</v>
      </c>
      <c r="B21" s="349"/>
    </row>
    <row r="22" spans="1:5" s="185" customFormat="1" ht="12" customHeight="1" x14ac:dyDescent="0.2">
      <c r="A22" s="183"/>
      <c r="B22" s="339" t="s">
        <v>11</v>
      </c>
      <c r="C22" s="339"/>
      <c r="D22" s="182"/>
      <c r="E22" s="184"/>
    </row>
  </sheetData>
  <mergeCells count="18"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  <mergeCell ref="A1:B1"/>
    <mergeCell ref="A2:D2"/>
    <mergeCell ref="A3:C3"/>
    <mergeCell ref="A4:D4"/>
    <mergeCell ref="A6:B6"/>
    <mergeCell ref="C6:D6"/>
  </mergeCells>
  <conditionalFormatting sqref="A22">
    <cfRule type="containsBlanks" dxfId="76" priority="2">
      <formula>LEN(TRIM(A22))=0</formula>
    </cfRule>
  </conditionalFormatting>
  <conditionalFormatting sqref="C6:D9">
    <cfRule type="containsBlanks" dxfId="75" priority="4">
      <formula>LEN(TRIM(C6))=0</formula>
    </cfRule>
  </conditionalFormatting>
  <conditionalFormatting sqref="B16:B17">
    <cfRule type="containsBlanks" dxfId="74" priority="3">
      <formula>LEN(TRIM(B16))=0</formula>
    </cfRule>
  </conditionalFormatting>
  <conditionalFormatting sqref="D19">
    <cfRule type="containsBlanks" dxfId="73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53"/>
  <sheetViews>
    <sheetView showGridLines="0" zoomScale="80" zoomScaleNormal="80" zoomScalePageLayoutView="80" workbookViewId="0">
      <selection activeCell="D27" sqref="D27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6.85546875" style="36" customWidth="1"/>
    <col min="4" max="4" width="30.85546875" style="204" customWidth="1"/>
    <col min="5" max="6" width="12.7109375" style="204" customWidth="1"/>
    <col min="7" max="7" width="15.7109375" style="204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0" t="s">
        <v>12</v>
      </c>
      <c r="B1" s="350"/>
      <c r="C1" s="350"/>
      <c r="D1" s="350"/>
    </row>
    <row r="2" spans="1:11" ht="30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99"/>
      <c r="F2" s="99"/>
      <c r="G2" s="99"/>
      <c r="H2" s="99"/>
      <c r="I2" s="99"/>
      <c r="J2" s="99"/>
      <c r="K2" s="99"/>
    </row>
    <row r="3" spans="1:11" s="37" customFormat="1" ht="30" customHeight="1" x14ac:dyDescent="0.25">
      <c r="A3" s="352" t="s">
        <v>59</v>
      </c>
      <c r="B3" s="352"/>
      <c r="C3" s="352"/>
      <c r="D3" s="352"/>
      <c r="E3" s="98"/>
      <c r="F3" s="98"/>
      <c r="G3" s="98"/>
      <c r="H3" s="98"/>
      <c r="I3" s="98"/>
      <c r="J3" s="98"/>
      <c r="K3" s="98"/>
    </row>
    <row r="4" spans="1:11" s="37" customFormat="1" ht="11.25" customHeight="1" x14ac:dyDescent="0.25">
      <c r="A4" s="202"/>
      <c r="B4" s="202"/>
      <c r="C4" s="202"/>
      <c r="D4" s="202"/>
      <c r="E4" s="98"/>
      <c r="F4" s="98"/>
      <c r="G4" s="98"/>
      <c r="H4" s="98"/>
      <c r="I4" s="98"/>
      <c r="J4" s="98"/>
      <c r="K4" s="98"/>
    </row>
    <row r="5" spans="1:11" s="37" customFormat="1" ht="30" customHeight="1" thickBot="1" x14ac:dyDescent="0.3">
      <c r="A5" s="353" t="s">
        <v>115</v>
      </c>
      <c r="B5" s="353"/>
      <c r="C5" s="353"/>
      <c r="D5" s="353"/>
      <c r="E5" s="98"/>
      <c r="F5" s="98"/>
      <c r="G5" s="98"/>
      <c r="H5" s="98"/>
      <c r="I5" s="98"/>
      <c r="J5" s="98"/>
      <c r="K5" s="98"/>
    </row>
    <row r="6" spans="1:11" s="35" customFormat="1" ht="92.25" customHeight="1" x14ac:dyDescent="0.25">
      <c r="A6" s="354" t="s">
        <v>56</v>
      </c>
      <c r="B6" s="355"/>
      <c r="C6" s="358" t="s">
        <v>57</v>
      </c>
      <c r="D6" s="359"/>
    </row>
    <row r="7" spans="1:11" s="35" customFormat="1" ht="25.5" customHeight="1" x14ac:dyDescent="0.25">
      <c r="A7" s="356"/>
      <c r="B7" s="357"/>
      <c r="C7" s="205" t="s">
        <v>63</v>
      </c>
      <c r="D7" s="206" t="s">
        <v>58</v>
      </c>
    </row>
    <row r="8" spans="1:11" s="97" customFormat="1" ht="90.75" customHeight="1" x14ac:dyDescent="0.25">
      <c r="A8" s="262" t="s">
        <v>27</v>
      </c>
      <c r="B8" s="265" t="s">
        <v>116</v>
      </c>
      <c r="C8" s="164"/>
      <c r="D8" s="154"/>
    </row>
    <row r="9" spans="1:11" s="97" customFormat="1" ht="42.75" customHeight="1" x14ac:dyDescent="0.25">
      <c r="A9" s="263" t="s">
        <v>117</v>
      </c>
      <c r="B9" s="266" t="s">
        <v>118</v>
      </c>
      <c r="C9" s="164"/>
      <c r="D9" s="154"/>
    </row>
    <row r="10" spans="1:11" s="97" customFormat="1" ht="51.75" customHeight="1" x14ac:dyDescent="0.25">
      <c r="A10" s="263" t="s">
        <v>119</v>
      </c>
      <c r="B10" s="267" t="s">
        <v>120</v>
      </c>
      <c r="C10" s="164"/>
      <c r="D10" s="154"/>
    </row>
    <row r="11" spans="1:11" s="97" customFormat="1" ht="42" customHeight="1" x14ac:dyDescent="0.25">
      <c r="A11" s="263" t="s">
        <v>121</v>
      </c>
      <c r="B11" s="267" t="s">
        <v>122</v>
      </c>
      <c r="C11" s="164"/>
      <c r="D11" s="154"/>
    </row>
    <row r="12" spans="1:11" s="97" customFormat="1" ht="31.5" customHeight="1" x14ac:dyDescent="0.25">
      <c r="A12" s="263" t="s">
        <v>123</v>
      </c>
      <c r="B12" s="267" t="s">
        <v>124</v>
      </c>
      <c r="C12" s="164"/>
      <c r="D12" s="154"/>
    </row>
    <row r="13" spans="1:11" s="97" customFormat="1" ht="66" customHeight="1" x14ac:dyDescent="0.25">
      <c r="A13" s="263" t="s">
        <v>125</v>
      </c>
      <c r="B13" s="268" t="s">
        <v>126</v>
      </c>
      <c r="C13" s="164"/>
      <c r="D13" s="154"/>
    </row>
    <row r="14" spans="1:11" s="97" customFormat="1" ht="38.25" customHeight="1" x14ac:dyDescent="0.25">
      <c r="A14" s="263" t="s">
        <v>127</v>
      </c>
      <c r="B14" s="268" t="s">
        <v>128</v>
      </c>
      <c r="C14" s="164"/>
      <c r="D14" s="154"/>
    </row>
    <row r="15" spans="1:11" s="97" customFormat="1" ht="31.5" customHeight="1" x14ac:dyDescent="0.25">
      <c r="A15" s="263" t="s">
        <v>129</v>
      </c>
      <c r="B15" s="267" t="s">
        <v>130</v>
      </c>
      <c r="C15" s="164"/>
      <c r="D15" s="154"/>
    </row>
    <row r="16" spans="1:11" s="97" customFormat="1" ht="64.5" customHeight="1" x14ac:dyDescent="0.25">
      <c r="A16" s="263" t="s">
        <v>131</v>
      </c>
      <c r="B16" s="268" t="s">
        <v>132</v>
      </c>
      <c r="C16" s="164"/>
      <c r="D16" s="154"/>
    </row>
    <row r="17" spans="1:4" s="97" customFormat="1" ht="42" customHeight="1" x14ac:dyDescent="0.25">
      <c r="A17" s="263" t="s">
        <v>133</v>
      </c>
      <c r="B17" s="268" t="s">
        <v>134</v>
      </c>
      <c r="C17" s="164"/>
      <c r="D17" s="154"/>
    </row>
    <row r="18" spans="1:4" s="97" customFormat="1" ht="33" customHeight="1" x14ac:dyDescent="0.25">
      <c r="A18" s="263" t="s">
        <v>135</v>
      </c>
      <c r="B18" s="267" t="s">
        <v>136</v>
      </c>
      <c r="C18" s="164"/>
      <c r="D18" s="154"/>
    </row>
    <row r="19" spans="1:4" s="97" customFormat="1" ht="39.75" customHeight="1" x14ac:dyDescent="0.25">
      <c r="A19" s="263" t="s">
        <v>137</v>
      </c>
      <c r="B19" s="268" t="s">
        <v>138</v>
      </c>
      <c r="C19" s="164"/>
      <c r="D19" s="154"/>
    </row>
    <row r="20" spans="1:4" s="97" customFormat="1" ht="53.25" customHeight="1" x14ac:dyDescent="0.25">
      <c r="A20" s="263" t="s">
        <v>139</v>
      </c>
      <c r="B20" s="267" t="s">
        <v>140</v>
      </c>
      <c r="C20" s="164"/>
      <c r="D20" s="154"/>
    </row>
    <row r="21" spans="1:4" s="97" customFormat="1" ht="46.5" customHeight="1" x14ac:dyDescent="0.25">
      <c r="A21" s="263" t="s">
        <v>141</v>
      </c>
      <c r="B21" s="267" t="s">
        <v>175</v>
      </c>
      <c r="C21" s="164"/>
      <c r="D21" s="154"/>
    </row>
    <row r="22" spans="1:4" s="97" customFormat="1" ht="71.25" customHeight="1" x14ac:dyDescent="0.25">
      <c r="A22" s="263" t="s">
        <v>142</v>
      </c>
      <c r="B22" s="267" t="s">
        <v>143</v>
      </c>
      <c r="C22" s="164"/>
      <c r="D22" s="154"/>
    </row>
    <row r="23" spans="1:4" s="97" customFormat="1" ht="31.5" customHeight="1" x14ac:dyDescent="0.25">
      <c r="A23" s="264" t="s">
        <v>28</v>
      </c>
      <c r="B23" s="297" t="s">
        <v>144</v>
      </c>
      <c r="C23" s="164"/>
      <c r="D23" s="154"/>
    </row>
    <row r="24" spans="1:4" s="97" customFormat="1" ht="31.5" customHeight="1" x14ac:dyDescent="0.25">
      <c r="A24" s="163" t="s">
        <v>145</v>
      </c>
      <c r="B24" s="271" t="s">
        <v>146</v>
      </c>
      <c r="C24" s="164"/>
      <c r="D24" s="154"/>
    </row>
    <row r="25" spans="1:4" s="97" customFormat="1" ht="31.5" customHeight="1" x14ac:dyDescent="0.25">
      <c r="A25" s="163" t="s">
        <v>147</v>
      </c>
      <c r="B25" s="272" t="s">
        <v>148</v>
      </c>
      <c r="C25" s="164"/>
      <c r="D25" s="154"/>
    </row>
    <row r="26" spans="1:4" s="97" customFormat="1" ht="31.5" customHeight="1" x14ac:dyDescent="0.25">
      <c r="A26" s="163" t="s">
        <v>149</v>
      </c>
      <c r="B26" s="272" t="s">
        <v>150</v>
      </c>
      <c r="C26" s="164"/>
      <c r="D26" s="154"/>
    </row>
    <row r="27" spans="1:4" s="97" customFormat="1" ht="31.5" customHeight="1" x14ac:dyDescent="0.25">
      <c r="A27" s="163" t="s">
        <v>151</v>
      </c>
      <c r="B27" s="273" t="s">
        <v>152</v>
      </c>
      <c r="C27" s="164"/>
      <c r="D27" s="154"/>
    </row>
    <row r="28" spans="1:4" s="97" customFormat="1" ht="31.5" customHeight="1" x14ac:dyDescent="0.25">
      <c r="A28" s="163" t="s">
        <v>153</v>
      </c>
      <c r="B28" s="272" t="s">
        <v>154</v>
      </c>
      <c r="C28" s="164"/>
      <c r="D28" s="154"/>
    </row>
    <row r="29" spans="1:4" s="97" customFormat="1" ht="31.5" customHeight="1" x14ac:dyDescent="0.25">
      <c r="A29" s="163" t="s">
        <v>155</v>
      </c>
      <c r="B29" s="272" t="s">
        <v>156</v>
      </c>
      <c r="C29" s="164"/>
      <c r="D29" s="154"/>
    </row>
    <row r="30" spans="1:4" s="97" customFormat="1" ht="31.5" customHeight="1" x14ac:dyDescent="0.25">
      <c r="A30" s="163" t="s">
        <v>157</v>
      </c>
      <c r="B30" s="274" t="s">
        <v>158</v>
      </c>
      <c r="C30" s="164"/>
      <c r="D30" s="154"/>
    </row>
    <row r="31" spans="1:4" s="97" customFormat="1" ht="31.5" customHeight="1" x14ac:dyDescent="0.25">
      <c r="A31" s="163" t="s">
        <v>159</v>
      </c>
      <c r="B31" s="274" t="s">
        <v>160</v>
      </c>
      <c r="C31" s="164"/>
      <c r="D31" s="154"/>
    </row>
    <row r="32" spans="1:4" s="97" customFormat="1" ht="31.5" customHeight="1" x14ac:dyDescent="0.25">
      <c r="A32" s="163" t="s">
        <v>161</v>
      </c>
      <c r="B32" s="271" t="s">
        <v>162</v>
      </c>
      <c r="C32" s="164"/>
      <c r="D32" s="154"/>
    </row>
    <row r="33" spans="1:10" s="97" customFormat="1" ht="31.5" customHeight="1" x14ac:dyDescent="0.25">
      <c r="A33" s="163" t="s">
        <v>163</v>
      </c>
      <c r="B33" s="271" t="s">
        <v>164</v>
      </c>
      <c r="C33" s="164"/>
      <c r="D33" s="154"/>
    </row>
    <row r="34" spans="1:10" s="97" customFormat="1" ht="31.5" customHeight="1" x14ac:dyDescent="0.25">
      <c r="A34" s="163" t="s">
        <v>165</v>
      </c>
      <c r="B34" s="275" t="s">
        <v>166</v>
      </c>
      <c r="C34" s="164"/>
      <c r="D34" s="154"/>
    </row>
    <row r="35" spans="1:10" s="97" customFormat="1" ht="31.5" customHeight="1" x14ac:dyDescent="0.25">
      <c r="A35" s="163" t="s">
        <v>167</v>
      </c>
      <c r="B35" s="276" t="s">
        <v>168</v>
      </c>
      <c r="C35" s="164"/>
      <c r="D35" s="154"/>
    </row>
    <row r="36" spans="1:10" s="97" customFormat="1" ht="27" customHeight="1" x14ac:dyDescent="0.25">
      <c r="A36" s="163" t="s">
        <v>169</v>
      </c>
      <c r="B36" s="277" t="s">
        <v>170</v>
      </c>
      <c r="C36" s="164"/>
      <c r="D36" s="154"/>
    </row>
    <row r="37" spans="1:10" s="97" customFormat="1" ht="27" customHeight="1" x14ac:dyDescent="0.25">
      <c r="A37" s="163" t="s">
        <v>171</v>
      </c>
      <c r="B37" s="278" t="s">
        <v>172</v>
      </c>
      <c r="C37" s="164"/>
      <c r="D37" s="154"/>
    </row>
    <row r="38" spans="1:10" s="97" customFormat="1" ht="30" customHeight="1" thickBot="1" x14ac:dyDescent="0.3">
      <c r="A38" s="269" t="s">
        <v>173</v>
      </c>
      <c r="B38" s="279" t="s">
        <v>174</v>
      </c>
      <c r="C38" s="270"/>
      <c r="D38" s="280"/>
    </row>
    <row r="39" spans="1:10" s="97" customFormat="1" ht="22.5" customHeight="1" x14ac:dyDescent="0.25">
      <c r="A39" s="207"/>
      <c r="B39" s="208"/>
      <c r="C39" s="102"/>
      <c r="D39" s="103"/>
    </row>
    <row r="40" spans="1:10" s="19" customFormat="1" ht="20.100000000000001" customHeight="1" x14ac:dyDescent="0.25">
      <c r="A40" s="363" t="s">
        <v>38</v>
      </c>
      <c r="B40" s="363"/>
      <c r="C40" s="363"/>
      <c r="D40" s="363"/>
      <c r="E40" s="100"/>
      <c r="F40" s="100"/>
      <c r="G40" s="100"/>
      <c r="H40" s="100"/>
      <c r="I40" s="100"/>
      <c r="J40" s="100"/>
    </row>
    <row r="41" spans="1:10" s="19" customFormat="1" ht="20.100000000000001" customHeight="1" x14ac:dyDescent="0.25">
      <c r="A41" s="137"/>
      <c r="B41" s="137"/>
      <c r="C41" s="137"/>
      <c r="D41" s="137"/>
      <c r="E41" s="100"/>
      <c r="F41" s="100"/>
      <c r="G41" s="100"/>
      <c r="H41" s="100"/>
      <c r="I41" s="100"/>
      <c r="J41" s="100"/>
    </row>
    <row r="42" spans="1:10" s="53" customFormat="1" ht="30" customHeight="1" x14ac:dyDescent="0.25">
      <c r="A42" s="364" t="s">
        <v>1</v>
      </c>
      <c r="B42" s="364"/>
      <c r="C42" s="365" t="str">
        <f>IF('Príloha č. 1'!$C$6="","",'Príloha č. 1'!$C$6)</f>
        <v/>
      </c>
      <c r="D42" s="365"/>
      <c r="G42" s="54"/>
    </row>
    <row r="43" spans="1:10" s="53" customFormat="1" ht="15" customHeight="1" x14ac:dyDescent="0.25">
      <c r="A43" s="360" t="s">
        <v>2</v>
      </c>
      <c r="B43" s="360"/>
      <c r="C43" s="361" t="str">
        <f>IF('Príloha č. 1'!$C$7="","",'Príloha č. 1'!$C$7)</f>
        <v/>
      </c>
      <c r="D43" s="361"/>
    </row>
    <row r="44" spans="1:10" s="53" customFormat="1" ht="15" customHeight="1" x14ac:dyDescent="0.25">
      <c r="A44" s="360" t="s">
        <v>3</v>
      </c>
      <c r="B44" s="360"/>
      <c r="C44" s="361" t="str">
        <f>IF('Príloha č. 1'!C8:D8="","",'Príloha č. 1'!C8:D8)</f>
        <v/>
      </c>
      <c r="D44" s="361"/>
    </row>
    <row r="45" spans="1:10" s="53" customFormat="1" ht="15" customHeight="1" x14ac:dyDescent="0.25">
      <c r="A45" s="360" t="s">
        <v>4</v>
      </c>
      <c r="B45" s="360"/>
      <c r="C45" s="361" t="str">
        <f>IF('Príloha č. 1'!C9:D9="","",'Príloha č. 1'!C9:D9)</f>
        <v/>
      </c>
      <c r="D45" s="361"/>
    </row>
    <row r="48" spans="1:10" ht="15" customHeight="1" x14ac:dyDescent="0.2">
      <c r="A48" s="36" t="s">
        <v>8</v>
      </c>
      <c r="B48" s="101" t="str">
        <f>IF('Príloha č. 1'!B23:B23="","",'Príloha č. 1'!B23:B23)</f>
        <v/>
      </c>
      <c r="C48" s="204"/>
      <c r="E48" s="36"/>
      <c r="F48" s="36"/>
      <c r="G48" s="36"/>
    </row>
    <row r="49" spans="1:8" ht="15" customHeight="1" x14ac:dyDescent="0.2">
      <c r="A49" s="36" t="s">
        <v>9</v>
      </c>
      <c r="B49" s="28" t="str">
        <f>IF('Príloha č. 1'!B24:B24="","",'Príloha č. 1'!B24:B24)</f>
        <v/>
      </c>
      <c r="C49" s="204"/>
      <c r="E49" s="36"/>
      <c r="F49" s="36"/>
      <c r="G49" s="36"/>
    </row>
    <row r="50" spans="1:8" ht="39.950000000000003" customHeight="1" x14ac:dyDescent="0.2">
      <c r="D50" s="69"/>
    </row>
    <row r="51" spans="1:8" ht="45" customHeight="1" x14ac:dyDescent="0.2">
      <c r="D51" s="209" t="s">
        <v>93</v>
      </c>
      <c r="E51" s="58"/>
      <c r="F51" s="58"/>
      <c r="G51" s="58"/>
    </row>
    <row r="52" spans="1:8" s="55" customFormat="1" x14ac:dyDescent="0.2">
      <c r="A52" s="362" t="s">
        <v>10</v>
      </c>
      <c r="B52" s="362"/>
      <c r="C52" s="203"/>
      <c r="D52" s="58"/>
      <c r="E52" s="204"/>
      <c r="F52" s="204"/>
      <c r="G52" s="204"/>
    </row>
    <row r="53" spans="1:8" s="60" customFormat="1" ht="12" customHeight="1" x14ac:dyDescent="0.2">
      <c r="A53" s="56"/>
      <c r="B53" s="57" t="s">
        <v>11</v>
      </c>
      <c r="C53" s="57"/>
      <c r="D53" s="42"/>
      <c r="E53" s="204"/>
      <c r="F53" s="204"/>
      <c r="G53" s="204"/>
      <c r="H53" s="58"/>
    </row>
  </sheetData>
  <mergeCells count="16">
    <mergeCell ref="A45:B45"/>
    <mergeCell ref="C45:D45"/>
    <mergeCell ref="A52:B52"/>
    <mergeCell ref="A40:D40"/>
    <mergeCell ref="A42:B42"/>
    <mergeCell ref="C42:D42"/>
    <mergeCell ref="A43:B43"/>
    <mergeCell ref="C43:D43"/>
    <mergeCell ref="A44:B44"/>
    <mergeCell ref="C44:D44"/>
    <mergeCell ref="A1:D1"/>
    <mergeCell ref="A2:D2"/>
    <mergeCell ref="A3:D3"/>
    <mergeCell ref="A5:D5"/>
    <mergeCell ref="A6:B7"/>
    <mergeCell ref="C6:D6"/>
  </mergeCells>
  <conditionalFormatting sqref="B48:B49">
    <cfRule type="containsBlanks" dxfId="72" priority="4">
      <formula>LEN(TRIM(B48))=0</formula>
    </cfRule>
  </conditionalFormatting>
  <conditionalFormatting sqref="C43:D45">
    <cfRule type="containsBlanks" dxfId="71" priority="3">
      <formula>LEN(TRIM(C43))=0</formula>
    </cfRule>
  </conditionalFormatting>
  <conditionalFormatting sqref="C42:D42">
    <cfRule type="containsBlanks" dxfId="70" priority="2">
      <formula>LEN(TRIM(C42))=0</formula>
    </cfRule>
  </conditionalFormatting>
  <conditionalFormatting sqref="B10:B22">
    <cfRule type="containsBlanks" dxfId="69" priority="1">
      <formula>LEN(TRIM(B10))=0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2"/>
  <sheetViews>
    <sheetView showGridLines="0" zoomScale="90" zoomScaleNormal="90" zoomScalePageLayoutView="80" workbookViewId="0">
      <selection activeCell="F30" sqref="F30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6.85546875" style="36" customWidth="1"/>
    <col min="4" max="4" width="30.85546875" style="261" customWidth="1"/>
    <col min="5" max="6" width="12.7109375" style="261" customWidth="1"/>
    <col min="7" max="7" width="15.7109375" style="26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0" t="s">
        <v>12</v>
      </c>
      <c r="B1" s="350"/>
      <c r="C1" s="350"/>
      <c r="D1" s="350"/>
    </row>
    <row r="2" spans="1:11" ht="30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99"/>
      <c r="F2" s="99"/>
      <c r="G2" s="99"/>
      <c r="H2" s="99"/>
      <c r="I2" s="99"/>
      <c r="J2" s="99"/>
      <c r="K2" s="99"/>
    </row>
    <row r="3" spans="1:11" s="37" customFormat="1" ht="30" customHeight="1" x14ac:dyDescent="0.25">
      <c r="A3" s="352" t="s">
        <v>59</v>
      </c>
      <c r="B3" s="352"/>
      <c r="C3" s="352"/>
      <c r="D3" s="352"/>
      <c r="E3" s="98"/>
      <c r="F3" s="98"/>
      <c r="G3" s="98"/>
      <c r="H3" s="98"/>
      <c r="I3" s="98"/>
      <c r="J3" s="98"/>
      <c r="K3" s="98"/>
    </row>
    <row r="4" spans="1:11" s="37" customFormat="1" ht="11.25" customHeight="1" x14ac:dyDescent="0.25">
      <c r="A4" s="260"/>
      <c r="B4" s="260"/>
      <c r="C4" s="260"/>
      <c r="D4" s="260"/>
      <c r="E4" s="98"/>
      <c r="F4" s="98"/>
      <c r="G4" s="98"/>
      <c r="H4" s="98"/>
      <c r="I4" s="98"/>
      <c r="J4" s="98"/>
      <c r="K4" s="98"/>
    </row>
    <row r="5" spans="1:11" s="37" customFormat="1" ht="30" customHeight="1" thickBot="1" x14ac:dyDescent="0.3">
      <c r="A5" s="353" t="s">
        <v>200</v>
      </c>
      <c r="B5" s="353"/>
      <c r="C5" s="353"/>
      <c r="D5" s="353"/>
      <c r="E5" s="98"/>
      <c r="F5" s="98"/>
      <c r="G5" s="98"/>
      <c r="H5" s="98"/>
      <c r="I5" s="98"/>
      <c r="J5" s="98"/>
      <c r="K5" s="98"/>
    </row>
    <row r="6" spans="1:11" s="35" customFormat="1" ht="92.25" customHeight="1" x14ac:dyDescent="0.25">
      <c r="A6" s="354" t="s">
        <v>56</v>
      </c>
      <c r="B6" s="355"/>
      <c r="C6" s="358" t="s">
        <v>57</v>
      </c>
      <c r="D6" s="359"/>
    </row>
    <row r="7" spans="1:11" s="35" customFormat="1" ht="25.5" customHeight="1" x14ac:dyDescent="0.25">
      <c r="A7" s="356"/>
      <c r="B7" s="357"/>
      <c r="C7" s="205" t="s">
        <v>63</v>
      </c>
      <c r="D7" s="206" t="s">
        <v>58</v>
      </c>
    </row>
    <row r="8" spans="1:11" s="97" customFormat="1" ht="54" customHeight="1" x14ac:dyDescent="0.25">
      <c r="A8" s="262" t="s">
        <v>27</v>
      </c>
      <c r="B8" s="265" t="s">
        <v>257</v>
      </c>
      <c r="C8" s="164"/>
      <c r="D8" s="154"/>
    </row>
    <row r="9" spans="1:11" s="97" customFormat="1" ht="27" customHeight="1" x14ac:dyDescent="0.25">
      <c r="A9" s="263" t="s">
        <v>117</v>
      </c>
      <c r="B9" s="266" t="s">
        <v>258</v>
      </c>
      <c r="C9" s="164"/>
      <c r="D9" s="154"/>
    </row>
    <row r="10" spans="1:11" s="97" customFormat="1" ht="28.5" customHeight="1" x14ac:dyDescent="0.25">
      <c r="A10" s="263" t="s">
        <v>119</v>
      </c>
      <c r="B10" s="267" t="s">
        <v>259</v>
      </c>
      <c r="C10" s="164"/>
      <c r="D10" s="154"/>
    </row>
    <row r="11" spans="1:11" s="97" customFormat="1" ht="59.25" customHeight="1" x14ac:dyDescent="0.25">
      <c r="A11" s="263" t="s">
        <v>121</v>
      </c>
      <c r="B11" s="267" t="s">
        <v>260</v>
      </c>
      <c r="C11" s="164"/>
      <c r="D11" s="154"/>
    </row>
    <row r="12" spans="1:11" s="97" customFormat="1" ht="54" customHeight="1" x14ac:dyDescent="0.25">
      <c r="A12" s="263" t="s">
        <v>123</v>
      </c>
      <c r="B12" s="267" t="s">
        <v>261</v>
      </c>
      <c r="C12" s="164"/>
      <c r="D12" s="154"/>
    </row>
    <row r="13" spans="1:11" s="97" customFormat="1" ht="51.75" customHeight="1" x14ac:dyDescent="0.25">
      <c r="A13" s="263" t="s">
        <v>125</v>
      </c>
      <c r="B13" s="268" t="s">
        <v>262</v>
      </c>
      <c r="C13" s="164"/>
      <c r="D13" s="154"/>
    </row>
    <row r="14" spans="1:11" s="97" customFormat="1" ht="26.25" customHeight="1" x14ac:dyDescent="0.25">
      <c r="A14" s="263" t="s">
        <v>127</v>
      </c>
      <c r="B14" s="268" t="s">
        <v>263</v>
      </c>
      <c r="C14" s="164"/>
      <c r="D14" s="154"/>
    </row>
    <row r="15" spans="1:11" s="97" customFormat="1" ht="31.5" customHeight="1" x14ac:dyDescent="0.25">
      <c r="A15" s="264" t="s">
        <v>28</v>
      </c>
      <c r="B15" s="297" t="s">
        <v>264</v>
      </c>
      <c r="C15" s="164"/>
      <c r="D15" s="154"/>
    </row>
    <row r="16" spans="1:11" s="97" customFormat="1" ht="31.5" customHeight="1" x14ac:dyDescent="0.25">
      <c r="A16" s="163" t="s">
        <v>145</v>
      </c>
      <c r="B16" s="271" t="s">
        <v>146</v>
      </c>
      <c r="C16" s="164"/>
      <c r="D16" s="154"/>
    </row>
    <row r="17" spans="1:10" s="97" customFormat="1" ht="31.5" customHeight="1" thickBot="1" x14ac:dyDescent="0.3">
      <c r="A17" s="269" t="s">
        <v>147</v>
      </c>
      <c r="B17" s="294" t="s">
        <v>265</v>
      </c>
      <c r="C17" s="270"/>
      <c r="D17" s="280"/>
    </row>
    <row r="18" spans="1:10" s="97" customFormat="1" ht="22.5" customHeight="1" x14ac:dyDescent="0.25">
      <c r="A18" s="207"/>
      <c r="B18" s="208"/>
      <c r="C18" s="102"/>
      <c r="D18" s="103"/>
    </row>
    <row r="19" spans="1:10" s="19" customFormat="1" ht="20.100000000000001" customHeight="1" x14ac:dyDescent="0.25">
      <c r="A19" s="363" t="s">
        <v>38</v>
      </c>
      <c r="B19" s="363"/>
      <c r="C19" s="363"/>
      <c r="D19" s="363"/>
      <c r="E19" s="100"/>
      <c r="F19" s="100"/>
      <c r="G19" s="100"/>
      <c r="H19" s="100"/>
      <c r="I19" s="100"/>
      <c r="J19" s="100"/>
    </row>
    <row r="20" spans="1:10" s="19" customFormat="1" ht="20.100000000000001" customHeight="1" x14ac:dyDescent="0.25">
      <c r="A20" s="137"/>
      <c r="B20" s="137"/>
      <c r="C20" s="137"/>
      <c r="D20" s="137"/>
      <c r="E20" s="100"/>
      <c r="F20" s="100"/>
      <c r="G20" s="100"/>
      <c r="H20" s="100"/>
      <c r="I20" s="100"/>
      <c r="J20" s="100"/>
    </row>
    <row r="21" spans="1:10" s="53" customFormat="1" ht="30" customHeight="1" x14ac:dyDescent="0.25">
      <c r="A21" s="364" t="s">
        <v>1</v>
      </c>
      <c r="B21" s="364"/>
      <c r="C21" s="365" t="str">
        <f>IF('Príloha č. 1'!$C$6="","",'Príloha č. 1'!$C$6)</f>
        <v/>
      </c>
      <c r="D21" s="365"/>
      <c r="G21" s="54"/>
    </row>
    <row r="22" spans="1:10" s="53" customFormat="1" ht="15" customHeight="1" x14ac:dyDescent="0.25">
      <c r="A22" s="360" t="s">
        <v>2</v>
      </c>
      <c r="B22" s="360"/>
      <c r="C22" s="361" t="str">
        <f>IF('Príloha č. 1'!$C$7="","",'Príloha č. 1'!$C$7)</f>
        <v/>
      </c>
      <c r="D22" s="361"/>
    </row>
    <row r="23" spans="1:10" s="53" customFormat="1" ht="15" customHeight="1" x14ac:dyDescent="0.25">
      <c r="A23" s="360" t="s">
        <v>3</v>
      </c>
      <c r="B23" s="360"/>
      <c r="C23" s="361" t="str">
        <f>IF('Príloha č. 1'!C8:D8="","",'Príloha č. 1'!C8:D8)</f>
        <v/>
      </c>
      <c r="D23" s="361"/>
    </row>
    <row r="24" spans="1:10" s="53" customFormat="1" ht="15" customHeight="1" x14ac:dyDescent="0.25">
      <c r="A24" s="360" t="s">
        <v>4</v>
      </c>
      <c r="B24" s="360"/>
      <c r="C24" s="361" t="str">
        <f>IF('Príloha č. 1'!C9:D9="","",'Príloha č. 1'!C9:D9)</f>
        <v/>
      </c>
      <c r="D24" s="361"/>
    </row>
    <row r="27" spans="1:10" ht="15" customHeight="1" x14ac:dyDescent="0.2">
      <c r="A27" s="36" t="s">
        <v>8</v>
      </c>
      <c r="B27" s="101" t="str">
        <f>IF('Príloha č. 1'!B23:B23="","",'Príloha č. 1'!B23:B23)</f>
        <v/>
      </c>
      <c r="C27" s="261"/>
      <c r="E27" s="36"/>
      <c r="F27" s="36"/>
      <c r="G27" s="36"/>
    </row>
    <row r="28" spans="1:10" ht="15" customHeight="1" x14ac:dyDescent="0.2">
      <c r="A28" s="36" t="s">
        <v>9</v>
      </c>
      <c r="B28" s="28" t="str">
        <f>IF('Príloha č. 1'!B24:B24="","",'Príloha č. 1'!B24:B24)</f>
        <v/>
      </c>
      <c r="C28" s="261"/>
      <c r="E28" s="36"/>
      <c r="F28" s="36"/>
      <c r="G28" s="36"/>
    </row>
    <row r="29" spans="1:10" ht="39.950000000000003" customHeight="1" x14ac:dyDescent="0.2">
      <c r="D29" s="69"/>
    </row>
    <row r="30" spans="1:10" ht="45" customHeight="1" x14ac:dyDescent="0.2">
      <c r="D30" s="209" t="s">
        <v>93</v>
      </c>
      <c r="E30" s="58"/>
      <c r="F30" s="58"/>
      <c r="G30" s="58"/>
    </row>
    <row r="31" spans="1:10" s="55" customFormat="1" x14ac:dyDescent="0.2">
      <c r="A31" s="362" t="s">
        <v>10</v>
      </c>
      <c r="B31" s="362"/>
      <c r="C31" s="258"/>
      <c r="D31" s="58"/>
      <c r="E31" s="261"/>
      <c r="F31" s="261"/>
      <c r="G31" s="261"/>
    </row>
    <row r="32" spans="1:10" s="60" customFormat="1" ht="12" customHeight="1" x14ac:dyDescent="0.2">
      <c r="A32" s="56"/>
      <c r="B32" s="57" t="s">
        <v>11</v>
      </c>
      <c r="C32" s="57"/>
      <c r="D32" s="42"/>
      <c r="E32" s="261"/>
      <c r="F32" s="261"/>
      <c r="G32" s="261"/>
      <c r="H32" s="58"/>
    </row>
  </sheetData>
  <mergeCells count="16">
    <mergeCell ref="A24:B24"/>
    <mergeCell ref="C24:D24"/>
    <mergeCell ref="A31:B31"/>
    <mergeCell ref="A19:D19"/>
    <mergeCell ref="A21:B21"/>
    <mergeCell ref="C21:D21"/>
    <mergeCell ref="A22:B22"/>
    <mergeCell ref="C22:D22"/>
    <mergeCell ref="A23:B23"/>
    <mergeCell ref="C23:D23"/>
    <mergeCell ref="A1:D1"/>
    <mergeCell ref="A2:D2"/>
    <mergeCell ref="A3:D3"/>
    <mergeCell ref="A5:D5"/>
    <mergeCell ref="A6:B7"/>
    <mergeCell ref="C6:D6"/>
  </mergeCells>
  <conditionalFormatting sqref="B27:B28">
    <cfRule type="containsBlanks" dxfId="68" priority="4">
      <formula>LEN(TRIM(B27))=0</formula>
    </cfRule>
  </conditionalFormatting>
  <conditionalFormatting sqref="C22:D24">
    <cfRule type="containsBlanks" dxfId="67" priority="3">
      <formula>LEN(TRIM(C22))=0</formula>
    </cfRule>
  </conditionalFormatting>
  <conditionalFormatting sqref="C21:D21">
    <cfRule type="containsBlanks" dxfId="66" priority="2">
      <formula>LEN(TRIM(C21))=0</formula>
    </cfRule>
  </conditionalFormatting>
  <conditionalFormatting sqref="B10:B14">
    <cfRule type="containsBlanks" dxfId="65" priority="1">
      <formula>LEN(TRIM(B10))=0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48"/>
  <sheetViews>
    <sheetView showGridLines="0" zoomScale="80" zoomScaleNormal="80" zoomScalePageLayoutView="80" workbookViewId="0">
      <selection activeCell="F36" sqref="F36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6.85546875" style="36" customWidth="1"/>
    <col min="4" max="4" width="30.85546875" style="261" customWidth="1"/>
    <col min="5" max="6" width="12.7109375" style="261" customWidth="1"/>
    <col min="7" max="7" width="15.7109375" style="26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0" t="s">
        <v>12</v>
      </c>
      <c r="B1" s="350"/>
      <c r="C1" s="350"/>
      <c r="D1" s="350"/>
    </row>
    <row r="2" spans="1:11" ht="30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99"/>
      <c r="F2" s="99"/>
      <c r="G2" s="99"/>
      <c r="H2" s="99"/>
      <c r="I2" s="99"/>
      <c r="J2" s="99"/>
      <c r="K2" s="99"/>
    </row>
    <row r="3" spans="1:11" s="37" customFormat="1" ht="30" customHeight="1" x14ac:dyDescent="0.25">
      <c r="A3" s="352" t="s">
        <v>59</v>
      </c>
      <c r="B3" s="352"/>
      <c r="C3" s="352"/>
      <c r="D3" s="352"/>
      <c r="E3" s="98"/>
      <c r="F3" s="98"/>
      <c r="G3" s="98"/>
      <c r="H3" s="98"/>
      <c r="I3" s="98"/>
      <c r="J3" s="98"/>
      <c r="K3" s="98"/>
    </row>
    <row r="4" spans="1:11" s="37" customFormat="1" ht="11.25" customHeight="1" x14ac:dyDescent="0.25">
      <c r="A4" s="260"/>
      <c r="B4" s="260"/>
      <c r="C4" s="260"/>
      <c r="D4" s="260"/>
      <c r="E4" s="98"/>
      <c r="F4" s="98"/>
      <c r="G4" s="98"/>
      <c r="H4" s="98"/>
      <c r="I4" s="98"/>
      <c r="J4" s="98"/>
      <c r="K4" s="98"/>
    </row>
    <row r="5" spans="1:11" s="37" customFormat="1" ht="30" customHeight="1" thickBot="1" x14ac:dyDescent="0.3">
      <c r="A5" s="353" t="s">
        <v>216</v>
      </c>
      <c r="B5" s="353"/>
      <c r="C5" s="353"/>
      <c r="D5" s="353"/>
      <c r="E5" s="98"/>
      <c r="F5" s="98"/>
      <c r="G5" s="98"/>
      <c r="H5" s="98"/>
      <c r="I5" s="98"/>
      <c r="J5" s="98"/>
      <c r="K5" s="98"/>
    </row>
    <row r="6" spans="1:11" s="35" customFormat="1" ht="92.25" customHeight="1" x14ac:dyDescent="0.25">
      <c r="A6" s="354" t="s">
        <v>56</v>
      </c>
      <c r="B6" s="355"/>
      <c r="C6" s="358" t="s">
        <v>57</v>
      </c>
      <c r="D6" s="359"/>
    </row>
    <row r="7" spans="1:11" s="35" customFormat="1" ht="25.5" customHeight="1" x14ac:dyDescent="0.25">
      <c r="A7" s="356"/>
      <c r="B7" s="357"/>
      <c r="C7" s="205" t="s">
        <v>63</v>
      </c>
      <c r="D7" s="206" t="s">
        <v>58</v>
      </c>
    </row>
    <row r="8" spans="1:11" s="97" customFormat="1" ht="72.75" customHeight="1" x14ac:dyDescent="0.25">
      <c r="A8" s="262" t="s">
        <v>27</v>
      </c>
      <c r="B8" s="265" t="s">
        <v>266</v>
      </c>
      <c r="C8" s="164"/>
      <c r="D8" s="154"/>
    </row>
    <row r="9" spans="1:11" s="97" customFormat="1" ht="30" customHeight="1" x14ac:dyDescent="0.25">
      <c r="A9" s="263" t="s">
        <v>117</v>
      </c>
      <c r="B9" s="266" t="s">
        <v>267</v>
      </c>
      <c r="C9" s="164"/>
      <c r="D9" s="154"/>
    </row>
    <row r="10" spans="1:11" s="97" customFormat="1" ht="30" customHeight="1" x14ac:dyDescent="0.25">
      <c r="A10" s="263" t="s">
        <v>119</v>
      </c>
      <c r="B10" s="267" t="s">
        <v>268</v>
      </c>
      <c r="C10" s="164"/>
      <c r="D10" s="154"/>
    </row>
    <row r="11" spans="1:11" s="97" customFormat="1" ht="71.25" customHeight="1" x14ac:dyDescent="0.25">
      <c r="A11" s="263" t="s">
        <v>121</v>
      </c>
      <c r="B11" s="267" t="s">
        <v>269</v>
      </c>
      <c r="C11" s="164"/>
      <c r="D11" s="154"/>
    </row>
    <row r="12" spans="1:11" s="97" customFormat="1" ht="31.5" customHeight="1" x14ac:dyDescent="0.25">
      <c r="A12" s="263" t="s">
        <v>123</v>
      </c>
      <c r="B12" s="267" t="s">
        <v>270</v>
      </c>
      <c r="C12" s="164"/>
      <c r="D12" s="154"/>
    </row>
    <row r="13" spans="1:11" s="97" customFormat="1" ht="30.75" customHeight="1" x14ac:dyDescent="0.25">
      <c r="A13" s="263" t="s">
        <v>125</v>
      </c>
      <c r="B13" s="268" t="s">
        <v>271</v>
      </c>
      <c r="C13" s="164"/>
      <c r="D13" s="154"/>
    </row>
    <row r="14" spans="1:11" s="97" customFormat="1" ht="81.75" customHeight="1" x14ac:dyDescent="0.25">
      <c r="A14" s="263" t="s">
        <v>127</v>
      </c>
      <c r="B14" s="268" t="s">
        <v>272</v>
      </c>
      <c r="C14" s="164"/>
      <c r="D14" s="154"/>
    </row>
    <row r="15" spans="1:11" s="97" customFormat="1" ht="25.5" customHeight="1" x14ac:dyDescent="0.25">
      <c r="A15" s="263" t="s">
        <v>129</v>
      </c>
      <c r="B15" s="267" t="s">
        <v>273</v>
      </c>
      <c r="C15" s="164"/>
      <c r="D15" s="154"/>
    </row>
    <row r="16" spans="1:11" s="97" customFormat="1" ht="30.75" customHeight="1" x14ac:dyDescent="0.25">
      <c r="A16" s="263" t="s">
        <v>131</v>
      </c>
      <c r="B16" s="268" t="s">
        <v>274</v>
      </c>
      <c r="C16" s="164"/>
      <c r="D16" s="154"/>
    </row>
    <row r="17" spans="1:4" s="97" customFormat="1" ht="57" customHeight="1" x14ac:dyDescent="0.25">
      <c r="A17" s="263" t="s">
        <v>133</v>
      </c>
      <c r="B17" s="268" t="s">
        <v>275</v>
      </c>
      <c r="C17" s="164"/>
      <c r="D17" s="154"/>
    </row>
    <row r="18" spans="1:4" s="97" customFormat="1" ht="57" customHeight="1" x14ac:dyDescent="0.25">
      <c r="A18" s="263" t="s">
        <v>135</v>
      </c>
      <c r="B18" s="267" t="s">
        <v>276</v>
      </c>
      <c r="C18" s="164"/>
      <c r="D18" s="154"/>
    </row>
    <row r="19" spans="1:4" s="97" customFormat="1" ht="29.25" customHeight="1" x14ac:dyDescent="0.25">
      <c r="A19" s="263" t="s">
        <v>137</v>
      </c>
      <c r="B19" s="268" t="s">
        <v>381</v>
      </c>
      <c r="C19" s="164"/>
      <c r="D19" s="154"/>
    </row>
    <row r="20" spans="1:4" s="97" customFormat="1" ht="43.5" customHeight="1" x14ac:dyDescent="0.25">
      <c r="A20" s="263" t="s">
        <v>139</v>
      </c>
      <c r="B20" s="267" t="s">
        <v>277</v>
      </c>
      <c r="C20" s="164"/>
      <c r="D20" s="154"/>
    </row>
    <row r="21" spans="1:4" s="97" customFormat="1" ht="45.75" customHeight="1" x14ac:dyDescent="0.25">
      <c r="A21" s="263" t="s">
        <v>141</v>
      </c>
      <c r="B21" s="267" t="s">
        <v>278</v>
      </c>
      <c r="C21" s="164"/>
      <c r="D21" s="154"/>
    </row>
    <row r="22" spans="1:4" s="97" customFormat="1" ht="31.5" customHeight="1" x14ac:dyDescent="0.25">
      <c r="A22" s="264" t="s">
        <v>28</v>
      </c>
      <c r="B22" s="297" t="s">
        <v>279</v>
      </c>
      <c r="C22" s="164"/>
      <c r="D22" s="154"/>
    </row>
    <row r="23" spans="1:4" s="97" customFormat="1" ht="31.5" customHeight="1" x14ac:dyDescent="0.25">
      <c r="A23" s="163" t="s">
        <v>145</v>
      </c>
      <c r="B23" s="271" t="s">
        <v>146</v>
      </c>
      <c r="C23" s="164"/>
      <c r="D23" s="154"/>
    </row>
    <row r="24" spans="1:4" s="97" customFormat="1" ht="31.5" customHeight="1" x14ac:dyDescent="0.25">
      <c r="A24" s="163" t="s">
        <v>147</v>
      </c>
      <c r="B24" s="272" t="s">
        <v>148</v>
      </c>
      <c r="C24" s="164"/>
      <c r="D24" s="154"/>
    </row>
    <row r="25" spans="1:4" s="97" customFormat="1" ht="31.5" customHeight="1" x14ac:dyDescent="0.25">
      <c r="A25" s="163" t="s">
        <v>149</v>
      </c>
      <c r="B25" s="273" t="s">
        <v>152</v>
      </c>
      <c r="C25" s="164"/>
      <c r="D25" s="154"/>
    </row>
    <row r="26" spans="1:4" s="97" customFormat="1" ht="31.5" customHeight="1" x14ac:dyDescent="0.25">
      <c r="A26" s="163" t="s">
        <v>151</v>
      </c>
      <c r="B26" s="272" t="s">
        <v>154</v>
      </c>
      <c r="C26" s="164"/>
      <c r="D26" s="154"/>
    </row>
    <row r="27" spans="1:4" s="97" customFormat="1" ht="31.5" customHeight="1" x14ac:dyDescent="0.25">
      <c r="A27" s="163" t="s">
        <v>153</v>
      </c>
      <c r="B27" s="272" t="s">
        <v>156</v>
      </c>
      <c r="C27" s="164"/>
      <c r="D27" s="154"/>
    </row>
    <row r="28" spans="1:4" s="97" customFormat="1" ht="31.5" customHeight="1" x14ac:dyDescent="0.25">
      <c r="A28" s="163" t="s">
        <v>155</v>
      </c>
      <c r="B28" s="295" t="s">
        <v>202</v>
      </c>
      <c r="C28" s="164"/>
      <c r="D28" s="154"/>
    </row>
    <row r="29" spans="1:4" s="97" customFormat="1" ht="31.5" customHeight="1" x14ac:dyDescent="0.25">
      <c r="A29" s="163" t="s">
        <v>157</v>
      </c>
      <c r="B29" s="274" t="s">
        <v>158</v>
      </c>
      <c r="C29" s="164"/>
      <c r="D29" s="154"/>
    </row>
    <row r="30" spans="1:4" s="97" customFormat="1" ht="31.5" customHeight="1" x14ac:dyDescent="0.25">
      <c r="A30" s="163" t="s">
        <v>159</v>
      </c>
      <c r="B30" s="274" t="s">
        <v>160</v>
      </c>
      <c r="C30" s="164"/>
      <c r="D30" s="154"/>
    </row>
    <row r="31" spans="1:4" s="97" customFormat="1" ht="31.5" customHeight="1" x14ac:dyDescent="0.25">
      <c r="A31" s="163" t="s">
        <v>161</v>
      </c>
      <c r="B31" s="271" t="s">
        <v>231</v>
      </c>
      <c r="C31" s="164"/>
      <c r="D31" s="154"/>
    </row>
    <row r="32" spans="1:4" s="97" customFormat="1" ht="31.5" customHeight="1" x14ac:dyDescent="0.25">
      <c r="A32" s="163" t="s">
        <v>163</v>
      </c>
      <c r="B32" s="271" t="s">
        <v>164</v>
      </c>
      <c r="C32" s="164"/>
      <c r="D32" s="154"/>
    </row>
    <row r="33" spans="1:10" s="97" customFormat="1" ht="31.5" customHeight="1" thickBot="1" x14ac:dyDescent="0.3">
      <c r="A33" s="269" t="s">
        <v>165</v>
      </c>
      <c r="B33" s="279" t="s">
        <v>226</v>
      </c>
      <c r="C33" s="270"/>
      <c r="D33" s="280"/>
    </row>
    <row r="34" spans="1:10" s="97" customFormat="1" ht="22.5" customHeight="1" x14ac:dyDescent="0.25">
      <c r="A34" s="207"/>
      <c r="B34" s="208"/>
      <c r="C34" s="102"/>
      <c r="D34" s="103"/>
    </row>
    <row r="35" spans="1:10" s="19" customFormat="1" ht="20.100000000000001" customHeight="1" x14ac:dyDescent="0.25">
      <c r="A35" s="363" t="s">
        <v>38</v>
      </c>
      <c r="B35" s="363"/>
      <c r="C35" s="363"/>
      <c r="D35" s="363"/>
      <c r="E35" s="100"/>
      <c r="F35" s="100"/>
      <c r="G35" s="100"/>
      <c r="H35" s="100"/>
      <c r="I35" s="100"/>
      <c r="J35" s="100"/>
    </row>
    <row r="36" spans="1:10" s="19" customFormat="1" ht="20.100000000000001" customHeight="1" x14ac:dyDescent="0.25">
      <c r="A36" s="137"/>
      <c r="B36" s="137"/>
      <c r="C36" s="137"/>
      <c r="D36" s="137"/>
      <c r="E36" s="100"/>
      <c r="F36" s="100"/>
      <c r="G36" s="100"/>
      <c r="H36" s="100"/>
      <c r="I36" s="100"/>
      <c r="J36" s="100"/>
    </row>
    <row r="37" spans="1:10" s="53" customFormat="1" ht="30" customHeight="1" x14ac:dyDescent="0.25">
      <c r="A37" s="364" t="s">
        <v>1</v>
      </c>
      <c r="B37" s="364"/>
      <c r="C37" s="365" t="str">
        <f>IF('Príloha č. 1'!$C$6="","",'Príloha č. 1'!$C$6)</f>
        <v/>
      </c>
      <c r="D37" s="365"/>
      <c r="G37" s="54"/>
    </row>
    <row r="38" spans="1:10" s="53" customFormat="1" ht="15" customHeight="1" x14ac:dyDescent="0.25">
      <c r="A38" s="360" t="s">
        <v>2</v>
      </c>
      <c r="B38" s="360"/>
      <c r="C38" s="361" t="str">
        <f>IF('Príloha č. 1'!$C$7="","",'Príloha č. 1'!$C$7)</f>
        <v/>
      </c>
      <c r="D38" s="361"/>
    </row>
    <row r="39" spans="1:10" s="53" customFormat="1" ht="15" customHeight="1" x14ac:dyDescent="0.25">
      <c r="A39" s="360" t="s">
        <v>3</v>
      </c>
      <c r="B39" s="360"/>
      <c r="C39" s="361" t="str">
        <f>IF('Príloha č. 1'!C8:D8="","",'Príloha č. 1'!C8:D8)</f>
        <v/>
      </c>
      <c r="D39" s="361"/>
    </row>
    <row r="40" spans="1:10" s="53" customFormat="1" ht="15" customHeight="1" x14ac:dyDescent="0.25">
      <c r="A40" s="360" t="s">
        <v>4</v>
      </c>
      <c r="B40" s="360"/>
      <c r="C40" s="361" t="str">
        <f>IF('Príloha č. 1'!C9:D9="","",'Príloha č. 1'!C9:D9)</f>
        <v/>
      </c>
      <c r="D40" s="361"/>
    </row>
    <row r="43" spans="1:10" ht="15" customHeight="1" x14ac:dyDescent="0.2">
      <c r="A43" s="36" t="s">
        <v>8</v>
      </c>
      <c r="B43" s="101" t="str">
        <f>IF('Príloha č. 1'!B23:B23="","",'Príloha č. 1'!B23:B23)</f>
        <v/>
      </c>
      <c r="C43" s="261"/>
      <c r="E43" s="36"/>
      <c r="F43" s="36"/>
      <c r="G43" s="36"/>
    </row>
    <row r="44" spans="1:10" ht="15" customHeight="1" x14ac:dyDescent="0.2">
      <c r="A44" s="36" t="s">
        <v>9</v>
      </c>
      <c r="B44" s="28" t="str">
        <f>IF('Príloha č. 1'!B24:B24="","",'Príloha č. 1'!B24:B24)</f>
        <v/>
      </c>
      <c r="C44" s="261"/>
      <c r="E44" s="36"/>
      <c r="F44" s="36"/>
      <c r="G44" s="36"/>
    </row>
    <row r="45" spans="1:10" ht="39.950000000000003" customHeight="1" x14ac:dyDescent="0.2">
      <c r="D45" s="69"/>
    </row>
    <row r="46" spans="1:10" ht="45" customHeight="1" x14ac:dyDescent="0.2">
      <c r="D46" s="209" t="s">
        <v>93</v>
      </c>
      <c r="E46" s="58"/>
      <c r="F46" s="58"/>
      <c r="G46" s="58"/>
    </row>
    <row r="47" spans="1:10" s="55" customFormat="1" x14ac:dyDescent="0.2">
      <c r="A47" s="362" t="s">
        <v>10</v>
      </c>
      <c r="B47" s="362"/>
      <c r="C47" s="258"/>
      <c r="D47" s="58"/>
      <c r="E47" s="261"/>
      <c r="F47" s="261"/>
      <c r="G47" s="261"/>
    </row>
    <row r="48" spans="1:10" s="60" customFormat="1" ht="12" customHeight="1" x14ac:dyDescent="0.2">
      <c r="A48" s="56"/>
      <c r="B48" s="57" t="s">
        <v>11</v>
      </c>
      <c r="C48" s="57"/>
      <c r="D48" s="42"/>
      <c r="E48" s="261"/>
      <c r="F48" s="261"/>
      <c r="G48" s="261"/>
      <c r="H48" s="58"/>
    </row>
  </sheetData>
  <mergeCells count="16">
    <mergeCell ref="A40:B40"/>
    <mergeCell ref="C40:D40"/>
    <mergeCell ref="A47:B47"/>
    <mergeCell ref="A35:D35"/>
    <mergeCell ref="A37:B37"/>
    <mergeCell ref="C37:D37"/>
    <mergeCell ref="A38:B38"/>
    <mergeCell ref="C38:D38"/>
    <mergeCell ref="A39:B39"/>
    <mergeCell ref="C39:D39"/>
    <mergeCell ref="A1:D1"/>
    <mergeCell ref="A2:D2"/>
    <mergeCell ref="A3:D3"/>
    <mergeCell ref="A5:D5"/>
    <mergeCell ref="A6:B7"/>
    <mergeCell ref="C6:D6"/>
  </mergeCells>
  <conditionalFormatting sqref="B43:B44">
    <cfRule type="containsBlanks" dxfId="64" priority="4">
      <formula>LEN(TRIM(B43))=0</formula>
    </cfRule>
  </conditionalFormatting>
  <conditionalFormatting sqref="C38:D40">
    <cfRule type="containsBlanks" dxfId="63" priority="3">
      <formula>LEN(TRIM(C38))=0</formula>
    </cfRule>
  </conditionalFormatting>
  <conditionalFormatting sqref="C37:D37">
    <cfRule type="containsBlanks" dxfId="62" priority="2">
      <formula>LEN(TRIM(C37))=0</formula>
    </cfRule>
  </conditionalFormatting>
  <conditionalFormatting sqref="B10:B21">
    <cfRule type="containsBlanks" dxfId="61" priority="1">
      <formula>LEN(TRIM(B10))=0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2"/>
  <sheetViews>
    <sheetView showGridLines="0" zoomScale="80" zoomScaleNormal="80" zoomScalePageLayoutView="80" workbookViewId="0">
      <selection activeCell="B16" sqref="B16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6.85546875" style="36" customWidth="1"/>
    <col min="4" max="4" width="30.85546875" style="261" customWidth="1"/>
    <col min="5" max="6" width="12.7109375" style="261" customWidth="1"/>
    <col min="7" max="7" width="15.7109375" style="26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0" t="s">
        <v>12</v>
      </c>
      <c r="B1" s="350"/>
      <c r="C1" s="350"/>
      <c r="D1" s="350"/>
    </row>
    <row r="2" spans="1:11" ht="30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99"/>
      <c r="F2" s="99"/>
      <c r="G2" s="99"/>
      <c r="H2" s="99"/>
      <c r="I2" s="99"/>
      <c r="J2" s="99"/>
      <c r="K2" s="99"/>
    </row>
    <row r="3" spans="1:11" s="37" customFormat="1" ht="30" customHeight="1" x14ac:dyDescent="0.25">
      <c r="A3" s="352" t="s">
        <v>59</v>
      </c>
      <c r="B3" s="352"/>
      <c r="C3" s="352"/>
      <c r="D3" s="352"/>
      <c r="E3" s="98"/>
      <c r="F3" s="98"/>
      <c r="G3" s="98"/>
      <c r="H3" s="98"/>
      <c r="I3" s="98"/>
      <c r="J3" s="98"/>
      <c r="K3" s="98"/>
    </row>
    <row r="4" spans="1:11" s="37" customFormat="1" ht="11.25" customHeight="1" x14ac:dyDescent="0.25">
      <c r="A4" s="260"/>
      <c r="B4" s="260"/>
      <c r="C4" s="260"/>
      <c r="D4" s="260"/>
      <c r="E4" s="98"/>
      <c r="F4" s="98"/>
      <c r="G4" s="98"/>
      <c r="H4" s="98"/>
      <c r="I4" s="98"/>
      <c r="J4" s="98"/>
      <c r="K4" s="98"/>
    </row>
    <row r="5" spans="1:11" s="37" customFormat="1" ht="30" customHeight="1" thickBot="1" x14ac:dyDescent="0.3">
      <c r="A5" s="353" t="s">
        <v>204</v>
      </c>
      <c r="B5" s="353"/>
      <c r="C5" s="353"/>
      <c r="D5" s="353"/>
      <c r="E5" s="98"/>
      <c r="F5" s="98"/>
      <c r="G5" s="98"/>
      <c r="H5" s="98"/>
      <c r="I5" s="98"/>
      <c r="J5" s="98"/>
      <c r="K5" s="98"/>
    </row>
    <row r="6" spans="1:11" s="35" customFormat="1" ht="92.25" customHeight="1" x14ac:dyDescent="0.25">
      <c r="A6" s="354" t="s">
        <v>56</v>
      </c>
      <c r="B6" s="355"/>
      <c r="C6" s="358" t="s">
        <v>57</v>
      </c>
      <c r="D6" s="359"/>
    </row>
    <row r="7" spans="1:11" s="35" customFormat="1" ht="25.5" customHeight="1" x14ac:dyDescent="0.25">
      <c r="A7" s="356"/>
      <c r="B7" s="357"/>
      <c r="C7" s="205" t="s">
        <v>63</v>
      </c>
      <c r="D7" s="206" t="s">
        <v>58</v>
      </c>
    </row>
    <row r="8" spans="1:11" s="97" customFormat="1" ht="56.25" customHeight="1" x14ac:dyDescent="0.25">
      <c r="A8" s="262" t="s">
        <v>27</v>
      </c>
      <c r="B8" s="265" t="s">
        <v>280</v>
      </c>
      <c r="C8" s="164"/>
      <c r="D8" s="154"/>
    </row>
    <row r="9" spans="1:11" s="97" customFormat="1" ht="55.5" customHeight="1" x14ac:dyDescent="0.25">
      <c r="A9" s="263" t="s">
        <v>117</v>
      </c>
      <c r="B9" s="266" t="s">
        <v>281</v>
      </c>
      <c r="C9" s="164"/>
      <c r="D9" s="154"/>
    </row>
    <row r="10" spans="1:11" s="97" customFormat="1" ht="42.75" customHeight="1" x14ac:dyDescent="0.25">
      <c r="A10" s="263" t="s">
        <v>119</v>
      </c>
      <c r="B10" s="267" t="s">
        <v>282</v>
      </c>
      <c r="C10" s="164"/>
      <c r="D10" s="154"/>
    </row>
    <row r="11" spans="1:11" s="97" customFormat="1" ht="30" customHeight="1" x14ac:dyDescent="0.25">
      <c r="A11" s="263" t="s">
        <v>121</v>
      </c>
      <c r="B11" s="267" t="s">
        <v>283</v>
      </c>
      <c r="C11" s="164"/>
      <c r="D11" s="154"/>
    </row>
    <row r="12" spans="1:11" s="97" customFormat="1" ht="30" customHeight="1" x14ac:dyDescent="0.25">
      <c r="A12" s="263" t="s">
        <v>123</v>
      </c>
      <c r="B12" s="267" t="s">
        <v>284</v>
      </c>
      <c r="C12" s="164"/>
      <c r="D12" s="154"/>
    </row>
    <row r="13" spans="1:11" s="97" customFormat="1" ht="30" customHeight="1" x14ac:dyDescent="0.25">
      <c r="A13" s="263" t="s">
        <v>125</v>
      </c>
      <c r="B13" s="268" t="s">
        <v>285</v>
      </c>
      <c r="C13" s="164"/>
      <c r="D13" s="154"/>
    </row>
    <row r="14" spans="1:11" s="97" customFormat="1" ht="30" customHeight="1" x14ac:dyDescent="0.25">
      <c r="A14" s="263" t="s">
        <v>127</v>
      </c>
      <c r="B14" s="268" t="s">
        <v>286</v>
      </c>
      <c r="C14" s="164"/>
      <c r="D14" s="154"/>
    </row>
    <row r="15" spans="1:11" s="97" customFormat="1" ht="30" customHeight="1" x14ac:dyDescent="0.25">
      <c r="A15" s="263" t="s">
        <v>129</v>
      </c>
      <c r="B15" s="267" t="s">
        <v>287</v>
      </c>
      <c r="C15" s="164"/>
      <c r="D15" s="154"/>
    </row>
    <row r="16" spans="1:11" s="97" customFormat="1" ht="30" customHeight="1" x14ac:dyDescent="0.25">
      <c r="A16" s="264" t="s">
        <v>28</v>
      </c>
      <c r="B16" s="297" t="s">
        <v>288</v>
      </c>
      <c r="C16" s="164"/>
      <c r="D16" s="154"/>
    </row>
    <row r="17" spans="1:10" s="97" customFormat="1" ht="30" customHeight="1" thickBot="1" x14ac:dyDescent="0.3">
      <c r="A17" s="269" t="s">
        <v>145</v>
      </c>
      <c r="B17" s="294" t="s">
        <v>265</v>
      </c>
      <c r="C17" s="270"/>
      <c r="D17" s="280"/>
    </row>
    <row r="18" spans="1:10" s="97" customFormat="1" ht="22.5" customHeight="1" x14ac:dyDescent="0.25">
      <c r="A18" s="207"/>
      <c r="B18" s="208"/>
      <c r="C18" s="102"/>
      <c r="D18" s="103"/>
    </row>
    <row r="19" spans="1:10" s="19" customFormat="1" ht="20.100000000000001" customHeight="1" x14ac:dyDescent="0.25">
      <c r="A19" s="363" t="s">
        <v>38</v>
      </c>
      <c r="B19" s="363"/>
      <c r="C19" s="363"/>
      <c r="D19" s="363"/>
      <c r="E19" s="100"/>
      <c r="F19" s="100"/>
      <c r="G19" s="100"/>
      <c r="H19" s="100"/>
      <c r="I19" s="100"/>
      <c r="J19" s="100"/>
    </row>
    <row r="20" spans="1:10" s="19" customFormat="1" ht="20.100000000000001" customHeight="1" x14ac:dyDescent="0.25">
      <c r="A20" s="137"/>
      <c r="B20" s="137"/>
      <c r="C20" s="137"/>
      <c r="D20" s="137"/>
      <c r="E20" s="100"/>
      <c r="F20" s="100"/>
      <c r="G20" s="100"/>
      <c r="H20" s="100"/>
      <c r="I20" s="100"/>
      <c r="J20" s="100"/>
    </row>
    <row r="21" spans="1:10" s="53" customFormat="1" ht="30" customHeight="1" x14ac:dyDescent="0.25">
      <c r="A21" s="364" t="s">
        <v>1</v>
      </c>
      <c r="B21" s="364"/>
      <c r="C21" s="365" t="str">
        <f>IF('Príloha č. 1'!$C$6="","",'Príloha č. 1'!$C$6)</f>
        <v/>
      </c>
      <c r="D21" s="365"/>
      <c r="G21" s="54"/>
    </row>
    <row r="22" spans="1:10" s="53" customFormat="1" ht="15" customHeight="1" x14ac:dyDescent="0.25">
      <c r="A22" s="360" t="s">
        <v>2</v>
      </c>
      <c r="B22" s="360"/>
      <c r="C22" s="361" t="str">
        <f>IF('Príloha č. 1'!$C$7="","",'Príloha č. 1'!$C$7)</f>
        <v/>
      </c>
      <c r="D22" s="361"/>
    </row>
    <row r="23" spans="1:10" s="53" customFormat="1" ht="15" customHeight="1" x14ac:dyDescent="0.25">
      <c r="A23" s="360" t="s">
        <v>3</v>
      </c>
      <c r="B23" s="360"/>
      <c r="C23" s="361" t="str">
        <f>IF('Príloha č. 1'!C8:D8="","",'Príloha č. 1'!C8:D8)</f>
        <v/>
      </c>
      <c r="D23" s="361"/>
    </row>
    <row r="24" spans="1:10" s="53" customFormat="1" ht="15" customHeight="1" x14ac:dyDescent="0.25">
      <c r="A24" s="360" t="s">
        <v>4</v>
      </c>
      <c r="B24" s="360"/>
      <c r="C24" s="361" t="str">
        <f>IF('Príloha č. 1'!C9:D9="","",'Príloha č. 1'!C9:D9)</f>
        <v/>
      </c>
      <c r="D24" s="361"/>
    </row>
    <row r="27" spans="1:10" ht="15" customHeight="1" x14ac:dyDescent="0.2">
      <c r="A27" s="36" t="s">
        <v>8</v>
      </c>
      <c r="B27" s="101" t="str">
        <f>IF('Príloha č. 1'!B23:B23="","",'Príloha č. 1'!B23:B23)</f>
        <v/>
      </c>
      <c r="C27" s="261"/>
      <c r="E27" s="36"/>
      <c r="F27" s="36"/>
      <c r="G27" s="36"/>
    </row>
    <row r="28" spans="1:10" ht="15" customHeight="1" x14ac:dyDescent="0.2">
      <c r="A28" s="36" t="s">
        <v>9</v>
      </c>
      <c r="B28" s="28" t="str">
        <f>IF('Príloha č. 1'!B24:B24="","",'Príloha č. 1'!B24:B24)</f>
        <v/>
      </c>
      <c r="C28" s="261"/>
      <c r="E28" s="36"/>
      <c r="F28" s="36"/>
      <c r="G28" s="36"/>
    </row>
    <row r="29" spans="1:10" ht="39.950000000000003" customHeight="1" x14ac:dyDescent="0.2">
      <c r="D29" s="69"/>
    </row>
    <row r="30" spans="1:10" ht="45" customHeight="1" x14ac:dyDescent="0.2">
      <c r="D30" s="209" t="s">
        <v>93</v>
      </c>
      <c r="E30" s="58"/>
      <c r="F30" s="58"/>
      <c r="G30" s="58"/>
    </row>
    <row r="31" spans="1:10" s="55" customFormat="1" x14ac:dyDescent="0.2">
      <c r="A31" s="362" t="s">
        <v>10</v>
      </c>
      <c r="B31" s="362"/>
      <c r="C31" s="258"/>
      <c r="D31" s="58"/>
      <c r="E31" s="261"/>
      <c r="F31" s="261"/>
      <c r="G31" s="261"/>
    </row>
    <row r="32" spans="1:10" s="60" customFormat="1" ht="12" customHeight="1" x14ac:dyDescent="0.2">
      <c r="A32" s="56"/>
      <c r="B32" s="57" t="s">
        <v>11</v>
      </c>
      <c r="C32" s="57"/>
      <c r="D32" s="42"/>
      <c r="E32" s="261"/>
      <c r="F32" s="261"/>
      <c r="G32" s="261"/>
      <c r="H32" s="58"/>
    </row>
  </sheetData>
  <mergeCells count="16">
    <mergeCell ref="A24:B24"/>
    <mergeCell ref="C24:D24"/>
    <mergeCell ref="A31:B31"/>
    <mergeCell ref="A19:D19"/>
    <mergeCell ref="A21:B21"/>
    <mergeCell ref="C21:D21"/>
    <mergeCell ref="A22:B22"/>
    <mergeCell ref="C22:D22"/>
    <mergeCell ref="A23:B23"/>
    <mergeCell ref="C23:D23"/>
    <mergeCell ref="A1:D1"/>
    <mergeCell ref="A2:D2"/>
    <mergeCell ref="A3:D3"/>
    <mergeCell ref="A5:D5"/>
    <mergeCell ref="A6:B7"/>
    <mergeCell ref="C6:D6"/>
  </mergeCells>
  <conditionalFormatting sqref="B27:B28">
    <cfRule type="containsBlanks" dxfId="60" priority="4">
      <formula>LEN(TRIM(B27))=0</formula>
    </cfRule>
  </conditionalFormatting>
  <conditionalFormatting sqref="C22:D24">
    <cfRule type="containsBlanks" dxfId="59" priority="3">
      <formula>LEN(TRIM(C22))=0</formula>
    </cfRule>
  </conditionalFormatting>
  <conditionalFormatting sqref="C21:D21">
    <cfRule type="containsBlanks" dxfId="58" priority="2">
      <formula>LEN(TRIM(C21))=0</formula>
    </cfRule>
  </conditionalFormatting>
  <conditionalFormatting sqref="B10:B15">
    <cfRule type="containsBlanks" dxfId="57" priority="1">
      <formula>LEN(TRIM(B10))=0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46"/>
  <sheetViews>
    <sheetView showGridLines="0" zoomScale="80" zoomScaleNormal="80" zoomScalePageLayoutView="80" workbookViewId="0">
      <selection activeCell="I27" sqref="I27"/>
    </sheetView>
  </sheetViews>
  <sheetFormatPr defaultRowHeight="12.75" x14ac:dyDescent="0.2"/>
  <cols>
    <col min="1" max="1" width="8.140625" style="36" customWidth="1"/>
    <col min="2" max="2" width="44.42578125" style="36" customWidth="1"/>
    <col min="3" max="3" width="16.85546875" style="36" customWidth="1"/>
    <col min="4" max="4" width="30.85546875" style="293" customWidth="1"/>
    <col min="5" max="6" width="12.7109375" style="293" customWidth="1"/>
    <col min="7" max="7" width="15.7109375" style="293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0" t="s">
        <v>12</v>
      </c>
      <c r="B1" s="350"/>
      <c r="C1" s="350"/>
      <c r="D1" s="350"/>
    </row>
    <row r="2" spans="1:11" ht="30" customHeight="1" x14ac:dyDescent="0.2">
      <c r="A2" s="351" t="str">
        <f>'Príloha č. 1'!A2:B2</f>
        <v xml:space="preserve">Implantabilné prístroje pre elektroimpulzoterapiu porúch srdcového rytmu a srdcového zlyhávania </v>
      </c>
      <c r="B2" s="351"/>
      <c r="C2" s="351"/>
      <c r="D2" s="351"/>
      <c r="E2" s="99"/>
      <c r="F2" s="99"/>
      <c r="G2" s="99"/>
      <c r="H2" s="99"/>
      <c r="I2" s="99"/>
      <c r="J2" s="99"/>
      <c r="K2" s="99"/>
    </row>
    <row r="3" spans="1:11" s="37" customFormat="1" ht="30" customHeight="1" x14ac:dyDescent="0.25">
      <c r="A3" s="352" t="s">
        <v>59</v>
      </c>
      <c r="B3" s="352"/>
      <c r="C3" s="352"/>
      <c r="D3" s="352"/>
      <c r="E3" s="98"/>
      <c r="F3" s="98"/>
      <c r="G3" s="98"/>
      <c r="H3" s="98"/>
      <c r="I3" s="98"/>
      <c r="J3" s="98"/>
      <c r="K3" s="98"/>
    </row>
    <row r="4" spans="1:11" s="37" customFormat="1" ht="11.25" customHeight="1" x14ac:dyDescent="0.25">
      <c r="A4" s="291"/>
      <c r="B4" s="291"/>
      <c r="C4" s="291"/>
      <c r="D4" s="291"/>
      <c r="E4" s="98"/>
      <c r="F4" s="98"/>
      <c r="G4" s="98"/>
      <c r="H4" s="98"/>
      <c r="I4" s="98"/>
      <c r="J4" s="98"/>
      <c r="K4" s="98"/>
    </row>
    <row r="5" spans="1:11" s="37" customFormat="1" ht="30" customHeight="1" thickBot="1" x14ac:dyDescent="0.3">
      <c r="A5" s="353" t="s">
        <v>234</v>
      </c>
      <c r="B5" s="353"/>
      <c r="C5" s="353"/>
      <c r="D5" s="353"/>
      <c r="E5" s="98"/>
      <c r="F5" s="98"/>
      <c r="G5" s="98"/>
      <c r="H5" s="98"/>
      <c r="I5" s="98"/>
      <c r="J5" s="98"/>
      <c r="K5" s="98"/>
    </row>
    <row r="6" spans="1:11" s="35" customFormat="1" ht="92.25" customHeight="1" x14ac:dyDescent="0.25">
      <c r="A6" s="354" t="s">
        <v>56</v>
      </c>
      <c r="B6" s="355"/>
      <c r="C6" s="358" t="s">
        <v>57</v>
      </c>
      <c r="D6" s="359"/>
    </row>
    <row r="7" spans="1:11" s="35" customFormat="1" ht="25.5" customHeight="1" x14ac:dyDescent="0.25">
      <c r="A7" s="356"/>
      <c r="B7" s="357"/>
      <c r="C7" s="205" t="s">
        <v>63</v>
      </c>
      <c r="D7" s="206" t="s">
        <v>58</v>
      </c>
    </row>
    <row r="8" spans="1:11" s="97" customFormat="1" ht="70.5" customHeight="1" x14ac:dyDescent="0.25">
      <c r="A8" s="262" t="s">
        <v>27</v>
      </c>
      <c r="B8" s="265" t="s">
        <v>289</v>
      </c>
      <c r="C8" s="164"/>
      <c r="D8" s="154"/>
    </row>
    <row r="9" spans="1:11" s="97" customFormat="1" ht="30" customHeight="1" x14ac:dyDescent="0.25">
      <c r="A9" s="263" t="s">
        <v>117</v>
      </c>
      <c r="B9" s="266" t="s">
        <v>290</v>
      </c>
      <c r="C9" s="164"/>
      <c r="D9" s="154"/>
    </row>
    <row r="10" spans="1:11" s="97" customFormat="1" ht="30" customHeight="1" x14ac:dyDescent="0.25">
      <c r="A10" s="263" t="s">
        <v>119</v>
      </c>
      <c r="B10" s="267" t="s">
        <v>291</v>
      </c>
      <c r="C10" s="164"/>
      <c r="D10" s="154"/>
    </row>
    <row r="11" spans="1:11" s="97" customFormat="1" ht="30" customHeight="1" x14ac:dyDescent="0.25">
      <c r="A11" s="263" t="s">
        <v>121</v>
      </c>
      <c r="B11" s="267" t="s">
        <v>292</v>
      </c>
      <c r="C11" s="164"/>
      <c r="D11" s="154"/>
    </row>
    <row r="12" spans="1:11" s="97" customFormat="1" ht="30" customHeight="1" x14ac:dyDescent="0.25">
      <c r="A12" s="263" t="s">
        <v>123</v>
      </c>
      <c r="B12" s="267" t="s">
        <v>293</v>
      </c>
      <c r="C12" s="164"/>
      <c r="D12" s="154"/>
    </row>
    <row r="13" spans="1:11" s="97" customFormat="1" ht="30" customHeight="1" x14ac:dyDescent="0.25">
      <c r="A13" s="263" t="s">
        <v>125</v>
      </c>
      <c r="B13" s="267" t="s">
        <v>294</v>
      </c>
      <c r="C13" s="164"/>
      <c r="D13" s="154"/>
    </row>
    <row r="14" spans="1:11" s="97" customFormat="1" ht="30" customHeight="1" x14ac:dyDescent="0.25">
      <c r="A14" s="263" t="s">
        <v>127</v>
      </c>
      <c r="B14" s="267" t="s">
        <v>295</v>
      </c>
      <c r="C14" s="164"/>
      <c r="D14" s="154"/>
    </row>
    <row r="15" spans="1:11" s="97" customFormat="1" ht="37.5" customHeight="1" x14ac:dyDescent="0.25">
      <c r="A15" s="263" t="s">
        <v>129</v>
      </c>
      <c r="B15" s="267" t="s">
        <v>296</v>
      </c>
      <c r="C15" s="164"/>
      <c r="D15" s="154"/>
    </row>
    <row r="16" spans="1:11" s="97" customFormat="1" ht="45" customHeight="1" x14ac:dyDescent="0.25">
      <c r="A16" s="263" t="s">
        <v>131</v>
      </c>
      <c r="B16" s="267" t="s">
        <v>297</v>
      </c>
      <c r="C16" s="164"/>
      <c r="D16" s="154"/>
    </row>
    <row r="17" spans="1:4" s="97" customFormat="1" ht="30" customHeight="1" x14ac:dyDescent="0.25">
      <c r="A17" s="263" t="s">
        <v>133</v>
      </c>
      <c r="B17" s="267" t="s">
        <v>298</v>
      </c>
      <c r="C17" s="164"/>
      <c r="D17" s="154"/>
    </row>
    <row r="18" spans="1:4" s="97" customFormat="1" ht="31.5" customHeight="1" x14ac:dyDescent="0.25">
      <c r="A18" s="264" t="s">
        <v>28</v>
      </c>
      <c r="B18" s="297" t="s">
        <v>299</v>
      </c>
      <c r="C18" s="164"/>
      <c r="D18" s="154"/>
    </row>
    <row r="19" spans="1:4" s="97" customFormat="1" ht="31.5" customHeight="1" x14ac:dyDescent="0.25">
      <c r="A19" s="163" t="s">
        <v>145</v>
      </c>
      <c r="B19" s="271" t="s">
        <v>146</v>
      </c>
      <c r="C19" s="164"/>
      <c r="D19" s="154"/>
    </row>
    <row r="20" spans="1:4" s="97" customFormat="1" ht="31.5" customHeight="1" x14ac:dyDescent="0.25">
      <c r="A20" s="163" t="s">
        <v>147</v>
      </c>
      <c r="B20" s="272" t="s">
        <v>148</v>
      </c>
      <c r="C20" s="164"/>
      <c r="D20" s="154"/>
    </row>
    <row r="21" spans="1:4" s="97" customFormat="1" ht="31.5" customHeight="1" x14ac:dyDescent="0.25">
      <c r="A21" s="163" t="s">
        <v>149</v>
      </c>
      <c r="B21" s="272" t="s">
        <v>206</v>
      </c>
      <c r="C21" s="164"/>
      <c r="D21" s="154"/>
    </row>
    <row r="22" spans="1:4" s="97" customFormat="1" ht="31.5" customHeight="1" x14ac:dyDescent="0.25">
      <c r="A22" s="163" t="s">
        <v>151</v>
      </c>
      <c r="B22" s="273" t="s">
        <v>208</v>
      </c>
      <c r="C22" s="164"/>
      <c r="D22" s="154"/>
    </row>
    <row r="23" spans="1:4" s="97" customFormat="1" ht="31.5" customHeight="1" x14ac:dyDescent="0.25">
      <c r="A23" s="163" t="s">
        <v>153</v>
      </c>
      <c r="B23" s="272" t="s">
        <v>300</v>
      </c>
      <c r="C23" s="164"/>
      <c r="D23" s="154"/>
    </row>
    <row r="24" spans="1:4" s="97" customFormat="1" ht="31.5" customHeight="1" x14ac:dyDescent="0.25">
      <c r="A24" s="163" t="s">
        <v>155</v>
      </c>
      <c r="B24" s="272" t="s">
        <v>154</v>
      </c>
      <c r="C24" s="164"/>
      <c r="D24" s="154"/>
    </row>
    <row r="25" spans="1:4" s="97" customFormat="1" ht="31.5" customHeight="1" x14ac:dyDescent="0.25">
      <c r="A25" s="163" t="s">
        <v>157</v>
      </c>
      <c r="B25" s="274" t="s">
        <v>207</v>
      </c>
      <c r="C25" s="164"/>
      <c r="D25" s="154"/>
    </row>
    <row r="26" spans="1:4" s="97" customFormat="1" ht="31.5" customHeight="1" x14ac:dyDescent="0.25">
      <c r="A26" s="163" t="s">
        <v>159</v>
      </c>
      <c r="B26" s="274" t="s">
        <v>210</v>
      </c>
      <c r="C26" s="164"/>
      <c r="D26" s="154"/>
    </row>
    <row r="27" spans="1:4" s="97" customFormat="1" ht="31.5" customHeight="1" x14ac:dyDescent="0.25">
      <c r="A27" s="163" t="s">
        <v>161</v>
      </c>
      <c r="B27" s="271" t="s">
        <v>213</v>
      </c>
      <c r="C27" s="164"/>
      <c r="D27" s="154"/>
    </row>
    <row r="28" spans="1:4" s="97" customFormat="1" ht="31.5" customHeight="1" x14ac:dyDescent="0.25">
      <c r="A28" s="163" t="s">
        <v>163</v>
      </c>
      <c r="B28" s="271" t="s">
        <v>214</v>
      </c>
      <c r="C28" s="164"/>
      <c r="D28" s="154"/>
    </row>
    <row r="29" spans="1:4" s="97" customFormat="1" ht="31.5" customHeight="1" x14ac:dyDescent="0.25">
      <c r="A29" s="163" t="s">
        <v>165</v>
      </c>
      <c r="B29" s="276" t="s">
        <v>164</v>
      </c>
      <c r="C29" s="164"/>
      <c r="D29" s="154"/>
    </row>
    <row r="30" spans="1:4" s="97" customFormat="1" ht="27" customHeight="1" x14ac:dyDescent="0.25">
      <c r="A30" s="163" t="s">
        <v>167</v>
      </c>
      <c r="B30" s="277" t="s">
        <v>215</v>
      </c>
      <c r="C30" s="164"/>
      <c r="D30" s="154"/>
    </row>
    <row r="31" spans="1:4" s="97" customFormat="1" ht="27" customHeight="1" thickBot="1" x14ac:dyDescent="0.3">
      <c r="A31" s="269" t="s">
        <v>169</v>
      </c>
      <c r="B31" s="306" t="s">
        <v>166</v>
      </c>
      <c r="C31" s="270"/>
      <c r="D31" s="280"/>
    </row>
    <row r="32" spans="1:4" s="97" customFormat="1" ht="22.5" customHeight="1" x14ac:dyDescent="0.25">
      <c r="A32" s="207"/>
      <c r="B32" s="208"/>
      <c r="C32" s="102"/>
      <c r="D32" s="103"/>
    </row>
    <row r="33" spans="1:10" s="19" customFormat="1" ht="20.100000000000001" customHeight="1" x14ac:dyDescent="0.25">
      <c r="A33" s="363" t="s">
        <v>38</v>
      </c>
      <c r="B33" s="363"/>
      <c r="C33" s="363"/>
      <c r="D33" s="363"/>
      <c r="E33" s="100"/>
      <c r="F33" s="100"/>
      <c r="G33" s="100"/>
      <c r="H33" s="100"/>
      <c r="I33" s="100"/>
      <c r="J33" s="100"/>
    </row>
    <row r="34" spans="1:10" s="19" customFormat="1" ht="20.100000000000001" customHeight="1" x14ac:dyDescent="0.25">
      <c r="A34" s="137"/>
      <c r="B34" s="137"/>
      <c r="C34" s="137"/>
      <c r="D34" s="137"/>
      <c r="E34" s="100"/>
      <c r="F34" s="100"/>
      <c r="G34" s="100"/>
      <c r="H34" s="100"/>
      <c r="I34" s="100"/>
      <c r="J34" s="100"/>
    </row>
    <row r="35" spans="1:10" s="53" customFormat="1" ht="30" customHeight="1" x14ac:dyDescent="0.25">
      <c r="A35" s="364" t="s">
        <v>1</v>
      </c>
      <c r="B35" s="364"/>
      <c r="C35" s="365" t="str">
        <f>IF('Príloha č. 1'!$C$6="","",'Príloha č. 1'!$C$6)</f>
        <v/>
      </c>
      <c r="D35" s="365"/>
      <c r="G35" s="54"/>
    </row>
    <row r="36" spans="1:10" s="53" customFormat="1" ht="15" customHeight="1" x14ac:dyDescent="0.25">
      <c r="A36" s="360" t="s">
        <v>2</v>
      </c>
      <c r="B36" s="360"/>
      <c r="C36" s="361" t="str">
        <f>IF('Príloha č. 1'!$C$7="","",'Príloha č. 1'!$C$7)</f>
        <v/>
      </c>
      <c r="D36" s="361"/>
    </row>
    <row r="37" spans="1:10" s="53" customFormat="1" ht="15" customHeight="1" x14ac:dyDescent="0.25">
      <c r="A37" s="360" t="s">
        <v>3</v>
      </c>
      <c r="B37" s="360"/>
      <c r="C37" s="361" t="str">
        <f>IF('Príloha č. 1'!C8:D8="","",'Príloha č. 1'!C8:D8)</f>
        <v/>
      </c>
      <c r="D37" s="361"/>
    </row>
    <row r="38" spans="1:10" s="53" customFormat="1" ht="15" customHeight="1" x14ac:dyDescent="0.25">
      <c r="A38" s="360" t="s">
        <v>4</v>
      </c>
      <c r="B38" s="360"/>
      <c r="C38" s="361" t="str">
        <f>IF('Príloha č. 1'!C9:D9="","",'Príloha č. 1'!C9:D9)</f>
        <v/>
      </c>
      <c r="D38" s="361"/>
    </row>
    <row r="41" spans="1:10" ht="15" customHeight="1" x14ac:dyDescent="0.2">
      <c r="A41" s="36" t="s">
        <v>8</v>
      </c>
      <c r="B41" s="101" t="str">
        <f>IF('Príloha č. 1'!B23:B23="","",'Príloha č. 1'!B23:B23)</f>
        <v/>
      </c>
      <c r="C41" s="293"/>
      <c r="E41" s="36"/>
      <c r="F41" s="36"/>
      <c r="G41" s="36"/>
    </row>
    <row r="42" spans="1:10" ht="15" customHeight="1" x14ac:dyDescent="0.2">
      <c r="A42" s="36" t="s">
        <v>9</v>
      </c>
      <c r="B42" s="28" t="str">
        <f>IF('Príloha č. 1'!B24:B24="","",'Príloha č. 1'!B24:B24)</f>
        <v/>
      </c>
      <c r="C42" s="293"/>
      <c r="E42" s="36"/>
      <c r="F42" s="36"/>
      <c r="G42" s="36"/>
    </row>
    <row r="43" spans="1:10" ht="39.950000000000003" customHeight="1" x14ac:dyDescent="0.2">
      <c r="D43" s="69"/>
    </row>
    <row r="44" spans="1:10" ht="45" customHeight="1" x14ac:dyDescent="0.2">
      <c r="D44" s="209" t="s">
        <v>93</v>
      </c>
      <c r="E44" s="58"/>
      <c r="F44" s="58"/>
      <c r="G44" s="58"/>
    </row>
    <row r="45" spans="1:10" s="55" customFormat="1" x14ac:dyDescent="0.2">
      <c r="A45" s="362" t="s">
        <v>10</v>
      </c>
      <c r="B45" s="362"/>
      <c r="C45" s="292"/>
      <c r="D45" s="58"/>
      <c r="E45" s="293"/>
      <c r="F45" s="293"/>
      <c r="G45" s="293"/>
    </row>
    <row r="46" spans="1:10" s="60" customFormat="1" ht="12" customHeight="1" x14ac:dyDescent="0.2">
      <c r="A46" s="56"/>
      <c r="B46" s="57" t="s">
        <v>11</v>
      </c>
      <c r="C46" s="57"/>
      <c r="D46" s="42"/>
      <c r="E46" s="293"/>
      <c r="F46" s="293"/>
      <c r="G46" s="293"/>
      <c r="H46" s="58"/>
    </row>
  </sheetData>
  <mergeCells count="16">
    <mergeCell ref="A1:D1"/>
    <mergeCell ref="A2:D2"/>
    <mergeCell ref="A3:D3"/>
    <mergeCell ref="A5:D5"/>
    <mergeCell ref="A6:B7"/>
    <mergeCell ref="C6:D6"/>
    <mergeCell ref="A38:B38"/>
    <mergeCell ref="C38:D38"/>
    <mergeCell ref="A45:B45"/>
    <mergeCell ref="A33:D33"/>
    <mergeCell ref="A35:B35"/>
    <mergeCell ref="C35:D35"/>
    <mergeCell ref="A36:B36"/>
    <mergeCell ref="C36:D36"/>
    <mergeCell ref="A37:B37"/>
    <mergeCell ref="C37:D37"/>
  </mergeCells>
  <conditionalFormatting sqref="B41:B42">
    <cfRule type="containsBlanks" dxfId="56" priority="4">
      <formula>LEN(TRIM(B41))=0</formula>
    </cfRule>
  </conditionalFormatting>
  <conditionalFormatting sqref="C36:D38">
    <cfRule type="containsBlanks" dxfId="55" priority="3">
      <formula>LEN(TRIM(C36))=0</formula>
    </cfRule>
  </conditionalFormatting>
  <conditionalFormatting sqref="C35:D35">
    <cfRule type="containsBlanks" dxfId="54" priority="2">
      <formula>LEN(TRIM(C35))=0</formula>
    </cfRule>
  </conditionalFormatting>
  <conditionalFormatting sqref="B10:B17">
    <cfRule type="containsBlanks" dxfId="53" priority="1">
      <formula>LEN(TRIM(B10))=0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26</vt:i4>
      </vt:variant>
    </vt:vector>
  </HeadingPairs>
  <TitlesOfParts>
    <vt:vector size="53" baseType="lpstr">
      <vt:lpstr>Príloha č. 1</vt:lpstr>
      <vt:lpstr>Príloha č. 2</vt:lpstr>
      <vt:lpstr>Príloha č. 3</vt:lpstr>
      <vt:lpstr>Príloha č. 4 </vt:lpstr>
      <vt:lpstr>Príloha č. 5 - časť 1</vt:lpstr>
      <vt:lpstr>Príloha č. 5 - časť 2</vt:lpstr>
      <vt:lpstr>Príloha č. 5 - časť 3</vt:lpstr>
      <vt:lpstr>Príloha č. 5 - časť 4</vt:lpstr>
      <vt:lpstr>Príloha č. 5 - časť 5</vt:lpstr>
      <vt:lpstr>Príloha č. 5 - časť 6</vt:lpstr>
      <vt:lpstr>Príloha č. 5 - časť 7</vt:lpstr>
      <vt:lpstr> Príloha č. 6 - časť 1</vt:lpstr>
      <vt:lpstr> Príloha č. 6 - časť 2</vt:lpstr>
      <vt:lpstr> Príloha č. 6 - časť 3</vt:lpstr>
      <vt:lpstr> Príloha č. 6 - časť 4</vt:lpstr>
      <vt:lpstr> Príloha č. 6 - časť 5</vt:lpstr>
      <vt:lpstr> Príloha č. 6 - časť 6</vt:lpstr>
      <vt:lpstr> Príloha č. 6 - časť 7</vt:lpstr>
      <vt:lpstr>Príloha č. 7 - časť 1 </vt:lpstr>
      <vt:lpstr>Príloha č. 7 - časť 2</vt:lpstr>
      <vt:lpstr>Príloha č. 7 - časť 3</vt:lpstr>
      <vt:lpstr>Príloha č. 7 - časť 4</vt:lpstr>
      <vt:lpstr>Príloha č. 7 - časť 5</vt:lpstr>
      <vt:lpstr>Príloha č. 7 - časť 6</vt:lpstr>
      <vt:lpstr>Príloha č. 7 - časť 7 </vt:lpstr>
      <vt:lpstr>Príloha č. 8</vt:lpstr>
      <vt:lpstr>Príloha č. 9</vt:lpstr>
      <vt:lpstr>' Príloha č. 6 - časť 1'!Oblasť_tlače</vt:lpstr>
      <vt:lpstr>' Príloha č. 6 - časť 2'!Oblasť_tlače</vt:lpstr>
      <vt:lpstr>' Príloha č. 6 - časť 3'!Oblasť_tlače</vt:lpstr>
      <vt:lpstr>' Príloha č. 6 - časť 4'!Oblasť_tlače</vt:lpstr>
      <vt:lpstr>' Príloha č. 6 - časť 5'!Oblasť_tlače</vt:lpstr>
      <vt:lpstr>' Príloha č. 6 - časť 6'!Oblasť_tlače</vt:lpstr>
      <vt:lpstr>' Príloha č. 6 - časť 7'!Oblasť_tlače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časť 1'!Oblasť_tlače</vt:lpstr>
      <vt:lpstr>'Príloha č. 5 - časť 2'!Oblasť_tlače</vt:lpstr>
      <vt:lpstr>'Príloha č. 5 - časť 3'!Oblasť_tlače</vt:lpstr>
      <vt:lpstr>'Príloha č. 5 - časť 4'!Oblasť_tlače</vt:lpstr>
      <vt:lpstr>'Príloha č. 5 - časť 5'!Oblasť_tlače</vt:lpstr>
      <vt:lpstr>'Príloha č. 5 - časť 6'!Oblasť_tlače</vt:lpstr>
      <vt:lpstr>'Príloha č. 5 - časť 7'!Oblasť_tlače</vt:lpstr>
      <vt:lpstr>'Príloha č. 7 - časť 1 '!Oblasť_tlače</vt:lpstr>
      <vt:lpstr>'Príloha č. 7 - časť 2'!Oblasť_tlače</vt:lpstr>
      <vt:lpstr>'Príloha č. 7 - časť 3'!Oblasť_tlače</vt:lpstr>
      <vt:lpstr>'Príloha č. 7 - časť 4'!Oblasť_tlače</vt:lpstr>
      <vt:lpstr>'Príloha č. 7 - časť 5'!Oblasť_tlače</vt:lpstr>
      <vt:lpstr>'Príloha č. 7 - časť 6'!Oblasť_tlače</vt:lpstr>
      <vt:lpstr>'Príloha č. 7 - časť 7 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2024-02-09T11:46:00Z</cp:lastPrinted>
  <dcterms:created xsi:type="dcterms:W3CDTF">2015-02-18T09:10:07Z</dcterms:created>
  <dcterms:modified xsi:type="dcterms:W3CDTF">2024-02-09T11:59:43Z</dcterms:modified>
</cp:coreProperties>
</file>