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pw-data2\d0223939\"/>
    </mc:Choice>
  </mc:AlternateContent>
  <xr:revisionPtr revIDLastSave="0" documentId="8_{6EF635EC-20E0-4EA1-8C7E-97FEE5A61C90}" xr6:coauthVersionLast="47" xr6:coauthVersionMax="47" xr10:uidLastSave="{00000000-0000-0000-0000-000000000000}"/>
  <bookViews>
    <workbookView xWindow="-120" yWindow="-120" windowWidth="29040" windowHeight="15840" tabRatio="886" xr2:uid="{00000000-000D-0000-FFFF-FFFF00000000}"/>
  </bookViews>
  <sheets>
    <sheet name="vrch. str." sheetId="25" r:id="rId1"/>
    <sheet name="rek." sheetId="1" r:id="rId2"/>
    <sheet name="PS 01" sheetId="2" r:id="rId3"/>
    <sheet name="PS 02 " sheetId="3" r:id="rId4"/>
    <sheet name="PS 03 " sheetId="4" r:id="rId5"/>
    <sheet name="PS 04 " sheetId="5" r:id="rId6"/>
    <sheet name="PS 05 " sheetId="6" r:id="rId7"/>
    <sheet name="SO 01" sheetId="7" r:id="rId8"/>
    <sheet name="SO 02 " sheetId="8" r:id="rId9"/>
    <sheet name="SO 03 " sheetId="9" r:id="rId10"/>
    <sheet name="SO 04 " sheetId="10" r:id="rId11"/>
    <sheet name="SO 05.1" sheetId="11" r:id="rId12"/>
    <sheet name="SO 05.2 " sheetId="12" r:id="rId13"/>
    <sheet name="SO 06 " sheetId="14" r:id="rId14"/>
    <sheet name="SO 06.1 " sheetId="13" r:id="rId15"/>
    <sheet name="SO 07" sheetId="15" r:id="rId16"/>
    <sheet name="SO 08" sheetId="16" r:id="rId17"/>
    <sheet name="SO 09 " sheetId="17" r:id="rId18"/>
    <sheet name="SO 10" sheetId="18" r:id="rId19"/>
    <sheet name="SO 11" sheetId="19" r:id="rId20"/>
    <sheet name="SO 12 " sheetId="20" r:id="rId21"/>
    <sheet name="SO 13.1" sheetId="21" r:id="rId22"/>
    <sheet name="SO 13.2" sheetId="22" r:id="rId23"/>
    <sheet name="SO 13.3 " sheetId="23" r:id="rId24"/>
    <sheet name="SO 13.4 " sheetId="24" r:id="rId25"/>
    <sheet name="zar." sheetId="26" r:id="rId26"/>
    <sheet name="prac. sily " sheetId="27" r:id="rId27"/>
  </sheets>
  <definedNames>
    <definedName name="_xlnm._FilterDatabase" localSheetId="2" hidden="1">'PS 01'!$A$6:$H$136</definedName>
    <definedName name="_xlnm._FilterDatabase" localSheetId="3" hidden="1">'PS 02 '!$A$6:$H$73</definedName>
    <definedName name="_xlnm._FilterDatabase" localSheetId="4" hidden="1">'PS 03 '!$A$6:$H$185</definedName>
    <definedName name="_xlnm._FilterDatabase" localSheetId="5" hidden="1">'PS 04 '!$A$6:$H$175</definedName>
    <definedName name="_xlnm._FilterDatabase" localSheetId="6" hidden="1">'PS 05 '!$A$6:$H$82</definedName>
    <definedName name="_xlnm._FilterDatabase" localSheetId="7" hidden="1">'SO 01'!$A$6:$H$79</definedName>
    <definedName name="_xlnm._FilterDatabase" localSheetId="8" hidden="1">'SO 02 '!$A$6:$H$47</definedName>
    <definedName name="_xlnm._FilterDatabase" localSheetId="9" hidden="1">'SO 03 '!$A$6:$H$93</definedName>
    <definedName name="_xlnm._FilterDatabase" localSheetId="10" hidden="1">'SO 04 '!$A$6:$H$102</definedName>
    <definedName name="_xlnm._FilterDatabase" localSheetId="11" hidden="1">'SO 05.1'!$A$6:$H$67</definedName>
    <definedName name="_xlnm._FilterDatabase" localSheetId="12" hidden="1">'SO 05.2 '!$A$6:$H$31</definedName>
    <definedName name="_xlnm._FilterDatabase" localSheetId="13" hidden="1">'SO 06 '!$A$6:$H$152</definedName>
    <definedName name="_xlnm._FilterDatabase" localSheetId="14" hidden="1">'SO 06.1 '!$A$6:$H$53</definedName>
    <definedName name="_xlnm._FilterDatabase" localSheetId="15" hidden="1">'SO 07'!$A$6:$H$25</definedName>
    <definedName name="_xlnm._FilterDatabase" localSheetId="16" hidden="1">'SO 08'!$A$6:$H$33</definedName>
    <definedName name="_xlnm._FilterDatabase" localSheetId="17" hidden="1">'SO 09 '!$A$6:$H$57</definedName>
    <definedName name="_xlnm._FilterDatabase" localSheetId="18" hidden="1">'SO 10'!$D$1:$D$69</definedName>
    <definedName name="_xlnm._FilterDatabase" localSheetId="19" hidden="1">'SO 11'!$A$6:$H$48</definedName>
    <definedName name="_xlnm._FilterDatabase" localSheetId="20" hidden="1">'SO 12 '!$A$6:$H$101</definedName>
    <definedName name="_xlnm._FilterDatabase" localSheetId="21" hidden="1">'SO 13.1'!$A$6:$H$46</definedName>
    <definedName name="_xlnm._FilterDatabase" localSheetId="22" hidden="1">'SO 13.2'!$A$6:$H$136</definedName>
    <definedName name="_xlnm._FilterDatabase" localSheetId="23" hidden="1">'SO 13.3 '!$A$6:$H$109</definedName>
    <definedName name="_xlnm._FilterDatabase" localSheetId="24" hidden="1">'SO 13.4 '!$A$6:$H$88</definedName>
    <definedName name="_xlnm.Print_Titles" localSheetId="2">'PS 01'!$6:$6</definedName>
    <definedName name="_xlnm.Print_Titles" localSheetId="3">'PS 02 '!$6:$6</definedName>
    <definedName name="_xlnm.Print_Titles" localSheetId="4">'PS 03 '!$6:$6</definedName>
    <definedName name="_xlnm.Print_Titles" localSheetId="5">'PS 04 '!$6:$6</definedName>
    <definedName name="_xlnm.Print_Titles" localSheetId="6">'PS 05 '!$6:$6</definedName>
    <definedName name="_xlnm.Print_Titles" localSheetId="1">'rek.'!$1:$3</definedName>
    <definedName name="_xlnm.Print_Titles" localSheetId="7">'SO 01'!$6:$6</definedName>
    <definedName name="_xlnm.Print_Titles" localSheetId="8">'SO 02 '!$6:$6</definedName>
    <definedName name="_xlnm.Print_Titles" localSheetId="9">'SO 03 '!$6:$6</definedName>
    <definedName name="_xlnm.Print_Titles" localSheetId="10">'SO 04 '!$6:$6</definedName>
    <definedName name="_xlnm.Print_Titles" localSheetId="11">'SO 05.1'!$6:$6</definedName>
    <definedName name="_xlnm.Print_Titles" localSheetId="12">'SO 05.2 '!$6:$6</definedName>
    <definedName name="_xlnm.Print_Titles" localSheetId="13">'SO 06 '!$6:$6</definedName>
    <definedName name="_xlnm.Print_Titles" localSheetId="14">'SO 06.1 '!$6:$6</definedName>
    <definedName name="_xlnm.Print_Titles" localSheetId="15">'SO 07'!$6:$6</definedName>
    <definedName name="_xlnm.Print_Titles" localSheetId="16">'SO 08'!$6:$6</definedName>
    <definedName name="_xlnm.Print_Titles" localSheetId="17">'SO 09 '!$6:$6</definedName>
    <definedName name="_xlnm.Print_Titles" localSheetId="18">'SO 10'!$6:$6</definedName>
    <definedName name="_xlnm.Print_Titles" localSheetId="19">'SO 11'!$6:$6</definedName>
    <definedName name="_xlnm.Print_Titles" localSheetId="20">'SO 12 '!$6:$6</definedName>
    <definedName name="_xlnm.Print_Titles" localSheetId="21">'SO 13.1'!$6:$6</definedName>
    <definedName name="_xlnm.Print_Titles" localSheetId="22">'SO 13.2'!$6:$6</definedName>
    <definedName name="_xlnm.Print_Titles" localSheetId="23">'SO 13.3 '!$6:$6</definedName>
    <definedName name="_xlnm.Print_Titles" localSheetId="24">'SO 13.4 '!$6:$6</definedName>
    <definedName name="_xlnm.Print_Area" localSheetId="26">'prac. sily '!$A:$F</definedName>
    <definedName name="_xlnm.Print_Area" localSheetId="1">'rek.'!$B:$F</definedName>
    <definedName name="_xlnm.Print_Area" localSheetId="0">'vrch. str.'!$A:$J</definedName>
    <definedName name="_xlnm.Print_Area" localSheetId="25">zar.!$A:$F</definedName>
  </definedNames>
  <calcPr calcId="181029"/>
</workbook>
</file>

<file path=xl/calcChain.xml><?xml version="1.0" encoding="utf-8"?>
<calcChain xmlns="http://schemas.openxmlformats.org/spreadsheetml/2006/main">
  <c r="G41" i="10" l="1"/>
  <c r="G74" i="10"/>
  <c r="E29" i="1" l="1"/>
  <c r="G24" i="6"/>
  <c r="G23" i="6"/>
  <c r="G22" i="6"/>
  <c r="G20" i="6"/>
  <c r="G18" i="6"/>
  <c r="G17" i="6"/>
  <c r="G10" i="24" l="1"/>
  <c r="G11" i="24"/>
  <c r="G12" i="24"/>
  <c r="G13" i="24"/>
  <c r="G14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40" i="24"/>
  <c r="G41" i="24"/>
  <c r="G42" i="24"/>
  <c r="G43" i="24"/>
  <c r="G44" i="24"/>
  <c r="G46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2" i="24"/>
  <c r="G83" i="24"/>
  <c r="G84" i="24"/>
  <c r="G85" i="24"/>
  <c r="G86" i="24"/>
  <c r="G87" i="24"/>
  <c r="G10" i="23"/>
  <c r="G11" i="23"/>
  <c r="G12" i="23"/>
  <c r="G13" i="23"/>
  <c r="G14" i="23"/>
  <c r="G15" i="23"/>
  <c r="G16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2" i="23"/>
  <c r="G53" i="23"/>
  <c r="G54" i="23"/>
  <c r="G55" i="23"/>
  <c r="G57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3" i="23"/>
  <c r="G104" i="23"/>
  <c r="G105" i="23"/>
  <c r="G106" i="23"/>
  <c r="G107" i="23"/>
  <c r="G108" i="23"/>
  <c r="G10" i="22"/>
  <c r="G11" i="22"/>
  <c r="G12" i="22"/>
  <c r="G13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5" i="22"/>
  <c r="G46" i="22"/>
  <c r="G47" i="22"/>
  <c r="G48" i="22"/>
  <c r="G50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30" i="22"/>
  <c r="G131" i="22"/>
  <c r="G132" i="22"/>
  <c r="G133" i="22"/>
  <c r="G134" i="22"/>
  <c r="G135" i="22"/>
  <c r="G10" i="21"/>
  <c r="G11" i="21"/>
  <c r="G12" i="21"/>
  <c r="G13" i="21"/>
  <c r="G14" i="21"/>
  <c r="G16" i="21"/>
  <c r="G17" i="21"/>
  <c r="G18" i="21"/>
  <c r="G19" i="21"/>
  <c r="G21" i="21"/>
  <c r="G22" i="21"/>
  <c r="G23" i="21"/>
  <c r="G24" i="21"/>
  <c r="G26" i="21"/>
  <c r="G29" i="21"/>
  <c r="G30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9" i="22"/>
  <c r="G9" i="23"/>
  <c r="G9" i="24"/>
  <c r="G9" i="21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4" i="20"/>
  <c r="G45" i="20"/>
  <c r="G46" i="20"/>
  <c r="G47" i="20"/>
  <c r="G49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100" i="20"/>
  <c r="G10" i="19"/>
  <c r="G11" i="19"/>
  <c r="G12" i="19"/>
  <c r="G13" i="19"/>
  <c r="G14" i="19"/>
  <c r="G15" i="19"/>
  <c r="G16" i="19"/>
  <c r="G18" i="19"/>
  <c r="G19" i="19"/>
  <c r="G20" i="19"/>
  <c r="G21" i="19"/>
  <c r="G22" i="19"/>
  <c r="G23" i="19"/>
  <c r="G24" i="19"/>
  <c r="G25" i="19"/>
  <c r="G26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7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2" i="18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6" i="17"/>
  <c r="G10" i="16"/>
  <c r="G11" i="16"/>
  <c r="G12" i="16"/>
  <c r="G13" i="16"/>
  <c r="G15" i="16"/>
  <c r="G16" i="16"/>
  <c r="G18" i="16"/>
  <c r="G20" i="16"/>
  <c r="G21" i="16"/>
  <c r="G22" i="16"/>
  <c r="G23" i="16"/>
  <c r="G24" i="16"/>
  <c r="G26" i="16"/>
  <c r="G29" i="16"/>
  <c r="G30" i="16"/>
  <c r="G31" i="16"/>
  <c r="G32" i="16"/>
  <c r="G10" i="15"/>
  <c r="G11" i="15"/>
  <c r="G12" i="15"/>
  <c r="G13" i="15"/>
  <c r="G14" i="15"/>
  <c r="G15" i="15"/>
  <c r="G16" i="15"/>
  <c r="G17" i="15"/>
  <c r="G19" i="15"/>
  <c r="G21" i="15"/>
  <c r="G22" i="15"/>
  <c r="G23" i="15"/>
  <c r="G24" i="15"/>
  <c r="G9" i="16"/>
  <c r="G9" i="17"/>
  <c r="G9" i="18"/>
  <c r="G9" i="19"/>
  <c r="G9" i="20"/>
  <c r="G9" i="15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2" i="14"/>
  <c r="G103" i="14"/>
  <c r="G104" i="14"/>
  <c r="G105" i="14"/>
  <c r="G106" i="14"/>
  <c r="G107" i="14"/>
  <c r="G108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5" i="14"/>
  <c r="G146" i="14"/>
  <c r="G147" i="14"/>
  <c r="G149" i="14"/>
  <c r="G150" i="14"/>
  <c r="G151" i="14"/>
  <c r="G10" i="13"/>
  <c r="G11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1" i="13"/>
  <c r="G52" i="13"/>
  <c r="G11" i="12"/>
  <c r="G12" i="12"/>
  <c r="G14" i="12"/>
  <c r="G17" i="12"/>
  <c r="G19" i="12"/>
  <c r="G20" i="12"/>
  <c r="G21" i="12"/>
  <c r="G22" i="12"/>
  <c r="G23" i="12"/>
  <c r="G24" i="12"/>
  <c r="G25" i="12"/>
  <c r="G26" i="12"/>
  <c r="G27" i="12"/>
  <c r="G28" i="12"/>
  <c r="G30" i="12"/>
  <c r="G10" i="11"/>
  <c r="G11" i="11"/>
  <c r="G13" i="11"/>
  <c r="G14" i="11"/>
  <c r="G16" i="11"/>
  <c r="G18" i="11"/>
  <c r="G19" i="11"/>
  <c r="G20" i="11"/>
  <c r="G21" i="11"/>
  <c r="G22" i="11"/>
  <c r="G23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60" i="11"/>
  <c r="G62" i="11"/>
  <c r="G63" i="11"/>
  <c r="G64" i="11"/>
  <c r="G65" i="11"/>
  <c r="G66" i="11"/>
  <c r="G9" i="12"/>
  <c r="G9" i="13"/>
  <c r="G9" i="14"/>
  <c r="G9" i="11"/>
  <c r="G10" i="10"/>
  <c r="G11" i="10"/>
  <c r="G12" i="10"/>
  <c r="G13" i="10"/>
  <c r="G14" i="10"/>
  <c r="G15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39" i="10"/>
  <c r="G42" i="10"/>
  <c r="G43" i="10"/>
  <c r="G45" i="10"/>
  <c r="G46" i="10"/>
  <c r="G47" i="10"/>
  <c r="G48" i="10"/>
  <c r="G49" i="10"/>
  <c r="G50" i="10"/>
  <c r="G51" i="10"/>
  <c r="G52" i="10"/>
  <c r="G54" i="10"/>
  <c r="G55" i="10"/>
  <c r="G56" i="10"/>
  <c r="G57" i="10"/>
  <c r="G58" i="10"/>
  <c r="G59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5" i="10"/>
  <c r="G76" i="10"/>
  <c r="G77" i="10"/>
  <c r="G78" i="10"/>
  <c r="G79" i="10"/>
  <c r="G80" i="10"/>
  <c r="G81" i="10"/>
  <c r="G82" i="10"/>
  <c r="G83" i="10"/>
  <c r="G84" i="10"/>
  <c r="G85" i="10"/>
  <c r="G87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9" i="10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28" i="9"/>
  <c r="G29" i="9"/>
  <c r="G31" i="9"/>
  <c r="G32" i="9"/>
  <c r="G34" i="9"/>
  <c r="G36" i="9"/>
  <c r="G37" i="9"/>
  <c r="G38" i="9"/>
  <c r="G39" i="9"/>
  <c r="G40" i="9"/>
  <c r="G41" i="9"/>
  <c r="G42" i="9"/>
  <c r="G43" i="9"/>
  <c r="G45" i="9"/>
  <c r="G46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6" i="9"/>
  <c r="G79" i="9"/>
  <c r="G80" i="9"/>
  <c r="G81" i="9"/>
  <c r="G82" i="9"/>
  <c r="G83" i="9"/>
  <c r="G84" i="9"/>
  <c r="G85" i="9"/>
  <c r="G86" i="9"/>
  <c r="G87" i="9"/>
  <c r="G88" i="9"/>
  <c r="G89" i="9"/>
  <c r="G90" i="9"/>
  <c r="G92" i="9"/>
  <c r="G9" i="9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1" i="8"/>
  <c r="G32" i="8"/>
  <c r="G33" i="8"/>
  <c r="G34" i="8"/>
  <c r="G35" i="8"/>
  <c r="G36" i="8"/>
  <c r="G38" i="8"/>
  <c r="G39" i="8"/>
  <c r="G40" i="8"/>
  <c r="G42" i="8"/>
  <c r="G43" i="8"/>
  <c r="G44" i="8"/>
  <c r="G46" i="8"/>
  <c r="G9" i="8"/>
  <c r="G9" i="6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8" i="7"/>
  <c r="G9" i="7"/>
  <c r="G10" i="6"/>
  <c r="G11" i="6"/>
  <c r="G12" i="6"/>
  <c r="G13" i="6"/>
  <c r="G14" i="6"/>
  <c r="G15" i="6"/>
  <c r="G25" i="6"/>
  <c r="G26" i="6"/>
  <c r="G27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1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71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9" i="3"/>
  <c r="G9" i="4"/>
  <c r="G9" i="2"/>
  <c r="G93" i="9" l="1"/>
  <c r="E14" i="1" s="1"/>
  <c r="G63" i="18"/>
  <c r="E23" i="1" s="1"/>
  <c r="G57" i="17"/>
  <c r="E22" i="1" s="1"/>
  <c r="G31" i="12"/>
  <c r="E17" i="1" s="1"/>
  <c r="G102" i="10"/>
  <c r="E15" i="1" s="1"/>
  <c r="G82" i="6"/>
  <c r="E11" i="1" s="1"/>
  <c r="G185" i="4"/>
  <c r="E9" i="1" s="1"/>
  <c r="G136" i="2"/>
  <c r="E7" i="1" s="1"/>
  <c r="G101" i="20"/>
  <c r="E25" i="1" s="1"/>
  <c r="G73" i="3"/>
  <c r="E8" i="1" s="1"/>
  <c r="G88" i="24"/>
  <c r="G109" i="23"/>
  <c r="E28" i="1" s="1"/>
  <c r="G136" i="22"/>
  <c r="E27" i="1" s="1"/>
  <c r="G46" i="21"/>
  <c r="E26" i="1" s="1"/>
  <c r="G48" i="19"/>
  <c r="E24" i="1" s="1"/>
  <c r="G33" i="16"/>
  <c r="E21" i="1" s="1"/>
  <c r="G25" i="15"/>
  <c r="E20" i="1" s="1"/>
  <c r="G152" i="14"/>
  <c r="E18" i="1" s="1"/>
  <c r="G53" i="13"/>
  <c r="E19" i="1" s="1"/>
  <c r="G67" i="11"/>
  <c r="E16" i="1" s="1"/>
  <c r="G47" i="8"/>
  <c r="E13" i="1" s="1"/>
  <c r="G79" i="7"/>
  <c r="E12" i="1" s="1"/>
  <c r="G9" i="5"/>
  <c r="G175" i="5" s="1"/>
  <c r="E10" i="1" s="1"/>
  <c r="E31" i="1" l="1"/>
</calcChain>
</file>

<file path=xl/sharedStrings.xml><?xml version="1.0" encoding="utf-8"?>
<sst xmlns="http://schemas.openxmlformats.org/spreadsheetml/2006/main" count="5675" uniqueCount="2180">
  <si>
    <t>Rekapitulácia objektov stavby</t>
  </si>
  <si>
    <t>Stavba:</t>
  </si>
  <si>
    <t>HZS</t>
  </si>
  <si>
    <t>PS 01</t>
  </si>
  <si>
    <t>PS 02</t>
  </si>
  <si>
    <t>PS 03</t>
  </si>
  <si>
    <t>PS 04</t>
  </si>
  <si>
    <t>PS 05</t>
  </si>
  <si>
    <t>SO 01</t>
  </si>
  <si>
    <t>SO 02</t>
  </si>
  <si>
    <t>SO 03</t>
  </si>
  <si>
    <t>SO 04</t>
  </si>
  <si>
    <t>SO 05.1</t>
  </si>
  <si>
    <t>SO 05.2</t>
  </si>
  <si>
    <t>SO 06</t>
  </si>
  <si>
    <t>SO 06.1</t>
  </si>
  <si>
    <t>SO 07</t>
  </si>
  <si>
    <t>SO 08</t>
  </si>
  <si>
    <t>SO 09</t>
  </si>
  <si>
    <t>SO 10</t>
  </si>
  <si>
    <t>SO 11</t>
  </si>
  <si>
    <t>SO 12</t>
  </si>
  <si>
    <t>SO 13.1</t>
  </si>
  <si>
    <t>SO 13.2</t>
  </si>
  <si>
    <t>SO 13.3</t>
  </si>
  <si>
    <t>SO 13.4</t>
  </si>
  <si>
    <t>Objekt:   PS 01 Úprava zabezpečovacieho zariadenia</t>
  </si>
  <si>
    <t>Kód položky</t>
  </si>
  <si>
    <t>Popis</t>
  </si>
  <si>
    <t>MJ</t>
  </si>
  <si>
    <t>Množstvo celkom</t>
  </si>
  <si>
    <t>1</t>
  </si>
  <si>
    <t>2</t>
  </si>
  <si>
    <t>3</t>
  </si>
  <si>
    <t>4</t>
  </si>
  <si>
    <t>5</t>
  </si>
  <si>
    <t>6</t>
  </si>
  <si>
    <t>8</t>
  </si>
  <si>
    <t>M</t>
  </si>
  <si>
    <t xml:space="preserve">Práce a dodávky M   </t>
  </si>
  <si>
    <t>22-M</t>
  </si>
  <si>
    <t xml:space="preserve">Montáže oznam. a zabezp. zariadení   </t>
  </si>
  <si>
    <t>220060301</t>
  </si>
  <si>
    <t>ks</t>
  </si>
  <si>
    <t>220060341</t>
  </si>
  <si>
    <t xml:space="preserve">Premeranie izolačného stavu a kontinuity žíl kábla,úprava a uzavretie koncov-kábel úložny 10 žíl   </t>
  </si>
  <si>
    <t>220060342</t>
  </si>
  <si>
    <t xml:space="preserve">Premeranie izolačného stavu a kontinuity žíl kábla,úprava a uzavretie koncov-kábel úložny 20 žíl   </t>
  </si>
  <si>
    <t>220060347</t>
  </si>
  <si>
    <t xml:space="preserve">Premeranie izolačného stavu a kontinuity žíl kábla,úprava a uzavretie koncov-kábel úložny 100 žíl   </t>
  </si>
  <si>
    <t>220061538</t>
  </si>
  <si>
    <t xml:space="preserve">Montáž(uloženie) do lôžka alebo žľabu návestných káblov TZEKEZE, TZEKEZY 48 P x 1,0  s jadr.CU 1,0 mm   </t>
  </si>
  <si>
    <t>m</t>
  </si>
  <si>
    <t>220061533</t>
  </si>
  <si>
    <t xml:space="preserve">Montáž(uloženie) do lôžka alebo žľabu návestných káblov TZEKEZE, TZEKEZY 7 P x 1,0 s jadrom CU 1,0 mm   </t>
  </si>
  <si>
    <t>220061532</t>
  </si>
  <si>
    <t xml:space="preserve">Montáž(uloženie) do lôžka alebo žľabu návestných káblov TZEKEZE,TZEKEZY 4 P x 1,0 s jadr.CU 1,0 mm   </t>
  </si>
  <si>
    <t>220061531</t>
  </si>
  <si>
    <t xml:space="preserve">Montáž(uloženie) do lôžka alebo žľabu návestných káblov TZEKEZE, TZEKEZY 3 P x 1,0 s jadrom CU 1,0 mm   </t>
  </si>
  <si>
    <t>220061501</t>
  </si>
  <si>
    <t xml:space="preserve">Montáž(uloženie) do lôžka alebo žľabu návestných káblov TCEKEY, TCEKFE, TCEKFY  do 7x2 sjadr.CU 1,0 mm   </t>
  </si>
  <si>
    <t>220061521</t>
  </si>
  <si>
    <t xml:space="preserve">Montáž(uloženie) do lôžka alebo žľabu návestných káblov TCEKEZE  50 XN s jadr.CU 0,8 mm   </t>
  </si>
  <si>
    <t>220080128</t>
  </si>
  <si>
    <t xml:space="preserve">Montáž spojky rovnej S2 pre oznamovacie a ovládacie káble s pancierom, párové,žily 1,0 mm  do 96 žíl   </t>
  </si>
  <si>
    <t>220080123</t>
  </si>
  <si>
    <t xml:space="preserve">Montáž spojky rovnej S1 pre oznamovacie a ovládacie káble s pancierom, párové, žily 1,0 mm do 14 žíl   </t>
  </si>
  <si>
    <t>220080122</t>
  </si>
  <si>
    <t xml:space="preserve">Montáž spojky rovnej S1 pre oznamovacie a ovládacie káble s pancierom, párové,žily 1,0 mm  do 8 žíl   </t>
  </si>
  <si>
    <t>220080121</t>
  </si>
  <si>
    <t xml:space="preserve">Montáž spojky rovnej S1 pre oznamovacie a ovládacie káble s pancierom, párové,žily 1,0 mm do 6 žíl   </t>
  </si>
  <si>
    <t>220080436</t>
  </si>
  <si>
    <t xml:space="preserve">Montáž spojky odbočnej pre celoplastové káble so žilami 0,8 mm pre 200 žíl   </t>
  </si>
  <si>
    <t>220110341</t>
  </si>
  <si>
    <t xml:space="preserve">Objímka káblova značkovacia, zhotovenie, vyraz.znaku, nasadenie, ovinutie objímky a plášťa benzopáskou   </t>
  </si>
  <si>
    <t>220110346</t>
  </si>
  <si>
    <t xml:space="preserve">Zhotovenie káblového štítka,vyrazenie znaku,pripevnenie,ovinutie štítka páskou PVC   </t>
  </si>
  <si>
    <t>220300475</t>
  </si>
  <si>
    <t xml:space="preserve">Forma káblová pre káble TCEKE,TCEKFY,TCEKY,TCEKEZE,TCEKEY na kábli do 48 P 1.0   </t>
  </si>
  <si>
    <t>220300454</t>
  </si>
  <si>
    <t xml:space="preserve">Forma káblová pre káble TCEKE,TCEKFY,TCEKY,TCEKEZE,TCEKEY na kábli do 7 P 1.0   </t>
  </si>
  <si>
    <t>220300453</t>
  </si>
  <si>
    <t xml:space="preserve">Forma káblová pre káble TCEKE,TCEKFY,TCEKY,TCEKEZE,TCEKEY na kábli do 4 P 1.0   </t>
  </si>
  <si>
    <t>220300452</t>
  </si>
  <si>
    <t xml:space="preserve">Forma káblová pre káble TCEKE, TCEKFY,TCEKY,TCEKEZE,TCEKEY na kábli do 3 P 1.0   </t>
  </si>
  <si>
    <t>220300152</t>
  </si>
  <si>
    <t xml:space="preserve">Forma káblová pre káble TCEKE,TCEKES zapojenie pod skrutky,do dľžky 0,5 m na kábli 5 XN   </t>
  </si>
  <si>
    <t>220300153</t>
  </si>
  <si>
    <t xml:space="preserve">Forma káblová pre káble TCEKE,TCEKES zapojenie pod skrutky,do dľžky 0,5 m na kábli 2,5 XN   </t>
  </si>
  <si>
    <t>220111431</t>
  </si>
  <si>
    <t xml:space="preserve">Jednosmerné meranie na miestnom oznamovacom kábli vr.vypracovania meracieho protokolu   </t>
  </si>
  <si>
    <t>pár</t>
  </si>
  <si>
    <t>220200831</t>
  </si>
  <si>
    <t xml:space="preserve">Prepojenie plášťov kábla v spojkách pomocou medeného lana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</si>
  <si>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</si>
  <si>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</si>
  <si>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</si>
  <si>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</si>
  <si>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220111856</t>
  </si>
  <si>
    <t xml:space="preserve">Doplnkové uzemnenie návestných káblov v kábl. obj. na trati so stried. trakciou   </t>
  </si>
  <si>
    <t>220111765</t>
  </si>
  <si>
    <t xml:space="preserve">Zmeranie a zhodnotenie zemného odporu vr.záznamu do protokolu   </t>
  </si>
  <si>
    <t>220110921</t>
  </si>
  <si>
    <t xml:space="preserve">Montáž káblového objektu,osadenie základu,montáže objektu,zatiahnutia káblov   </t>
  </si>
  <si>
    <t>220110921-D</t>
  </si>
  <si>
    <t xml:space="preserve">Demontáž káblového objektu   </t>
  </si>
  <si>
    <t>220840051-D</t>
  </si>
  <si>
    <t xml:space="preserve">Demontáž reléovej skrine   </t>
  </si>
  <si>
    <t>220840021-D</t>
  </si>
  <si>
    <t xml:space="preserve">Demontáž batériovej studne   </t>
  </si>
  <si>
    <t>220850232</t>
  </si>
  <si>
    <t xml:space="preserve">Záver káblový zabezpečovací,montáž bez zemných prác, na zemnú podperu   </t>
  </si>
  <si>
    <t>220850232-D</t>
  </si>
  <si>
    <t xml:space="preserve">Demontáž - záver káblový zabezpečovací   </t>
  </si>
  <si>
    <t>220830017</t>
  </si>
  <si>
    <t xml:space="preserve">Mont.svetel.návestidla, jednostranného stožiarového s piatimi návest. lampášmi a ukaz.rýchlosti   </t>
  </si>
  <si>
    <t>220830016</t>
  </si>
  <si>
    <t xml:space="preserve">Mont.svetel.návestidla, jednostranného stožiarového s piatimi návest. lampášmi   </t>
  </si>
  <si>
    <t>220830014</t>
  </si>
  <si>
    <t xml:space="preserve">Mont.svetel.návestidla, jednostranného stožiarového so štyrmi návest. lampášmi   </t>
  </si>
  <si>
    <t>220830012</t>
  </si>
  <si>
    <t xml:space="preserve">Montáž svetelného návestidla, jednostranného stožiarového s dvoma návestnými lampášmi   </t>
  </si>
  <si>
    <t>220830032</t>
  </si>
  <si>
    <t xml:space="preserve">Montáž svetelného návestidla, trpasličieho s dvoma návestnými lampami   </t>
  </si>
  <si>
    <t>220830002</t>
  </si>
  <si>
    <t xml:space="preserve">Montáž upozorňovadla na stľp alebo stožiar   </t>
  </si>
  <si>
    <t>220830071</t>
  </si>
  <si>
    <t xml:space="preserve">Montáž doplnkov k svetelným návestidlám   </t>
  </si>
  <si>
    <t>220830017-D</t>
  </si>
  <si>
    <t xml:space="preserve">Demont.svetel.návestidla, jednostranného stožiarového s piatimi návest. lampášmi a ukaz.rýchlosti   </t>
  </si>
  <si>
    <t>220830016-D</t>
  </si>
  <si>
    <t xml:space="preserve">Demont.svetel.návestidla, jednostranného stožiarového s piatimi návest. lampášmi   </t>
  </si>
  <si>
    <t>220830014-D</t>
  </si>
  <si>
    <t xml:space="preserve">Demont.svetel.návestidla, jednostranného stožiarového so štyrmi návest. lampášmi   </t>
  </si>
  <si>
    <t>220830012-D</t>
  </si>
  <si>
    <t xml:space="preserve">Demontáž svetelného návestidla, jednostranného stožiarového s dvoma návestnými lampášmi   </t>
  </si>
  <si>
    <t>220830032-D</t>
  </si>
  <si>
    <t xml:space="preserve">Demontáž svetelného návestidla, trpasličieho s dvoma návestnými lampami   </t>
  </si>
  <si>
    <t>220830002-D</t>
  </si>
  <si>
    <t xml:space="preserve">Demontáž upozorňovadla, označníka   </t>
  </si>
  <si>
    <t>220850002</t>
  </si>
  <si>
    <t xml:space="preserve">Montáž koľajnicového snímača na pätu koľajnice   </t>
  </si>
  <si>
    <t>220850002-D</t>
  </si>
  <si>
    <t xml:space="preserve">Demontáž koľajnicového snímača   </t>
  </si>
  <si>
    <t>220850161</t>
  </si>
  <si>
    <t xml:space="preserve">Montáž koľajovej skrinky vrátane výstroja KO   </t>
  </si>
  <si>
    <t>220850016</t>
  </si>
  <si>
    <t xml:space="preserve">Mont.stykového transformátora-dvojice, náter   </t>
  </si>
  <si>
    <t>220850012</t>
  </si>
  <si>
    <t xml:space="preserve">Mont.stykového transformátora, náter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</si>
  <si>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</si>
  <si>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</si>
  <si>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</si>
  <si>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</si>
  <si>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220850091</t>
  </si>
  <si>
    <t xml:space="preserve">Montáž prepojky tlmiviek   </t>
  </si>
  <si>
    <t>220850121</t>
  </si>
  <si>
    <t xml:space="preserve">Montáž koľajnicovej prepojky   </t>
  </si>
  <si>
    <t>220890031</t>
  </si>
  <si>
    <t xml:space="preserve">Regulovanie a aktivovanie TZZ na trati v jednom smere jedno stanovisko   </t>
  </si>
  <si>
    <t>220890021</t>
  </si>
  <si>
    <t xml:space="preserve">Regulovanie prúdokruhu svetelných návestidiel,premeranie a vyregulovanie napätia na žiarovkách   </t>
  </si>
  <si>
    <t>220890026</t>
  </si>
  <si>
    <t xml:space="preserve">Regulovanie počítača osí, koľajového obvodu   </t>
  </si>
  <si>
    <t>220890041</t>
  </si>
  <si>
    <t xml:space="preserve">Preskúšanie vlakových ciest,postavenie ciest a komplexné preskúšanie na 1 vlakovú cestu   </t>
  </si>
  <si>
    <t xml:space="preserve">Materiál   </t>
  </si>
  <si>
    <t>22083002903</t>
  </si>
  <si>
    <t xml:space="preserve">Stožiarové návestidlo s 5 svietidlami s UR (komplet zostava)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</si>
  <si>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</si>
  <si>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</si>
  <si>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</si>
  <si>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</si>
  <si>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22083001203</t>
  </si>
  <si>
    <t xml:space="preserve">Stožiarové návestidlo s 2 svietidlami (komplet zostava)   </t>
  </si>
  <si>
    <t>22083004203</t>
  </si>
  <si>
    <t xml:space="preserve">Trpasličie návestidlo 2 svetlové (komplet zostava)   </t>
  </si>
  <si>
    <t>22083000505</t>
  </si>
  <si>
    <t xml:space="preserve">Upozorňovadlo vzdialenostné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</si>
  <si>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</si>
  <si>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</si>
  <si>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</si>
  <si>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</si>
  <si>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</si>
  <si>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</si>
  <si>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</si>
  <si>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</si>
  <si>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22083003311</t>
  </si>
  <si>
    <t xml:space="preserve">Základ trpasličieho návestidla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</si>
  <si>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</si>
  <si>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</si>
  <si>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</si>
  <si>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</si>
  <si>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</si>
  <si>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Neoprénová hadica 5m pre koľajnicový snímač   </t>
  </si>
  <si>
    <t>22085000713</t>
  </si>
  <si>
    <t xml:space="preserve">Montážna sada neoprénovej ochrannej hadice   </t>
  </si>
  <si>
    <t>22085016001</t>
  </si>
  <si>
    <t xml:space="preserve">Koľajová skrinka TJA   </t>
  </si>
  <si>
    <t>22085023601</t>
  </si>
  <si>
    <t xml:space="preserve">Záver káblový UPMP51-WM   </t>
  </si>
  <si>
    <t>22085023607</t>
  </si>
  <si>
    <t xml:space="preserve">Záver káblový UPMP57-WM   </t>
  </si>
  <si>
    <t>22011092101</t>
  </si>
  <si>
    <t xml:space="preserve">Káblový objekt   </t>
  </si>
  <si>
    <t>22085008105</t>
  </si>
  <si>
    <t xml:space="preserve">Dvojkolíková prepojka FG 400/190   </t>
  </si>
  <si>
    <t>22085008205</t>
  </si>
  <si>
    <t xml:space="preserve">Dvojkolíková prepojka FG 400/370   </t>
  </si>
  <si>
    <t>22085009303</t>
  </si>
  <si>
    <t xml:space="preserve">Prepojka tlmiviek FH 400/65   </t>
  </si>
  <si>
    <t xml:space="preserve">Jednokolíková prepojka LD 6/220   </t>
  </si>
  <si>
    <t>22085016003</t>
  </si>
  <si>
    <t xml:space="preserve">Jednokolíková prepojka LD 6/400   </t>
  </si>
  <si>
    <t>22085010401</t>
  </si>
  <si>
    <t xml:space="preserve">Koľajnicová prepojka FB 400/290   </t>
  </si>
  <si>
    <t>22006153803</t>
  </si>
  <si>
    <t xml:space="preserve">Kábel TCEKPFLEZE 48P 1,0   </t>
  </si>
  <si>
    <t>22006153303</t>
  </si>
  <si>
    <t xml:space="preserve">Kábel TCEKPFLEZE 7P 1,0   </t>
  </si>
  <si>
    <t>22006153203</t>
  </si>
  <si>
    <t xml:space="preserve">Kábel TCEKPFLEZE 4P 1,0   </t>
  </si>
  <si>
    <t>22006153103</t>
  </si>
  <si>
    <t xml:space="preserve">Kábel TCEKPFLEZE 3P 1,0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</si>
  <si>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</si>
  <si>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</si>
  <si>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</si>
  <si>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</si>
  <si>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</si>
  <si>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</si>
  <si>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22006152107</t>
  </si>
  <si>
    <t xml:space="preserve">Kábel TCEPKPFLEZE 5XN 0,8   </t>
  </si>
  <si>
    <t>22006152106</t>
  </si>
  <si>
    <t xml:space="preserve">Kábel TCEPKPFLEZE 3XN 0,8   </t>
  </si>
  <si>
    <t>22008010801</t>
  </si>
  <si>
    <t xml:space="preserve">Spojka VUKI ZRZE 48/61   </t>
  </si>
  <si>
    <t>22008012301</t>
  </si>
  <si>
    <t xml:space="preserve">Spojka VUKI ZRZE 7   </t>
  </si>
  <si>
    <t>22008012201</t>
  </si>
  <si>
    <t xml:space="preserve">Spojka VUKI ZRZE 3/4   </t>
  </si>
  <si>
    <t>22008003201</t>
  </si>
  <si>
    <t xml:space="preserve">Spojka VUKI 4ZR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</si>
  <si>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</si>
  <si>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</si>
  <si>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</si>
  <si>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</si>
  <si>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</si>
  <si>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</si>
  <si>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</si>
  <si>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Pásovina uzemňovacia FeZn 30x4 (1kg = 1,06m)   </t>
  </si>
  <si>
    <t>kg</t>
  </si>
  <si>
    <t>22011178102</t>
  </si>
  <si>
    <t xml:space="preserve">Uzemňovacia tyč ZT priem. 20x2000   </t>
  </si>
  <si>
    <t>46-M</t>
  </si>
  <si>
    <t xml:space="preserve">Zemné práce pri extr. mont. prácach   </t>
  </si>
  <si>
    <t>460200714</t>
  </si>
  <si>
    <t xml:space="preserve">Hĺbenie káblovej ryhy 65 cm širokej a 150 cm hlbokej, v zemine triedy 4   </t>
  </si>
  <si>
    <t>460200164</t>
  </si>
  <si>
    <t xml:space="preserve">Hĺbenie káblovej ryhy 35 cm širokej a 80 cm hlbokej, v zemine triedy 4   </t>
  </si>
  <si>
    <t>460200114</t>
  </si>
  <si>
    <t xml:space="preserve">Hĺbenie káblovej ryhy 35 cm širokej a 30 cm hlbokej, v zemine triedy 4   </t>
  </si>
  <si>
    <t>460490012</t>
  </si>
  <si>
    <t xml:space="preserve">Rozvinutie a uloženie výstražnej fólie z PVC do ryhy,šírka 33 cm   </t>
  </si>
  <si>
    <t>460050602</t>
  </si>
  <si>
    <t xml:space="preserve">Výkop jamy štartovacej a koncovej pri pretláčaní otvorov, príp. iné zar.,(vč.čerp.vody), ručný ,v zemine tr. 3 - 4   </t>
  </si>
  <si>
    <t>m3</t>
  </si>
  <si>
    <t>460300212</t>
  </si>
  <si>
    <t xml:space="preserve">Pretlačovanie otvorov strojovo do D 220 mm so zatiahnutím chráničky, bez výkopu,zásypu a bez šácht   </t>
  </si>
  <si>
    <t>460400051</t>
  </si>
  <si>
    <t xml:space="preserve">Zriadenie príložného paženia v jame pre pretlak   </t>
  </si>
  <si>
    <t>460400151</t>
  </si>
  <si>
    <t xml:space="preserve">Odstránenie príložného paženia z jamy pre pretlak   </t>
  </si>
  <si>
    <t>460120002</t>
  </si>
  <si>
    <t xml:space="preserve">Zásyp jamy so zhutnením a s úpravou povrchu,zemina triedy 3 - 4   </t>
  </si>
  <si>
    <t>460510272</t>
  </si>
  <si>
    <t xml:space="preserve">Žľab káblový z plast.hmoty, zriad. a osadenie   </t>
  </si>
  <si>
    <t>460510022</t>
  </si>
  <si>
    <t xml:space="preserve">Položenie chráničky 160mm   </t>
  </si>
  <si>
    <t>460560714</t>
  </si>
  <si>
    <t xml:space="preserve">Ručný zásyp nezap. káblovej ryhy bez zhutn. zeminy, 65 cm širokej, 150 cm hlbokej v zemine tr. 4   </t>
  </si>
  <si>
    <t>460560164</t>
  </si>
  <si>
    <t xml:space="preserve">Ručný zásyp nezap. káblovej ryhy bez zhutn. zeminy, 35 cm širokej, 80 cm hlbokej v zemine tr. 4   </t>
  </si>
  <si>
    <t>460560114</t>
  </si>
  <si>
    <t xml:space="preserve">Ručný zásyp nezap. káblovej ryhy bez zhutn. zeminy, 35 cm širokej, 30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</si>
  <si>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</si>
  <si>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</si>
  <si>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</si>
  <si>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</si>
  <si>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460070324</t>
  </si>
  <si>
    <t xml:space="preserve">Jama pre základ trpasličieho svetelného návestidla v zemine triedy 4   </t>
  </si>
  <si>
    <t>460070214</t>
  </si>
  <si>
    <t xml:space="preserve">Jama pre káblový objekt,zásyp a zhutnenie,v zemine triedy 4   </t>
  </si>
  <si>
    <t>460070404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</si>
  <si>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</si>
  <si>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</si>
  <si>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</si>
  <si>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>460620014</t>
  </si>
  <si>
    <t xml:space="preserve">Provizórna úprava terénu   </t>
  </si>
  <si>
    <t>m2</t>
  </si>
  <si>
    <t xml:space="preserve">Celkom   </t>
  </si>
  <si>
    <t>Objekt:   PS 02 Úprava PZS 2 v km 7,215 (4,419)</t>
  </si>
  <si>
    <t>220080031</t>
  </si>
  <si>
    <t xml:space="preserve">Montáž spojky rovnej S1 (spoj.žíl zátorkami),žily 0,8 bez čislovania,celoplastové káble do 10 žíl   </t>
  </si>
  <si>
    <t>220880061</t>
  </si>
  <si>
    <t xml:space="preserve">Montáž relé malorozmerného,nasadenie relé do panela   </t>
  </si>
  <si>
    <t>220880091</t>
  </si>
  <si>
    <t xml:space="preserve">Zhotovenie, úprava jedného zapojenia pri voľnej väzbe   </t>
  </si>
  <si>
    <t>210800625</t>
  </si>
  <si>
    <t xml:space="preserve">Vodič  medený  NN a VN voľne uložený CYA 4   </t>
  </si>
  <si>
    <t>210810004</t>
  </si>
  <si>
    <t xml:space="preserve">Silový kábel 750 - 1000 V /mm2/ voľne uložený CYKY-CYKYm 750 V 2x10   </t>
  </si>
  <si>
    <t>220860026</t>
  </si>
  <si>
    <t xml:space="preserve">Mont.vnútornej časti rel.objektu PZZ   </t>
  </si>
  <si>
    <t>220890082</t>
  </si>
  <si>
    <t xml:space="preserve">Regulovanie a aktivovanie automatického prejazd.zariadenia bez závor, preskúšanie činnosti   </t>
  </si>
  <si>
    <t>222890210</t>
  </si>
  <si>
    <t xml:space="preserve">Funkčné dodáv. skúšky -zab.zar.-príprava ku komplex. skúškam-aut.priec.zab.zar.   </t>
  </si>
  <si>
    <t>22083000202</t>
  </si>
  <si>
    <t xml:space="preserve">Upozorňovadlo priecestné   </t>
  </si>
  <si>
    <t xml:space="preserve">Spojka VUKI 05ZR   </t>
  </si>
  <si>
    <t>22088006104</t>
  </si>
  <si>
    <t xml:space="preserve">Relé NMŠ 1-2000 (ako napr. č.v. 72 120C  Opočno)   </t>
  </si>
  <si>
    <t>22088006115</t>
  </si>
  <si>
    <t xml:space="preserve">Relé NMŠM 1-1500B   </t>
  </si>
  <si>
    <t>22027028102</t>
  </si>
  <si>
    <t xml:space="preserve">Vodič oznamovací izolovaný U 1x0,8   </t>
  </si>
  <si>
    <t>3410413100</t>
  </si>
  <si>
    <t xml:space="preserve">Vodič medený CYA 4,0   </t>
  </si>
  <si>
    <t>3410108000</t>
  </si>
  <si>
    <t xml:space="preserve">Kábel silový medený CYKY-J 2x10   </t>
  </si>
  <si>
    <t>km</t>
  </si>
  <si>
    <t>460200644</t>
  </si>
  <si>
    <t xml:space="preserve">Hĺbenie káblovej ryhy 65 cm širokej a 80 cm hlbokej, v zemine triedy 4   </t>
  </si>
  <si>
    <t>460560644</t>
  </si>
  <si>
    <t xml:space="preserve">Ručný zásyp nezap. káblovej ryhy bez zhutn. zeminy, 65 cm širokej, 80 cm hlbokej v zemine tr. 4   </t>
  </si>
  <si>
    <t>Objekt:   PS 03 Úprava PZS 2 v km 8,248</t>
  </si>
  <si>
    <t>21-M</t>
  </si>
  <si>
    <t xml:space="preserve">Elektromontáže   </t>
  </si>
  <si>
    <t>210161010-D</t>
  </si>
  <si>
    <t xml:space="preserve">Demontáž - Elektromer jednofázový na priame pripojenie   </t>
  </si>
  <si>
    <t>210120404</t>
  </si>
  <si>
    <t xml:space="preserve">Istič vzduchový dvojpólový do 63 A   </t>
  </si>
  <si>
    <t>358220009100</t>
  </si>
  <si>
    <t xml:space="preserve">Istič 1P, charakteristika C, 2 A, 1 modul   </t>
  </si>
  <si>
    <t>358220010400</t>
  </si>
  <si>
    <t xml:space="preserve">Istič 1P+N, charakteristika C, 2 A, 2 moduly   </t>
  </si>
  <si>
    <t>358220010600</t>
  </si>
  <si>
    <t xml:space="preserve">Istič 1P+N, charakteristika C, 10 A, 2 moduly   </t>
  </si>
  <si>
    <t>210220021</t>
  </si>
  <si>
    <t xml:space="preserve">Uzemňovacie vedenie v zemi včít. svoriek,prepojenia, izolácie spojov FeZn do 120 mm2   </t>
  </si>
  <si>
    <t xml:space="preserve">Páska uzemňovacia 30x4 mm   </t>
  </si>
  <si>
    <t>3544223500</t>
  </si>
  <si>
    <t xml:space="preserve">Uzemňovacia tyč ocelová žiarovo zinkovaná označenie ZT 2 m X profil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</si>
  <si>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</si>
  <si>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</si>
  <si>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</si>
  <si>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vč. zapojenia a vodičovej koncovky do 16 mm2   </t>
  </si>
  <si>
    <t>210100002-D</t>
  </si>
  <si>
    <t xml:space="preserve">Demontáž - Ukončenie vodičov v rozvádzač. vrátane zapojenia a vodičovej koncovky do 6 mm2   </t>
  </si>
  <si>
    <t>210800623</t>
  </si>
  <si>
    <t xml:space="preserve">Vodič NN a VN voľne uložený CYA       1,5   </t>
  </si>
  <si>
    <t>3410411300</t>
  </si>
  <si>
    <t xml:space="preserve">Vodič medený CYA   1,5  cerv.   </t>
  </si>
  <si>
    <t>3410411400</t>
  </si>
  <si>
    <t xml:space="preserve">Vodič medený CYA   1,5  tm   </t>
  </si>
  <si>
    <t>210800624</t>
  </si>
  <si>
    <t xml:space="preserve">Vodič NN a VN voľne uložený CYA       2,5   </t>
  </si>
  <si>
    <t>3410411800</t>
  </si>
  <si>
    <t xml:space="preserve">Vodič medený CYA   2,5  cerv.   </t>
  </si>
  <si>
    <t>3410412000</t>
  </si>
  <si>
    <t xml:space="preserve">Vodič medený CYA   2,5  tm   </t>
  </si>
  <si>
    <t xml:space="preserve">Vodič NN a VN voľne uložený CYA       4   </t>
  </si>
  <si>
    <t>210800627-D</t>
  </si>
  <si>
    <t xml:space="preserve">Demontáž - Vodič NN a VN voľne uložený CYA       4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</si>
  <si>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</si>
  <si>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</si>
  <si>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</si>
  <si>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</si>
  <si>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</si>
  <si>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</si>
  <si>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</si>
  <si>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</si>
  <si>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</si>
  <si>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cerv.   </t>
  </si>
  <si>
    <t>3410414500</t>
  </si>
  <si>
    <t xml:space="preserve">Vodič medený CYA  10,0 tm   </t>
  </si>
  <si>
    <t>210800648</t>
  </si>
  <si>
    <t xml:space="preserve">Vodič NN a VN pevne uložený CYA      16   </t>
  </si>
  <si>
    <t>3410414700</t>
  </si>
  <si>
    <t xml:space="preserve">Vodič medený CYA  16,0  cerv.   </t>
  </si>
  <si>
    <t>3410415000</t>
  </si>
  <si>
    <t xml:space="preserve">Vodič medený CYA  16,0  tm   </t>
  </si>
  <si>
    <t>210802127</t>
  </si>
  <si>
    <t xml:space="preserve">Šnúra a banský kábel /v mm2/ voľne uložené CMSM 12x0.75   </t>
  </si>
  <si>
    <t>3410543300</t>
  </si>
  <si>
    <t xml:space="preserve">Šnúra medená CMFM 12Cx0,75   </t>
  </si>
  <si>
    <t>210812121</t>
  </si>
  <si>
    <t xml:space="preserve">Kábel medený silový uložený pevne NYY 0,6/1 kV 3x4   </t>
  </si>
  <si>
    <t>341110000900</t>
  </si>
  <si>
    <t xml:space="preserve">Kábel silový medený CYKY-O 3x4   </t>
  </si>
  <si>
    <t>210812124</t>
  </si>
  <si>
    <t xml:space="preserve">Kábel medený silový uložený pevne NYY 0,6/1 kV 3x16   </t>
  </si>
  <si>
    <t>341110001200</t>
  </si>
  <si>
    <t xml:space="preserve">Kábel silový medený CYKY-O 3x16   </t>
  </si>
  <si>
    <t>210810053</t>
  </si>
  <si>
    <t xml:space="preserve">Silový kábel 750 - 1000 V /mm2/ pevne uložený CYKY-CYKYm 750 V 4x10   </t>
  </si>
  <si>
    <t>341110000500</t>
  </si>
  <si>
    <t xml:space="preserve">Kábel medený CYKY 2x10 mm2   </t>
  </si>
  <si>
    <t>320410003</t>
  </si>
  <si>
    <t xml:space="preserve">Celková prehliadka el.zariadenia a vyhotovenie revíznej správy do 500 000,- mont. prác   </t>
  </si>
  <si>
    <t>obj</t>
  </si>
  <si>
    <t>320410010</t>
  </si>
  <si>
    <t xml:space="preserve">Izolačná skúška silových káblov nn do 4x25 mm2   </t>
  </si>
  <si>
    <t>kab</t>
  </si>
  <si>
    <t>220060344</t>
  </si>
  <si>
    <t xml:space="preserve">Premeranie izolačného stavu a kontinuity žíl kábla, úprava a uzavretie koncov-kábel úložny 40 žíl   </t>
  </si>
  <si>
    <t>220061531-D</t>
  </si>
  <si>
    <t xml:space="preserve">Demontáž - Montáž(uloženie) do lôžka alebo žľabu návestných káblov TZEKEZE, TZEKEZY 3 P x 1,0 s jadrom CU 1,0 mm   </t>
  </si>
  <si>
    <t>220061501-D</t>
  </si>
  <si>
    <t xml:space="preserve">Demontáž - Montáž(uloženie) do lôžka alebo žľabu návestných káblov TCEKEY, TCEKFE,TCEKFY do 7x2 sjadr.CU 1,0 mm   </t>
  </si>
  <si>
    <t>220061502</t>
  </si>
  <si>
    <t xml:space="preserve">Montáž(uloženie) do lôžka alebo žľabu návestných káblov TCEKEY,TCEKFE,TCEKFY do 61x2 s jadr.CU 1,0   </t>
  </si>
  <si>
    <t>22006150207</t>
  </si>
  <si>
    <t xml:space="preserve">Kábel TCEKPFLEY 12p 1,0   </t>
  </si>
  <si>
    <t>220061521-D</t>
  </si>
  <si>
    <t xml:space="preserve">Demontáž - Montáž(uloženie) do lôžka alebo žľabu návestných káblov TCEKEZE 50 XN s jadrom CU 0,8 mm   </t>
  </si>
  <si>
    <t>220061161</t>
  </si>
  <si>
    <t xml:space="preserve">Montáž(voľné uloženie) do lôžka alebo žľabu vrátane uzavretia koncov-TCEKE do 50 XN 0,8 mm   </t>
  </si>
  <si>
    <t>22006116129</t>
  </si>
  <si>
    <t xml:space="preserve">Kábel TCEPKPFLEY 3 XN 0,8   </t>
  </si>
  <si>
    <t>220061701</t>
  </si>
  <si>
    <t xml:space="preserve">Ostatné práce(zatiahnutie kábla do objektu) kábel do váhy 9 kg/m   </t>
  </si>
  <si>
    <t>220080032</t>
  </si>
  <si>
    <t xml:space="preserve">Montáž spojky rovnej S1 (spoj.žíl zátorkami), žily 0,8 bez čislovania,celoplastové káble do 20 žíl   </t>
  </si>
  <si>
    <t>22008092002</t>
  </si>
  <si>
    <t xml:space="preserve">Spojka (ako napr. Raychem XAGA 500-43/8-300/EY)   </t>
  </si>
  <si>
    <t>220111436</t>
  </si>
  <si>
    <t xml:space="preserve">Kontrola a záverečné meranie na kábli pre rozvod signalizácie vr.vypracovania meracieho protokolu   </t>
  </si>
  <si>
    <t>220261142</t>
  </si>
  <si>
    <t xml:space="preserve">Príchytka káblová SONAP,pripevnenie káblovej príchytky na konštrukciu 11 - 18, č.v. 637518   </t>
  </si>
  <si>
    <t>3451105500</t>
  </si>
  <si>
    <t xml:space="preserve">Prichytka SONAP  11-18   </t>
  </si>
  <si>
    <t>220261143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</si>
  <si>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</si>
  <si>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</si>
  <si>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</si>
  <si>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>220261144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</si>
  <si>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</si>
  <si>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</si>
  <si>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</si>
  <si>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>220300152-D</t>
  </si>
  <si>
    <t xml:space="preserve">Demontáž - Forma káblová pre káble TCEKE, TCEKES zapojenie pod skrutky, do dĺžky 0,5 m na kábli 5 XN   </t>
  </si>
  <si>
    <t>220300452-D</t>
  </si>
  <si>
    <t xml:space="preserve">Demontáž - Forma káblová pre káble TCEKE, TCEKFY,TCEKY,TCEKEZE,TCEKEY na kábli do 3 P 1.0   </t>
  </si>
  <si>
    <t>220300454-D</t>
  </si>
  <si>
    <t xml:space="preserve">Demontáž - Forma káblová pre káble TCEKE, TCEKFY,TCEKY,TCEKEZE,TCEKEY na kábli do 7 P 1.0   </t>
  </si>
  <si>
    <t>220300471</t>
  </si>
  <si>
    <t xml:space="preserve">Forma káblová pre káble TCEKE, TCEKFY,TCEKY,TCEKEZE,TCEKEY na kábli do 12 P 1.0   </t>
  </si>
  <si>
    <t>220830003</t>
  </si>
  <si>
    <t xml:space="preserve">Montáž upozorňovadla na stľp alebo stožiar návestidla AŽD,bez zem.prác,vysokého na stĺp   </t>
  </si>
  <si>
    <t>220830003-D</t>
  </si>
  <si>
    <t xml:space="preserve">Demontáž upozorňovadla na stľp alebo stožiar návestidla AŽD, bez zem.prác,vysokého na stĺp   </t>
  </si>
  <si>
    <t>22083000405</t>
  </si>
  <si>
    <t xml:space="preserve">Upozorňovadlo tabuľka pred priecestím   </t>
  </si>
  <si>
    <t>22083000401</t>
  </si>
  <si>
    <t xml:space="preserve">Stĺpik ku vzdial. upozorňovadlu (ako napr. č.v. 00 261 ds2 AŽD Praha)   </t>
  </si>
  <si>
    <t>22083000303</t>
  </si>
  <si>
    <t xml:space="preserve">Základ drátovodných kladiek 35x35x60 cm   </t>
  </si>
  <si>
    <t>220850152-D</t>
  </si>
  <si>
    <t xml:space="preserve">Demontáž - Stojan káblový KSL 2, osadenie do výkopu bez zem.prác,prepoj.s koľajnicami,náter,na betónové podvaly   </t>
  </si>
  <si>
    <t xml:space="preserve">Záver káblový zabezpečovací UPM 24,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</si>
  <si>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</si>
  <si>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</si>
  <si>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</si>
  <si>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</si>
  <si>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</si>
  <si>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</si>
  <si>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220860073</t>
  </si>
  <si>
    <t xml:space="preserve">Montáž výstražníka AŽD,osadenie základu bez zem.prác,postavenie na základ,s jednou skriňou   </t>
  </si>
  <si>
    <t>220860073-D</t>
  </si>
  <si>
    <t xml:space="preserve">Demontáž výstražníka AŽD, osadenie základu bez zem.prác,postavenie na základ,s jednou skriňou   </t>
  </si>
  <si>
    <t>22086007603</t>
  </si>
  <si>
    <t xml:space="preserve">Stožiar plast. výstražníka SVN nízky (ako napr. č.v. 70 827 DS20 AŽD) pre jeden výstražník   </t>
  </si>
  <si>
    <t>22086007606</t>
  </si>
  <si>
    <t xml:space="preserve">Stupačka veľká (ako napr. č.v. 70 827 ds50 AŽD Praha)   </t>
  </si>
  <si>
    <t>22086007610</t>
  </si>
  <si>
    <t xml:space="preserve">Výstražník LED   </t>
  </si>
  <si>
    <t>22086007614</t>
  </si>
  <si>
    <t xml:space="preserve">Elektronický zvon ZV02 (ako napr. č.v. 70 839A AŽD Praha)   </t>
  </si>
  <si>
    <t>22083007001</t>
  </si>
  <si>
    <t xml:space="preserve">Kľúč skrutkového záveru (ako napr. č.v. 72 104 a AŽD Praha)   </t>
  </si>
  <si>
    <t>2208300114</t>
  </si>
  <si>
    <t xml:space="preserve">Betonový základ typ TIZ (ako napr. č.v. 592121031 AŽD)   </t>
  </si>
  <si>
    <t>220860071</t>
  </si>
  <si>
    <t xml:space="preserve">Montáž výstražníka AŽD, osadenie základu bez zem.prác,postavenie na základ,s 1 skriňou a so závorou   </t>
  </si>
  <si>
    <t>22086007510</t>
  </si>
  <si>
    <t xml:space="preserve">Stojan závory s pohonom   </t>
  </si>
  <si>
    <t>22086007526</t>
  </si>
  <si>
    <t xml:space="preserve">Brvno závory s unášačom 5m (ako napr. č.v. 70 840 DS 005 AŽD)   </t>
  </si>
  <si>
    <t>22086007527</t>
  </si>
  <si>
    <t xml:space="preserve">Brvno závory s unášačom 4,25m (ako napr. č.v. 70 840 DS 006 AŽD)   </t>
  </si>
  <si>
    <t>22086007528</t>
  </si>
  <si>
    <t xml:space="preserve">Krídla s protizávaž. veľkým (ako napr. č.v. 70 840 DS 007 AŽD Praha)   </t>
  </si>
  <si>
    <t>22086007529</t>
  </si>
  <si>
    <t xml:space="preserve">Krídla s protizávaž. malým äako napr. č.v. 70 840 DS 008 AŽD)   </t>
  </si>
  <si>
    <t>2208300145</t>
  </si>
  <si>
    <t xml:space="preserve">Betónový základ typ T III Z č. 592121041   </t>
  </si>
  <si>
    <t>22086007605</t>
  </si>
  <si>
    <t xml:space="preserve">Schody viacúčelové EN131   </t>
  </si>
  <si>
    <t>222860081</t>
  </si>
  <si>
    <t xml:space="preserve">Montáž výstražného kríža   </t>
  </si>
  <si>
    <t>22086008108</t>
  </si>
  <si>
    <t xml:space="preserve">Kríž výstr.reflex.kompl. 26BM viackoľ. (ako napr. č.v. 00 264c AŽD)   </t>
  </si>
  <si>
    <t>86008111</t>
  </si>
  <si>
    <t xml:space="preserve">Nálepka pre označenie priecestia - JIČ   </t>
  </si>
  <si>
    <t>220840003-D</t>
  </si>
  <si>
    <t xml:space="preserve">Demontáž základu reléovej skrine so zábradlím   </t>
  </si>
  <si>
    <t>220880061-D</t>
  </si>
  <si>
    <t xml:space="preserve">Demontáž relé malorozmerného, nasadenie relé do panela   </t>
  </si>
  <si>
    <t>22088006117</t>
  </si>
  <si>
    <t xml:space="preserve">Relé NMŠ 1 - 0.25/0.7 B (4kV) (ako napr. č.v. 72 120p DUO Opočno)   </t>
  </si>
  <si>
    <t>22088006108</t>
  </si>
  <si>
    <t xml:space="preserve">Relé NMŠM1-750 B  (4kV) (ako napr. č.v. 72 120g DUO Opočno)   </t>
  </si>
  <si>
    <t>22088006122</t>
  </si>
  <si>
    <t xml:space="preserve">Relé SMŠ 2-270/270 (4kV) (ako napr. č.v. 72 150F DUO Opočno)   </t>
  </si>
  <si>
    <t>220880062</t>
  </si>
  <si>
    <t xml:space="preserve">Montáž zásuvky malorozmerného relé   </t>
  </si>
  <si>
    <t>22088006402</t>
  </si>
  <si>
    <t xml:space="preserve">Zásuvka ESP ocínovaná (ako napr. č.v. 71101DS024 AŽD)   </t>
  </si>
  <si>
    <t>220880101</t>
  </si>
  <si>
    <t xml:space="preserve">Montáž súboru KAV, FID,ASE,osadenie,pripojenie,označenie (PDN, CJS, CJP)   </t>
  </si>
  <si>
    <t>220880101-D</t>
  </si>
  <si>
    <t xml:space="preserve">Demontáž súboru KAV, FID,ASE,osadenie,pripojenie,označenie (DCV)   </t>
  </si>
  <si>
    <t>22088008714</t>
  </si>
  <si>
    <t xml:space="preserve">Doska prepojovacia DP2 75 513 DS002   </t>
  </si>
  <si>
    <t>22088008716</t>
  </si>
  <si>
    <t xml:space="preserve">Jednotka časová CJS č.v. 75513D   </t>
  </si>
  <si>
    <t>22088008717</t>
  </si>
  <si>
    <t xml:space="preserve">Jednotka časová CJP č.v. 75513E   </t>
  </si>
  <si>
    <t>22088008710</t>
  </si>
  <si>
    <t xml:space="preserve">Prijímač dohľadu napätia PDN 70 843 5 006   </t>
  </si>
  <si>
    <t>210130101</t>
  </si>
  <si>
    <t xml:space="preserve">Stýkač dvojpólový na DIN lištu do 25 A   </t>
  </si>
  <si>
    <t xml:space="preserve">Stykač Allen-Bredley 100-C 30DJ00 + kontakt 100FB11   </t>
  </si>
  <si>
    <t>220880081</t>
  </si>
  <si>
    <t xml:space="preserve">Montáž prvkov reléového zabezpečovacieho zariadenia-stavacieho odporu alebo kondezátora   </t>
  </si>
  <si>
    <t>220880081-D</t>
  </si>
  <si>
    <t xml:space="preserve">Demontáž prvkov reléového zabezpečovacieho zariadenia-stavacieho odporu alebo kondezátora   </t>
  </si>
  <si>
    <t>22088008180</t>
  </si>
  <si>
    <t xml:space="preserve">Rezistor 620R / 10W reg.   </t>
  </si>
  <si>
    <t>22088008178</t>
  </si>
  <si>
    <t xml:space="preserve">Rezistor 180R / 8W   </t>
  </si>
  <si>
    <t>22088008179</t>
  </si>
  <si>
    <t xml:space="preserve">Rezistor 330R / 8W   </t>
  </si>
  <si>
    <t>22088008153</t>
  </si>
  <si>
    <t xml:space="preserve">Kondenzátor 470M / 40V   </t>
  </si>
  <si>
    <t>22088008156</t>
  </si>
  <si>
    <t xml:space="preserve">Kondenzátor 1G / 40V   </t>
  </si>
  <si>
    <t>22088008191</t>
  </si>
  <si>
    <t xml:space="preserve">Doska pre súčiastky č.v. 72 571 DS003   </t>
  </si>
  <si>
    <t>220880082</t>
  </si>
  <si>
    <t xml:space="preserve">Montáž prvkov reléového zabezpečovacieho zariadenia-diódy   </t>
  </si>
  <si>
    <t>22088008202</t>
  </si>
  <si>
    <t xml:space="preserve">Dióda 1N4007   </t>
  </si>
  <si>
    <t>210192572</t>
  </si>
  <si>
    <t xml:space="preserve">Radová svorkovnica vrátane upevnenia, zapojenia na jednej strane a popis.štítku   </t>
  </si>
  <si>
    <t>22011092222</t>
  </si>
  <si>
    <t xml:space="preserve">Svorka WAGO 280-519   </t>
  </si>
  <si>
    <t>22011092223</t>
  </si>
  <si>
    <t xml:space="preserve">Svorka WAGO 283-601   </t>
  </si>
  <si>
    <t>22011092231</t>
  </si>
  <si>
    <t xml:space="preserve">Koncovka WAGO 249-117   </t>
  </si>
  <si>
    <t>22011092232</t>
  </si>
  <si>
    <t xml:space="preserve">Prepážka izolovaná WAGO 280-343   </t>
  </si>
  <si>
    <t xml:space="preserve">Zhotovenie jedného zapojenia pri voľnej väzbe,nameranie vodiča,zatiahnutie a prepojenie   </t>
  </si>
  <si>
    <t>220880091-D</t>
  </si>
  <si>
    <t xml:space="preserve">Demontáž - Zhotovenie jedného zapojenia pri voľnej väzbe, nameranie vodiča,zatiahnutie a prepojenie   </t>
  </si>
  <si>
    <t>341110011900</t>
  </si>
  <si>
    <t xml:space="preserve">Kábel medený CYA 1,0 cie   </t>
  </si>
  <si>
    <t>224850007</t>
  </si>
  <si>
    <t xml:space="preserve">Montáž počítacieho bodu počítača náprav   </t>
  </si>
  <si>
    <t>224850007-D</t>
  </si>
  <si>
    <t xml:space="preserve">Demontáž počítacieho bodu počítača náprav   </t>
  </si>
  <si>
    <t>22085000754</t>
  </si>
  <si>
    <t xml:space="preserve">Svorník pre čeľusť (ako napr. SK 140 BBK 22 Frauscher)   </t>
  </si>
  <si>
    <t xml:space="preserve">Úprava diagnostického zariadenia   </t>
  </si>
  <si>
    <t>220890066</t>
  </si>
  <si>
    <t xml:space="preserve">Regulácia a skúšanie magnetického koľajového dotyku,vykonanie merania a nastavenie koľajového dotyku   </t>
  </si>
  <si>
    <t>220890081</t>
  </si>
  <si>
    <t xml:space="preserve">Regulovanie a aktivovanie automatického prejazd.zariadenia so závorami, preskúšanie činnosti   </t>
  </si>
  <si>
    <t>21089002900</t>
  </si>
  <si>
    <t xml:space="preserve">Preskúšanie a regulovanie PN vrátane vyhotovenia protokolu za jeden úsek   </t>
  </si>
  <si>
    <t>HZS-001</t>
  </si>
  <si>
    <t xml:space="preserve">Šéfmontáž - počítače osí   </t>
  </si>
  <si>
    <t>hod</t>
  </si>
  <si>
    <t xml:space="preserve">Zemné práce pri extr.mont.prácach   </t>
  </si>
  <si>
    <t xml:space="preserve">Štartovacia jama v zemine tr. 3 - 4   </t>
  </si>
  <si>
    <t>460070253</t>
  </si>
  <si>
    <t xml:space="preserve">Jama pre päticu stĺpika pre drôtovod rozhlasu v zemina triedy 3   </t>
  </si>
  <si>
    <t>460070303</t>
  </si>
  <si>
    <t xml:space="preserve">Jama pre základ svetelného návestidla T I Z v zemine triedy 3   </t>
  </si>
  <si>
    <t>460070313</t>
  </si>
  <si>
    <t xml:space="preserve">Jama pre základ svetelného návestidla T III Z v zemine triedy 3   </t>
  </si>
  <si>
    <t>460070403</t>
  </si>
  <si>
    <t xml:space="preserve">Jama pre koľaj. skrinku WSSB, TJA, kábl. stoj. KSL ,kábl. záver UKM, UPM a osvetl. výmen v zem. tr.3   </t>
  </si>
  <si>
    <t>460200133</t>
  </si>
  <si>
    <t xml:space="preserve">Hĺbenie káblovej ryhy ručne 35 cm širokej a 50 cm hlbokej, v zemine triedy 3   </t>
  </si>
  <si>
    <t>460200163</t>
  </si>
  <si>
    <t xml:space="preserve">Hĺbenie káblovej ryhy ručne 35 cm širokej a 80 cm hlbokej, v zemine triedy 3   </t>
  </si>
  <si>
    <t>460200713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</si>
  <si>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</si>
  <si>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</si>
  <si>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</si>
  <si>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 xml:space="preserve">Pretlačovanie otvorov strojovo do D 220 mm so zatiahnutím chráničky,bez výkopu,zásypu a bez šácht,sy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</si>
  <si>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</si>
  <si>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</si>
  <si>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</si>
  <si>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</si>
  <si>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460400001</t>
  </si>
  <si>
    <t xml:space="preserve">Paženie káblovej ryhy šírky do 130 cm hĺbky do 200 cm   </t>
  </si>
  <si>
    <t>460400101</t>
  </si>
  <si>
    <t xml:space="preserve">Odstránenie príložného paženia z ryhy šírky do 1,3 m Hĺbky do 2 m   </t>
  </si>
  <si>
    <t>460420001</t>
  </si>
  <si>
    <t xml:space="preserve">Zriadenie káblového lôžka z preosiatej zeminy v ryhe šírky do 65 cm, hrúbky vrstvy 5 cm.   </t>
  </si>
  <si>
    <t>2830002001</t>
  </si>
  <si>
    <t xml:space="preserve">Fólia modrá v m   </t>
  </si>
  <si>
    <t>460520201</t>
  </si>
  <si>
    <t xml:space="preserve">Zaistenie vstupného a výstupného otvoru v stene proti vniknutiu vody d   </t>
  </si>
  <si>
    <t>460560133</t>
  </si>
  <si>
    <t xml:space="preserve">Ručný zásyp nezap. káblovej ryhy bez zhutn. zeminy, 35 cm širokej, 50 cm hlbokej v zemine tr. 3   </t>
  </si>
  <si>
    <t>460560163</t>
  </si>
  <si>
    <t xml:space="preserve">Ručný zásyp nezap. káblovej ryhy bez zhutn. zeminy, 35 cm širokej, 80 cm hlbokej v zemine tr. 3   </t>
  </si>
  <si>
    <t>460560713</t>
  </si>
  <si>
    <t xml:space="preserve">Ručný zásyp nezap. káblovej ryhy bez zhutn. zeminy, 65 cm širokej, 150 cm hlbokej v zemine tr. 3   </t>
  </si>
  <si>
    <t>460620013</t>
  </si>
  <si>
    <t xml:space="preserve">Proviz. úprava terénu v zemine tr. 3, aby nerovnosti terénu neboli väčšie ako 2 cm od vodor.hladiny   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</si>
  <si>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</si>
  <si>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</si>
  <si>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</si>
  <si>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</si>
  <si>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  </t>
  </si>
  <si>
    <t>460600003</t>
  </si>
  <si>
    <t xml:space="preserve">Poplatok za skládku iné odpady zo stavieb a demolácií, ostatné   </t>
  </si>
  <si>
    <t>460600004</t>
  </si>
  <si>
    <t xml:space="preserve">Poplatok za skládku iné odpady zo stavieb a demolácií, nebezpečné   </t>
  </si>
  <si>
    <t>Objekt:   PS 04 Úprava PZS 2 v km 8,966</t>
  </si>
  <si>
    <t>210812125</t>
  </si>
  <si>
    <t xml:space="preserve">Kábel medený silový uložený pevne NYY 0,6/1 kV 3x25   </t>
  </si>
  <si>
    <t>341110003900</t>
  </si>
  <si>
    <t xml:space="preserve">Kábel silový medený CYKY-O 3x25   </t>
  </si>
  <si>
    <t>22006116130</t>
  </si>
  <si>
    <t xml:space="preserve">Kábel TCEPKPFLEY 5 XN 0,8   </t>
  </si>
  <si>
    <t>22086007523</t>
  </si>
  <si>
    <t xml:space="preserve">Brvno závory s unášačom 6,5m (ako napr. č.v. 70 840 DS 002 AŽD Praha)   </t>
  </si>
  <si>
    <t xml:space="preserve">Relé NMŠM 1 - 1500 B  (4kV) č.v. 72 120m DUO Opočno   </t>
  </si>
  <si>
    <t xml:space="preserve">Zásuvka ESP ocínovaná č.v. 71101DS024   </t>
  </si>
  <si>
    <t>22088008188</t>
  </si>
  <si>
    <t xml:space="preserve">Rezistor 2k / 1W reg.   </t>
  </si>
  <si>
    <t>46051 0032 01</t>
  </si>
  <si>
    <t xml:space="preserve">Ohybná káblová rúra z PE označenie FXKVR 160 SW   </t>
  </si>
  <si>
    <t xml:space="preserve">Objekt:   PS 05 Úpravy oznamovacích zariadení </t>
  </si>
  <si>
    <t>HSV</t>
  </si>
  <si>
    <t xml:space="preserve">Práce a dodávky HSV   </t>
  </si>
  <si>
    <t xml:space="preserve">Zemné práce   </t>
  </si>
  <si>
    <t>141721114-1</t>
  </si>
  <si>
    <t xml:space="preserve">Riadené mikrotunelovanie  od d=110 do d= 125 mm so zatiahnutím chráničky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</si>
  <si>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</si>
  <si>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</si>
  <si>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</si>
  <si>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</si>
  <si>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167101102</t>
  </si>
  <si>
    <t xml:space="preserve">Nakladanie neuľahnutého výkopku z hornín tr.1-4 nad 100 do 1000 m3 (543m3 prebytočnej zeminy)   </t>
  </si>
  <si>
    <t>171201202</t>
  </si>
  <si>
    <t xml:space="preserve">Uloženie sypaniny na skládky nad 100 do 1000 m3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</si>
  <si>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</si>
  <si>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</si>
  <si>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171209002</t>
  </si>
  <si>
    <t xml:space="preserve">Poplatok za skladovanie - zemina a kamenivo (17 05) ostatné   </t>
  </si>
  <si>
    <t>9</t>
  </si>
  <si>
    <t xml:space="preserve">Ostatné konštrukcie a práce-búranie   </t>
  </si>
  <si>
    <t>979083114</t>
  </si>
  <si>
    <t xml:space="preserve">Vodorovné premiestnenie sutiny na skládku s naložením a zložením nad 2000 do 3000 m   </t>
  </si>
  <si>
    <t>979083191</t>
  </si>
  <si>
    <t xml:space="preserve">Príplatok za každých ďalších i začatých 1000 m po spevnenej ceste   </t>
  </si>
  <si>
    <t>979089012</t>
  </si>
  <si>
    <t xml:space="preserve">Poplatok za skladovanie - betón, tehly, dlaždice (17 01 ), ostatné   </t>
  </si>
  <si>
    <t>979089112</t>
  </si>
  <si>
    <t xml:space="preserve">Poplatok za skladovanie - drevo, sklo, plasty (17 02 ), ostatné   </t>
  </si>
  <si>
    <t>341240014700</t>
  </si>
  <si>
    <t xml:space="preserve">Káble medený telefónny TCEPKPFLEZE 3xN0,8 mm2   </t>
  </si>
  <si>
    <t>220090005-10</t>
  </si>
  <si>
    <t xml:space="preserve">Úplná montáž spojky rovnej (NITTO) , spolu s opravnou manžetou pre káble s pancierom bez číslovania, od 1XN0,8-15XN0,8   </t>
  </si>
  <si>
    <t>210252481-10</t>
  </si>
  <si>
    <t xml:space="preserve">Montáž spojky káblovej NITTO JCSA 140   </t>
  </si>
  <si>
    <t>3410352453-10</t>
  </si>
  <si>
    <t xml:space="preserve">NITTO JCSA 140 Káblové súbory telekomunikačné - komplet   </t>
  </si>
  <si>
    <t>220110531_5</t>
  </si>
  <si>
    <t xml:space="preserve">Montáž výbavy skrine   </t>
  </si>
  <si>
    <t>220110643_1</t>
  </si>
  <si>
    <t xml:space="preserve">Záverečné práce v 19" skrini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</si>
  <si>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</si>
  <si>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</si>
  <si>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</si>
  <si>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</si>
  <si>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220111421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</si>
  <si>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</si>
  <si>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vrátane vypracovania meracieho protokolu(počet úsekov x počet párov)   </t>
  </si>
  <si>
    <t>220111431_9</t>
  </si>
  <si>
    <t xml:space="preserve">Certifikácia ŽSR - Vytvorenie systémového certifikátu od výrobcu pre integrátora podľa požiadavky PD pre infraštruktúru INFRALAN®   </t>
  </si>
  <si>
    <t>3450600465_1</t>
  </si>
  <si>
    <t xml:space="preserve">Sada spojovacieho materiálu   </t>
  </si>
  <si>
    <t>súbor</t>
  </si>
  <si>
    <t>3840000003</t>
  </si>
  <si>
    <t xml:space="preserve">Prepojovací materiál (dátové káble, prepojovacie káble, konektory)   </t>
  </si>
  <si>
    <t>220180303</t>
  </si>
  <si>
    <t xml:space="preserve">Položenie kábla do lôžka v riedko zastavanom priestore vrátane príprav.a záver.prác, od 5 do 7 kg/m   </t>
  </si>
  <si>
    <t>220200401_1</t>
  </si>
  <si>
    <t xml:space="preserve">Označenie káblov, káblových súborov a spojok   </t>
  </si>
  <si>
    <t>3412611726</t>
  </si>
  <si>
    <t xml:space="preserve">Guľový marker ID 3M   </t>
  </si>
  <si>
    <t>220300001</t>
  </si>
  <si>
    <t xml:space="preserve">Zhotovenie koncovej káblovej formy na jednom konci, do dĺžky 0,5 m,na kábli do 5 x 2 mm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</si>
  <si>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</si>
  <si>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</si>
  <si>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</si>
  <si>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</si>
  <si>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</si>
  <si>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</si>
  <si>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</si>
  <si>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</si>
  <si>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</si>
  <si>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</si>
  <si>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</si>
  <si>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</si>
  <si>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</si>
  <si>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</si>
  <si>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>220530304</t>
  </si>
  <si>
    <t xml:space="preserve">Montáž translátora, vrátane letovania (bez zhotovenia formy)   </t>
  </si>
  <si>
    <t>3820201701_1</t>
  </si>
  <si>
    <t xml:space="preserve">Translátor (600:600)   </t>
  </si>
  <si>
    <t>220870181_1</t>
  </si>
  <si>
    <t xml:space="preserve">Ukončenie vodičov v rozvádzač. vrátane zapojenia, štvorka   </t>
  </si>
  <si>
    <t>224000005_2</t>
  </si>
  <si>
    <t xml:space="preserve">Zatiahnutie kábla do chráničky (kolektora)   </t>
  </si>
  <si>
    <t>460070204</t>
  </si>
  <si>
    <t xml:space="preserve">Jama pre vonkajší telefónny objekt TO 68, zásyp a zhutnenie,v zemine triedy 4   </t>
  </si>
  <si>
    <t>460230004</t>
  </si>
  <si>
    <t xml:space="preserve">Výkop pre káblovú spojku a odbočnicu, ryha pre kábel do 10 kV v zemina triedy 4   </t>
  </si>
  <si>
    <t>133301201</t>
  </si>
  <si>
    <t xml:space="preserve">Výkop šachty nezapaženej hornina 4 do 100 m3   </t>
  </si>
  <si>
    <t>460400052</t>
  </si>
  <si>
    <t xml:space="preserve">Paženie jám o pôdorysnej ploche do 10 m2, hĺbky do 400 cm   </t>
  </si>
  <si>
    <t>605110001700</t>
  </si>
  <si>
    <t xml:space="preserve">Dosky a fošne zo smreku neopracované neomietané akosť II hr. 18-22 mm, š. 250-300 mm   </t>
  </si>
  <si>
    <t>460400152</t>
  </si>
  <si>
    <t xml:space="preserve">Odstránenie príložného paženia z jamy s pôdorysnou plochou do 10 m2 Hĺbky od 2 do 4 m   </t>
  </si>
  <si>
    <t xml:space="preserve">Vytýčenie trasy káblového vedenia,v zastavanom priestore   </t>
  </si>
  <si>
    <t>460200304</t>
  </si>
  <si>
    <t xml:space="preserve">Hĺbenie káblovej ryhy ručne 50 cm širokej a 120 cm hlbokej, v zemine triedy 4   </t>
  </si>
  <si>
    <t>460560304</t>
  </si>
  <si>
    <t xml:space="preserve">Ručný zásyp nezap. káblovej ryhy bez zhutn. zeminy, 50 cm širokej, 120 cm hlbokej v zemine tr. 4   </t>
  </si>
  <si>
    <t>460300006</t>
  </si>
  <si>
    <t xml:space="preserve">Zhutnenie zeminy po vrstvách pri zahrnutí rýh strojom, vrstva zeminy 20 cm   </t>
  </si>
  <si>
    <t>283230008000</t>
  </si>
  <si>
    <t xml:space="preserve">Výstražná fóla PE, šxhr 300x0,1 mm, dĺ. 250 m, farba podľa správcu   </t>
  </si>
  <si>
    <t>460510201</t>
  </si>
  <si>
    <t xml:space="preserve">Káblový kanál z prefabrikovaných betónových žľabov neasfaltovaný TK1(17x14cm/10, 5x10 cm)   </t>
  </si>
  <si>
    <t>5923002448_1</t>
  </si>
  <si>
    <t xml:space="preserve">Žľab kábelový KK1 s vloženým krytom - v: 290 x š: 410 x dl: 1000mm, vrátane poklopu   </t>
  </si>
  <si>
    <t>460520042P</t>
  </si>
  <si>
    <t xml:space="preserve">Uloženie betónovej dosky (krytu)nad kábel   </t>
  </si>
  <si>
    <t>592650001500</t>
  </si>
  <si>
    <t>460520041</t>
  </si>
  <si>
    <t xml:space="preserve">Odkrytie a zakrytie betónového žľabu (HKT), vrátane obnovy a výmeny poškodených poklopov   </t>
  </si>
  <si>
    <t>OST</t>
  </si>
  <si>
    <t xml:space="preserve">Ostatné   </t>
  </si>
  <si>
    <t>460-3</t>
  </si>
  <si>
    <t xml:space="preserve">Spracovanie knihy plánov   </t>
  </si>
  <si>
    <t>Objekt:   SO 01 Železničný zvršok</t>
  </si>
  <si>
    <t xml:space="preserve">Komunikácie   </t>
  </si>
  <si>
    <t>511532111</t>
  </si>
  <si>
    <t xml:space="preserve">Koľajové lôžko so zhutnením z kameniva hrubého drveného   </t>
  </si>
  <si>
    <t>511582195</t>
  </si>
  <si>
    <t xml:space="preserve">Koľajové lôžko so zhutnením. Príplatok k cene za sťaženú prácu pri rekonštrukciách   </t>
  </si>
  <si>
    <t>51151101P</t>
  </si>
  <si>
    <t xml:space="preserve">Hutnenie koľajového lôžka dynamickým stabilizátorom   </t>
  </si>
  <si>
    <t>512502121</t>
  </si>
  <si>
    <t xml:space="preserve">Odstránenie koľajového lôžka z kameniva po rozob. koľaje alebo koľajového rozvetvenia,  -1,80800t   </t>
  </si>
  <si>
    <t>513506111</t>
  </si>
  <si>
    <t xml:space="preserve">Recyklácia alebo prečistenie koľajového lôžka na stavbe pre spätné použitie   </t>
  </si>
  <si>
    <t>512502995</t>
  </si>
  <si>
    <t xml:space="preserve">Odstránenie koľajového lôžkapo rozobratí koľaje. Príplatok k cene za sťažené práce pri rekonštrukciách   </t>
  </si>
  <si>
    <t>521454121</t>
  </si>
  <si>
    <t xml:space="preserve">Montáž koľaj. polí z koľajníc tvaru UIC 60 na podvaloch bet. vystr., podkladnica rebrová pružná zvierka, rozd. podvalov u   </t>
  </si>
  <si>
    <t>134910000500</t>
  </si>
  <si>
    <t xml:space="preserve">Koľajnica UIC 60E2, akosť ocele R 260   </t>
  </si>
  <si>
    <t>59211000160P</t>
  </si>
  <si>
    <t>59211000161P</t>
  </si>
  <si>
    <t>521454131</t>
  </si>
  <si>
    <t xml:space="preserve">Montáž koľaj. polí z koľajníc tvaru UIC 60 na podvaloch bet. vystr., podkladnica rebrová pružná spona, rozd. podvalov u   </t>
  </si>
  <si>
    <t>1349100006P</t>
  </si>
  <si>
    <t xml:space="preserve">Koľajnica UIC 60E2, akosť ocele R 400   </t>
  </si>
  <si>
    <t>59211000260P</t>
  </si>
  <si>
    <t>59211000261P</t>
  </si>
  <si>
    <t>521455111P</t>
  </si>
  <si>
    <t xml:space="preserve">Zhotovenie koľaje tvaru 60E2 na podv. bet., rozdelenie podvalov u   </t>
  </si>
  <si>
    <t>521922124</t>
  </si>
  <si>
    <t xml:space="preserve">Zhot. prechodových koľajníc tvaru UIC60/R65 na drev. podvaloch, upevnenie pružné/tuhé, rozd. podvalov u   </t>
  </si>
  <si>
    <t>134910001000</t>
  </si>
  <si>
    <t xml:space="preserve">Koľajnica prechodová 60E2/R65   </t>
  </si>
  <si>
    <t>608110001500</t>
  </si>
  <si>
    <t xml:space="preserve">Podval drevený priečny šxhxl 260x150x2600 mm, bukový, impregnovaný olejom   </t>
  </si>
  <si>
    <t>521951124P</t>
  </si>
  <si>
    <t xml:space="preserve">Zhot. prechodových koľajníc tvaru S49/60E2 na bet. podvaloch, upevnenie tuhé/pružné, rozd. podvalov u   </t>
  </si>
  <si>
    <t>134910000800</t>
  </si>
  <si>
    <t xml:space="preserve">Koľajnica prechodová 49E1/R65   </t>
  </si>
  <si>
    <t>521952114</t>
  </si>
  <si>
    <t xml:space="preserve">Zhot. prechodových koľajníc tvaru UIC60/R65 na bet. podvaloch, upevnenie pružné/tuhé, rozd. podvalov u   </t>
  </si>
  <si>
    <t>525010012</t>
  </si>
  <si>
    <t xml:space="preserve">Vybratie koľajových polí na drevených podvaloch,  -0,31100t   </t>
  </si>
  <si>
    <t>525010021</t>
  </si>
  <si>
    <t xml:space="preserve">Rozobratie koľajových polí na drevených podvaloch,  -0,31100t   </t>
  </si>
  <si>
    <t>525040012</t>
  </si>
  <si>
    <t xml:space="preserve">Vybratie koľajových polí na betónových podvaloch,  -0,60400t   </t>
  </si>
  <si>
    <t>525040021</t>
  </si>
  <si>
    <t xml:space="preserve">Rozobratie koľajových polí na betónových podvaloch,  -0,60400t   </t>
  </si>
  <si>
    <t>525099095</t>
  </si>
  <si>
    <t xml:space="preserve">Vybratie koľajových polí s rozpojením stykov. Príplatok k cene za sťažené práce pri rekonštrukciách   </t>
  </si>
  <si>
    <t>543111111</t>
  </si>
  <si>
    <t xml:space="preserve">Vyrovnanie koľaje na podvaloch drevených, bez doplnenia koľajového lôžka z kameniva drveného   </t>
  </si>
  <si>
    <t>543119095</t>
  </si>
  <si>
    <t xml:space="preserve">Smerové a výškové vyrovnanie koľaje na podvaloch drevených. Príplatok k cene za sťaženú prácu pri rekonštrukciách   </t>
  </si>
  <si>
    <t>543141111</t>
  </si>
  <si>
    <t xml:space="preserve">Vyrovnanie koľaje na podvaloch z betónu, bez doplnenia koľajového lôžka   </t>
  </si>
  <si>
    <t>543149095</t>
  </si>
  <si>
    <t xml:space="preserve">Smerové a výškové vyrovnanie koľaje na podvaloch zo železového alebo predpätého betónu. Príplatok k cene za sťaženú prácu pri rekonštrukciách   </t>
  </si>
  <si>
    <t>543191111</t>
  </si>
  <si>
    <t xml:space="preserve">Vyrovnanie koľaje na podvaloch, bez doplnenia koľajového lôžka automatickou podbíjačkou   </t>
  </si>
  <si>
    <t>543199095</t>
  </si>
  <si>
    <t xml:space="preserve">Oprava výškovej a smer. polohy. Príplatok k cene za sťaženú prácu pri rekonštrukciách   </t>
  </si>
  <si>
    <t>546551031</t>
  </si>
  <si>
    <t xml:space="preserve">Izolovaný styk lepený z koľajníc akosti ocele 95 s plochými spojkami tvaru R 65 dĺžky 3, 50 m   </t>
  </si>
  <si>
    <t>546551031P</t>
  </si>
  <si>
    <t xml:space="preserve">Izolovaný styk lepený z koľajníc akosti ocele 95 s plochými spojkami tvaru  60E2 dĺžky 3, 50 m   </t>
  </si>
  <si>
    <t>546557331</t>
  </si>
  <si>
    <t xml:space="preserve">Izolovaný styk lepený z koľajníc akosti ocele 95 s plnoprofilovými spojkami tvaru S 49 dĺžky 3, 50 m   </t>
  </si>
  <si>
    <t>548911121P</t>
  </si>
  <si>
    <t xml:space="preserve">Stykové zvarenie koľajníc akejkoľvek akosti ocele odtavením ojedinelé, koľajnica tvaru 60E2   </t>
  </si>
  <si>
    <t>548911122</t>
  </si>
  <si>
    <t xml:space="preserve">Stykové zvarenie koľajníc akejkoľvek akosti ocele odtavením ojedinelé, koľajnica tvaru S 49   </t>
  </si>
  <si>
    <t>548912221P</t>
  </si>
  <si>
    <t xml:space="preserve">Stykové zvarenie koľajníc akejkoľvek akosti ocele odtavením priebežné v koľaji, koľajnica tvaru 60E2   </t>
  </si>
  <si>
    <t>548912311</t>
  </si>
  <si>
    <t xml:space="preserve">Stykové zvarenie koľajníc odtavením na rošte mimo koľaje, koľajnica tvaru R 65   </t>
  </si>
  <si>
    <t>548930011</t>
  </si>
  <si>
    <t xml:space="preserve">Rezanie koľajnice všetkých sústav pílou   </t>
  </si>
  <si>
    <t>921151115P</t>
  </si>
  <si>
    <t>921151111P</t>
  </si>
  <si>
    <t>921901111</t>
  </si>
  <si>
    <t xml:space="preserve">Rozobratie prejazdu s uložením získaného materiálu na vzdialenosť do 20 m,  -0,48200t   </t>
  </si>
  <si>
    <t>922561133</t>
  </si>
  <si>
    <t xml:space="preserve">Úprava plôch železn. chodníka so zhutnením z drviny kamennej 150 mm   </t>
  </si>
  <si>
    <t>926914314P</t>
  </si>
  <si>
    <t xml:space="preserve">Hektometrovník na podperách TV   </t>
  </si>
  <si>
    <t>926923112</t>
  </si>
  <si>
    <t xml:space="preserve">Návestidlá a označovacie zariadenia, návestidlo "označník" (vzor.list ZT -18)   </t>
  </si>
  <si>
    <t>926924214P</t>
  </si>
  <si>
    <t xml:space="preserve">Kilometrovník na podperách TV   </t>
  </si>
  <si>
    <t>926925114</t>
  </si>
  <si>
    <t xml:space="preserve">Návestidlá a označovacie zariadenia, námedzník prefabrikovaný zo železového betónu (vzor.list ZT -7a)   </t>
  </si>
  <si>
    <t>92694122P</t>
  </si>
  <si>
    <t xml:space="preserve">Zaisťovacie značky konzolového typu   </t>
  </si>
  <si>
    <t>926941312P</t>
  </si>
  <si>
    <t xml:space="preserve">Návestidlá a označovacie zariadenia - znamenie na stľpiku rýchlostník a predzvestník   </t>
  </si>
  <si>
    <t>931941411P</t>
  </si>
  <si>
    <t xml:space="preserve">Dilatačné zariadenie z koľajníc tvaru R 65 na drevených podvaloch rozdelenie u, dl. 5,5   </t>
  </si>
  <si>
    <t>931941413P</t>
  </si>
  <si>
    <t xml:space="preserve">Dilatačné zariadenie z koľajníc tvaru 60E2 na drevených podvaloch rozdelenie u, dl. 9,84   </t>
  </si>
  <si>
    <t>931943411P</t>
  </si>
  <si>
    <t xml:space="preserve">Dilatačné zariadenie z koľajníc a tvaru S49 na drevených podvaloch, rozdelenie u, dl. 4,2m   </t>
  </si>
  <si>
    <t>979091111</t>
  </si>
  <si>
    <t xml:space="preserve">Vodorovné premiestnenie vybúraných hmôt alebo konštrukcií na vzdialenosť do 7000 m   </t>
  </si>
  <si>
    <t>979091121</t>
  </si>
  <si>
    <t xml:space="preserve">Vodorovné premiestnenie vybúraných hmôt alebo konštrukcií za každých ďalších 1000 m   </t>
  </si>
  <si>
    <t>979091211</t>
  </si>
  <si>
    <t xml:space="preserve">Doprava vybúraných hmôt vodorovné premiestnenie sutiny na vzdialenosť do 7000 m   </t>
  </si>
  <si>
    <t>979091221</t>
  </si>
  <si>
    <t xml:space="preserve">Vodorovné premiestnenie sutiny na vzdialenosť nad 7000 m, za každých ďalších aj začatých 1000 m   </t>
  </si>
  <si>
    <t>979091295</t>
  </si>
  <si>
    <t xml:space="preserve">Doprava vybúraných hmôt vodorovné premiestnenie sutiny. Príplatok k cene za sťažené práce pri rekonštrukciách   </t>
  </si>
  <si>
    <t>979094111</t>
  </si>
  <si>
    <t xml:space="preserve">Nakladanie alebo prekladanie vybúraných hmôt alebo konštrukcií   </t>
  </si>
  <si>
    <t>979094211</t>
  </si>
  <si>
    <t xml:space="preserve">Nakladanie alebo prekladanie sutiny   </t>
  </si>
  <si>
    <t>99</t>
  </si>
  <si>
    <t xml:space="preserve">Presun hmôt HSV   </t>
  </si>
  <si>
    <t>998242011</t>
  </si>
  <si>
    <t xml:space="preserve">Presun hmôt pre železničný zvršok akéhokoľvek rozsahu a sklonu do 8 promile   </t>
  </si>
  <si>
    <t>Objekt:   SO 02 Železničný spodok</t>
  </si>
  <si>
    <t>111201102P</t>
  </si>
  <si>
    <t xml:space="preserve">Odstránenie krovín a stromov s koreňom s priemerom kmeňa do 100 mm, nad 1000 do 10000 m2 s drvením a odstránením odpadu   </t>
  </si>
  <si>
    <t>112101103</t>
  </si>
  <si>
    <t xml:space="preserve">Odstránenie listnatých stromov do priemeru 700 mm, motorovou pílou   </t>
  </si>
  <si>
    <t>112201103</t>
  </si>
  <si>
    <t xml:space="preserve">Odstránenie pňov na vzdial. 50 m priemeru nad 500 do 700 mm   </t>
  </si>
  <si>
    <t>120901121</t>
  </si>
  <si>
    <t xml:space="preserve">Búranie konštrukcií z betónu prostého neprekladaného kameňom v odkopávkach   </t>
  </si>
  <si>
    <t>122201104</t>
  </si>
  <si>
    <t xml:space="preserve">Odkopávka a prekopávka nezapažená v hornine 3, nad 10000 m3   </t>
  </si>
  <si>
    <t>132202501</t>
  </si>
  <si>
    <t xml:space="preserve">Výkop ryhy vedľa kolaji šírky do 600 mm horn.3   </t>
  </si>
  <si>
    <t>162301500</t>
  </si>
  <si>
    <t xml:space="preserve">Vodorovné premiestnenie vyklčovaných krovín do priemeru kmeňa 100 mm na vzdialenosť 3000 m   </t>
  </si>
  <si>
    <t>162301509</t>
  </si>
  <si>
    <t xml:space="preserve">Príplatok za každých ďalších 1000 m premiest., vyklčovaných krovín po spevnenej ceste   </t>
  </si>
  <si>
    <t>162401413</t>
  </si>
  <si>
    <t xml:space="preserve">Vodorovné premiestnenie konárov stromov nad 500 do 700 mm do 3000 m   </t>
  </si>
  <si>
    <t>162401423</t>
  </si>
  <si>
    <t xml:space="preserve">Príplatok za každých ďalších 1000 m premiest.,konárov stromov nad 500 do 700 mm po spevnenej ceste   </t>
  </si>
  <si>
    <t>162501172</t>
  </si>
  <si>
    <t xml:space="preserve">Vodorovné premiestnenie výkopku po spevnenej ceste z horniny tr.1-4, nad 10000 m3 na vzdialenosť do 3000 m   </t>
  </si>
  <si>
    <t>162501173</t>
  </si>
  <si>
    <t xml:space="preserve">Vodorovné premiestnenie výkopku po spevnenej ceste z horniny tr.1-4, nad 10000 m3, príplatok k cene za každých ďalšich a začatých 1000 m   </t>
  </si>
  <si>
    <t>162501413</t>
  </si>
  <si>
    <t xml:space="preserve">Vodorovné premiestnenie kmeňov nad 500 do 700 mm do 3000 m   </t>
  </si>
  <si>
    <t>162501423</t>
  </si>
  <si>
    <t xml:space="preserve">Príplatok za každých ďalších 1000 m premiest.,kmeňov stromov nad 500 do 700 mm po spevnenej ceste   </t>
  </si>
  <si>
    <t>162601413</t>
  </si>
  <si>
    <t xml:space="preserve">Vodorovné premiestnenie pňov nad 500 do 700 mm do 3000 m   </t>
  </si>
  <si>
    <t>162601423</t>
  </si>
  <si>
    <t xml:space="preserve">Príplatok za každých ďalších 1000 m premiest.,pňov nad 500 do 700 mm po spevnenej ceste   </t>
  </si>
  <si>
    <t>181101101</t>
  </si>
  <si>
    <t xml:space="preserve">Úprava pláne v zárezoch v hornine 1-4 bez zhutnenia   </t>
  </si>
  <si>
    <t>181101102</t>
  </si>
  <si>
    <t xml:space="preserve">Úprava pláne v zárezoch v hornine 1-4 so zhutnením   </t>
  </si>
  <si>
    <t>182101101</t>
  </si>
  <si>
    <t xml:space="preserve">Svahovanie trvalých svahov v zárezoch v hornine triedy 1-4   </t>
  </si>
  <si>
    <t>184818112P</t>
  </si>
  <si>
    <t xml:space="preserve">Okliesňovanie a tvarový rez drevín s úpravou koruny, pri výške stromu nad 3 do 5 m, s drvením a odstranením odpadu   </t>
  </si>
  <si>
    <t xml:space="preserve">Zakladanie   </t>
  </si>
  <si>
    <t>211521111</t>
  </si>
  <si>
    <t xml:space="preserve">Výplň odvodňovacieho rebra alebo trativodu do rýh kamenivom hrubým drveným frakcie 16-125   </t>
  </si>
  <si>
    <t>211971121</t>
  </si>
  <si>
    <t xml:space="preserve">Zhotov. oplášt. výplne z geotext. v ryhe alebo v záreze pri rozvinutej šírke oplášt. od 0 do 2, 5 m   </t>
  </si>
  <si>
    <t>693110004500.S</t>
  </si>
  <si>
    <t xml:space="preserve">Geotextília polypropylénová netkaná 300 g/m2   </t>
  </si>
  <si>
    <t>289971211</t>
  </si>
  <si>
    <t xml:space="preserve">Zhotovenie vrstvy z geotextílie na upravenom povrchu sklon do 1 : 5 , šírky od 0 do 3 m   </t>
  </si>
  <si>
    <t>289971443P</t>
  </si>
  <si>
    <t>564802221</t>
  </si>
  <si>
    <t xml:space="preserve">Podkladné vrstvy pre koľaj novozriaďovanú s urovnaním hornej plochy zo štrkodrviny   </t>
  </si>
  <si>
    <t>564802295</t>
  </si>
  <si>
    <t xml:space="preserve">Podkladné vrstvy pre koľaj novozriaďovanú - príplatok k cene za sťažené práce pri rekonštrukciách   </t>
  </si>
  <si>
    <t>564902221</t>
  </si>
  <si>
    <t xml:space="preserve">Podkladné vrstvy pre koľaj novozriaďovanú, s urovnaním hornej plochy z recyklovaného koľajového lôžka   </t>
  </si>
  <si>
    <t>998241011</t>
  </si>
  <si>
    <t xml:space="preserve">Presun hmôt pre železničný spodok (824-1) akéhokoľvek rozsahu, so sklonom trate do 8 promile   </t>
  </si>
  <si>
    <t>Objekt:   SO 03 Rekonštrukcia mosta v km 6,661</t>
  </si>
  <si>
    <t>131201101</t>
  </si>
  <si>
    <t xml:space="preserve">Výkop nezapaženej jamy v hornine 3, do 100 m3   </t>
  </si>
  <si>
    <t>131201202</t>
  </si>
  <si>
    <t xml:space="preserve">Výkop zapaženej jamy v hornine 3, nad 100 do 1000 m3   </t>
  </si>
  <si>
    <t>151730011</t>
  </si>
  <si>
    <t xml:space="preserve">Paženie do ocelových zápor s odstranením paženia, hĺbky výkopku do 4 m   </t>
  </si>
  <si>
    <t>151730111</t>
  </si>
  <si>
    <t xml:space="preserve">Viazanie oceľové zdvojené pre kotvenie záporového paženia   </t>
  </si>
  <si>
    <t>174101002</t>
  </si>
  <si>
    <t xml:space="preserve">Zásyp sypaninou so zhutnením jám, šachiet, rýh, zárezov alebo okolo objektov nad 100 do 1000 m3   </t>
  </si>
  <si>
    <t>583410004300</t>
  </si>
  <si>
    <t xml:space="preserve">Štrkodrva frakcia 0-32 mm, STN EN 13242 + A1   </t>
  </si>
  <si>
    <t>1812023051</t>
  </si>
  <si>
    <t xml:space="preserve">Stabilizovanie štrkového lôžka lepením   </t>
  </si>
  <si>
    <t>211571111</t>
  </si>
  <si>
    <t xml:space="preserve">Výplň odvodňovacieho rebra alebo trativodu do rýh s úpravou povrchu výplne štrkopieskom   </t>
  </si>
  <si>
    <t>212312111</t>
  </si>
  <si>
    <t xml:space="preserve">Lôžko pre trativod z betónu prostého   </t>
  </si>
  <si>
    <t>212792313</t>
  </si>
  <si>
    <t xml:space="preserve">Odvodnenie mostnej opory - drenážne plastové zvislé potrubie HDPE DN 200   </t>
  </si>
  <si>
    <t>212971114</t>
  </si>
  <si>
    <t xml:space="preserve">Opláštenie drenážnych rúr filtračnou textíliou DN 200   </t>
  </si>
  <si>
    <t>693310000300.S</t>
  </si>
  <si>
    <t xml:space="preserve">Drenážny geokompozit HDPE geosieť s PP jednostrannou geotextíliou, 50x2 m   </t>
  </si>
  <si>
    <t>289971222</t>
  </si>
  <si>
    <t xml:space="preserve">Zhotovenie vrstvy z geotextílie na uprav. povrchu sklon nad 1 : 5 do 1 : 2,5 , šírky nad 3 do 6 m   </t>
  </si>
  <si>
    <t>693110004710.S</t>
  </si>
  <si>
    <t xml:space="preserve">Geotextília polypropylénová netkaná 400 g/m2   </t>
  </si>
  <si>
    <t>693110002000.S</t>
  </si>
  <si>
    <t xml:space="preserve">Geotextília polypropylénová netkaná 200 g/m2   </t>
  </si>
  <si>
    <t xml:space="preserve">Zvislé a kompletné konštrukcie   </t>
  </si>
  <si>
    <t>348171127PC</t>
  </si>
  <si>
    <t xml:space="preserve">Zábradlie oceľové, dodávka + montáž podľa PD, vrátane povrchovej úpravy pozinkovaním, vrátane ukotvenia, vrátane podliatia plastmaltou   </t>
  </si>
  <si>
    <t>348171129P</t>
  </si>
  <si>
    <t xml:space="preserve">Protinárazová zábrana, dodávka + montáž podľa PD, vrátane povrchovej úpravy, vrátane ukotvenia, vrátane podliatia plastmaltou   </t>
  </si>
  <si>
    <t xml:space="preserve">Vodorovné konštrukcie   </t>
  </si>
  <si>
    <t>457451121P</t>
  </si>
  <si>
    <t xml:space="preserve">Ochrana izolácie z bet. mazaniny  hr. do 50 mm s vložkou z drôteného pletiva   </t>
  </si>
  <si>
    <t xml:space="preserve">Úpravy povrchov, podlahy, osadenie   </t>
  </si>
  <si>
    <t>622211111</t>
  </si>
  <si>
    <t xml:space="preserve">Čistenie muriva podpier, pilierov, krídiel od machu a inej vegetácie   </t>
  </si>
  <si>
    <t>622661311</t>
  </si>
  <si>
    <t xml:space="preserve">Náter betónu mosta akrylátový 2x impregnačný OS-A   </t>
  </si>
  <si>
    <t>622661324</t>
  </si>
  <si>
    <t xml:space="preserve">Náter betónu mosta akrylátový 1x podklad + 2x ochranný OS-DI   </t>
  </si>
  <si>
    <t>627455111</t>
  </si>
  <si>
    <t xml:space="preserve">Škárovanie starého muriva z lomového kameňa, so škárovaním do hĺbky 80 mm   </t>
  </si>
  <si>
    <t>627471153</t>
  </si>
  <si>
    <t xml:space="preserve">Reprofilácia stien sanačnou maltou, 2 vrstvy hr.30 mm   </t>
  </si>
  <si>
    <t>627991001</t>
  </si>
  <si>
    <t xml:space="preserve">Tesnenie škár obvodového plášťa kovovou lištou a skleným povrazcom   </t>
  </si>
  <si>
    <t>5534300055P</t>
  </si>
  <si>
    <t xml:space="preserve">Lišta  nerez vrátane skrutiek   </t>
  </si>
  <si>
    <t>5534300056P</t>
  </si>
  <si>
    <t xml:space="preserve">Uholník  nerez L 50x50x2 mm vrátane skrutiek   </t>
  </si>
  <si>
    <t xml:space="preserve">Rúrové vedenie   </t>
  </si>
  <si>
    <t>877355121</t>
  </si>
  <si>
    <t xml:space="preserve">Výrez a montáž odbočnej tvarovky na potrubí z kanalizačných rúr z tvrdého PVC DN 200   </t>
  </si>
  <si>
    <t>28612001650P</t>
  </si>
  <si>
    <t xml:space="preserve">Rúra hrdlová z PVC D 200x4,5 mm, dĺ. 0,5m   </t>
  </si>
  <si>
    <t>914001111</t>
  </si>
  <si>
    <t xml:space="preserve">Osadenie a montáž cestnej zvislej dopravnej značky na stĺpik, stĺp, konzolu alebo objekt   </t>
  </si>
  <si>
    <t>4044900084P</t>
  </si>
  <si>
    <t xml:space="preserve">Stĺpik Zn, d 60 mm/3 bm, pre dopravné značky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</si>
  <si>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</si>
  <si>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</si>
  <si>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</si>
  <si>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</si>
  <si>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917762111</t>
  </si>
  <si>
    <t xml:space="preserve">Osadenie chodník. obrubníka betónového ležatého do lôžka z betónu prosteho tr. C 12/15 s bočnou oporou   </t>
  </si>
  <si>
    <t>592170001800.S</t>
  </si>
  <si>
    <t xml:space="preserve">Obrubník parkový, lxšxv 1000x50x200 mm, prírodný   </t>
  </si>
  <si>
    <t>918101111</t>
  </si>
  <si>
    <t xml:space="preserve">Lôžko pod obrubníky, krajníky alebo obruby z dlažob. kociek z betónu prostého tr. C 12/15   </t>
  </si>
  <si>
    <t>919411111P</t>
  </si>
  <si>
    <t xml:space="preserve">Čelo odvodnenia z betónu prostého opatrené penetračným náterom,  z rúr DN 200 s hrdlom, dl. 0,5m   </t>
  </si>
  <si>
    <t>925942111</t>
  </si>
  <si>
    <t xml:space="preserve">Montáž ochranných štítov pod nosnou mostnou konštr. z plechu   </t>
  </si>
  <si>
    <t>931992121</t>
  </si>
  <si>
    <t xml:space="preserve">Výplň dilatačných škár z extrudovaného polystyrénu hr. 20 mm   </t>
  </si>
  <si>
    <t>931994106</t>
  </si>
  <si>
    <t xml:space="preserve">Tesnenie dilatačnej škáry betónovej konštrukcia vnútorným pásom "waterstop"   </t>
  </si>
  <si>
    <t>931994111</t>
  </si>
  <si>
    <t xml:space="preserve">Tesnenie styčnej škáry u prefa dielcov bobtnajúcim profilom "swell"   </t>
  </si>
  <si>
    <t>931994142</t>
  </si>
  <si>
    <t xml:space="preserve">Tesnenie dilatačnej škáry betónovej konštrukcia polyuretanovým tmelom do pl. 4,0 cm2   </t>
  </si>
  <si>
    <t>931994151</t>
  </si>
  <si>
    <t xml:space="preserve">Tesnenie škáry betónovej konštrukcia škárovým profilom prierezu 20/20 mm   </t>
  </si>
  <si>
    <t>931994171</t>
  </si>
  <si>
    <t xml:space="preserve">Tesnenie pracovnej škáry betónovej konštrukcie asfaltovým izolačným pásom š. do 500 mm   </t>
  </si>
  <si>
    <t>933902021P</t>
  </si>
  <si>
    <t xml:space="preserve">Zaťažovacie skúšky v prechodovej oblasti mosta   </t>
  </si>
  <si>
    <t>93511211P</t>
  </si>
  <si>
    <t xml:space="preserve">Osadenie priekop. žľabu z betón. priekopových tvárnic šírky do 500 mm do betónu C 25/30   </t>
  </si>
  <si>
    <t>59227000010P</t>
  </si>
  <si>
    <t xml:space="preserve">Tvárnica priekopová a melioračná, doska obkladová betónová, rozmer 600x500x100 mm   </t>
  </si>
  <si>
    <t>938902302</t>
  </si>
  <si>
    <t xml:space="preserve">Čistenie betónového podkladu vysokotlakovým vodným lúčom do hrúbky 1 mm - stien   </t>
  </si>
  <si>
    <t>945211122</t>
  </si>
  <si>
    <t xml:space="preserve">Montáž pojazdnej pracovnej lávky mosta zavesenej pod mostom   </t>
  </si>
  <si>
    <t>945211132</t>
  </si>
  <si>
    <t xml:space="preserve">Presun pojazdnej pracovnej lávky mosta zavesenej pod mostom   </t>
  </si>
  <si>
    <t>945211222</t>
  </si>
  <si>
    <t xml:space="preserve">Demontáž pojazdnej pracovnej lávky mosta zavesenej pod mostom   </t>
  </si>
  <si>
    <t>965042141</t>
  </si>
  <si>
    <t xml:space="preserve">Búranie podkladov pod dlažby, liatych dlažieb a mazanín,betón alebo liaty asfalt hr.do 100 mm, plochy nad 4 m2 -2,20000t   </t>
  </si>
  <si>
    <t>965049110</t>
  </si>
  <si>
    <t xml:space="preserve">Príplatok za búranie betónovej mazaniny so zváranou sieťou alebo rabicovým pletivom hr.do 100 mm   </t>
  </si>
  <si>
    <t>966075141</t>
  </si>
  <si>
    <t xml:space="preserve">Odstránenie konštrukcií na mostoch kamenných alebo betónových kovového zábradlia v celku,  -0,01800t   </t>
  </si>
  <si>
    <t>974041111</t>
  </si>
  <si>
    <t xml:space="preserve">Vysekanie cementovej alebo betónovej zálievky zo škár medzi panelmi z lešenárskej klietky, prierez 30x30mm,  -0,00200t   </t>
  </si>
  <si>
    <t>998212111</t>
  </si>
  <si>
    <t xml:space="preserve">Presun hmôt pre mosty murované, monolitické,betónové,kovové,výšky mosta do 20 m   </t>
  </si>
  <si>
    <t>PSV</t>
  </si>
  <si>
    <t xml:space="preserve">Práce a dodávky PSV   </t>
  </si>
  <si>
    <t>711</t>
  </si>
  <si>
    <t xml:space="preserve">Izolácie proti vode a vlhkosti   </t>
  </si>
  <si>
    <t>711112001</t>
  </si>
  <si>
    <t xml:space="preserve">Zhotovenie  izolácie proti zemnej vlhkosti zvislá penetračným náterom za studena   </t>
  </si>
  <si>
    <t>246170000900.S</t>
  </si>
  <si>
    <t xml:space="preserve">Lak asfaltový penetračný   </t>
  </si>
  <si>
    <t>711381021</t>
  </si>
  <si>
    <t xml:space="preserve">Zhotovenie izolácie mostoviek na železničných mostoch náterom penetračným z epoxidovej živice   </t>
  </si>
  <si>
    <t>245510000600.S</t>
  </si>
  <si>
    <t xml:space="preserve">Náter penetračný a uzatvárací na báze epoxidovej živice, 2-zložkový, transparentný   </t>
  </si>
  <si>
    <t>711472051</t>
  </si>
  <si>
    <t xml:space="preserve">Zhotovenie izolácie proti tlakovej vode PVC fóliou položenou voľne na ploche zvislej so zvarením spoju   </t>
  </si>
  <si>
    <t>283220000500.S</t>
  </si>
  <si>
    <t xml:space="preserve">Hydroizolačná fólia PVC-P, hr. 1,5 mm, izolácia základov proti vode   </t>
  </si>
  <si>
    <t>711491271</t>
  </si>
  <si>
    <t xml:space="preserve">Zhotovenie podkladnej vrstvy izolácie z textílie na ploche zvislej, pre izolácie proti zemnej vlhkosti, podpovrchovej a tlakovej vode   </t>
  </si>
  <si>
    <t>711491272</t>
  </si>
  <si>
    <t xml:space="preserve">Zhotovenie ochrannej vrstvy izolácie z textílie na ploche zvislej, pre izolácie proti zemnej vlhkosti, podpovrchovej a tlakovej vode   </t>
  </si>
  <si>
    <t>7114911751</t>
  </si>
  <si>
    <t xml:space="preserve">Kotvenie izolačného súvrstvia, dodávka + montáž podľa PD   </t>
  </si>
  <si>
    <t>998711101.S</t>
  </si>
  <si>
    <t xml:space="preserve">Presun hmôt pre izoláciu proti vode v objektoch výšky do 6 m   </t>
  </si>
  <si>
    <t>783</t>
  </si>
  <si>
    <t xml:space="preserve">Nátery   </t>
  </si>
  <si>
    <t>783992000</t>
  </si>
  <si>
    <t xml:space="preserve">Nátery ostatné bezpečnostnými farbami šrafovaním   </t>
  </si>
  <si>
    <t>Objekt:   SO 04 Rekonštrukcia mosta v km 10,219</t>
  </si>
  <si>
    <t>131201102</t>
  </si>
  <si>
    <t xml:space="preserve">Výkop nezapaženej jamy v hornine 3, nad 100 do 1000 m3   </t>
  </si>
  <si>
    <t>131301102</t>
  </si>
  <si>
    <t xml:space="preserve">Výkop nezapaženej jamy v hornine 4, nad 100 do 1000 m3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</si>
  <si>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</si>
  <si>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</si>
  <si>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</si>
  <si>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</si>
  <si>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317321119</t>
  </si>
  <si>
    <t xml:space="preserve">Mostové rímsy z betónu železového triedy C 35/45   </t>
  </si>
  <si>
    <t>317353121</t>
  </si>
  <si>
    <t xml:space="preserve">Debnenie mostných ríms všetkých tvarov - zhotovenie   </t>
  </si>
  <si>
    <t>317353221</t>
  </si>
  <si>
    <t xml:space="preserve">Debnenie mostových ríms všetkých tvarov - odstránenie   </t>
  </si>
  <si>
    <t>317361216</t>
  </si>
  <si>
    <t xml:space="preserve">Výstuž mostných ríms z betonárskej ocele 10 505   </t>
  </si>
  <si>
    <t>389361001</t>
  </si>
  <si>
    <t xml:space="preserve">Doplňujúca výstuž prefabrikovaných konštrukcií z betonárskej ocele pre každý druh a stavebný diel   </t>
  </si>
  <si>
    <t>452311151</t>
  </si>
  <si>
    <t xml:space="preserve">Dosky, bloky, sedlá z betónu v otvorenom výkope tr. C 25/30   </t>
  </si>
  <si>
    <t>627662111</t>
  </si>
  <si>
    <t xml:space="preserve">Úprava priečnych škár podhľadov pri segmentoch montovaných mostov reprofilačnou maltou   </t>
  </si>
  <si>
    <t>871266016P</t>
  </si>
  <si>
    <t xml:space="preserve">Montáž kanalizačného PVC-U potrubia hladkého plnostenného DN 120   </t>
  </si>
  <si>
    <t>28611000230P</t>
  </si>
  <si>
    <t xml:space="preserve">Rúra kanalizačná PVC-U gravitačná, hladká SN8 - KG, SW - plnostenná, DN 120, dĺ. 6 m, WAVIN   </t>
  </si>
  <si>
    <t>871326026</t>
  </si>
  <si>
    <t xml:space="preserve">Montáž kanalizačného PVC-U potrubia hladkého plnostenného DN 160   </t>
  </si>
  <si>
    <t>286110012400</t>
  </si>
  <si>
    <t xml:space="preserve">Rúra kanalizačná PVC-U hrdlová hladká D 160x3,6 mm, dĺ. 1 m   </t>
  </si>
  <si>
    <t>871356028</t>
  </si>
  <si>
    <t xml:space="preserve">Montáž kanalizačného PVC-U potrubia hladkého plnostenného DN 200   </t>
  </si>
  <si>
    <t>28612001653P</t>
  </si>
  <si>
    <t xml:space="preserve">Rúra hrdlová z PVC D 200x4,5 mm, dĺ. 1,5m   </t>
  </si>
  <si>
    <t>935112111</t>
  </si>
  <si>
    <t xml:space="preserve">Osadenie priekop. žľabu z betón. priekopových tvárnic šírky do 500 mm do betónu C 12/15   </t>
  </si>
  <si>
    <t>944944101</t>
  </si>
  <si>
    <t xml:space="preserve">Záchytná sieť umiestnená max. 6 m pod chránenou úrovňou zo sietí z umelých vlákien alebo oceľ. drôtov   </t>
  </si>
  <si>
    <t>959941161P</t>
  </si>
  <si>
    <t xml:space="preserve">Chemická kotva s kotevným svorníkom tesnená chemickou ampulkou do betónu, ŽB, kameňa, s vyvŕtaním otvoru M20/400 mm   </t>
  </si>
  <si>
    <t>959941163P</t>
  </si>
  <si>
    <t xml:space="preserve">Chemická kotva s kotevným svorníkom tesnená chemickou ampulkou do betónu, ŽB, kameňa, s vyvŕtaním otvoru M20/600 mm   </t>
  </si>
  <si>
    <t>245290000400.S</t>
  </si>
  <si>
    <t xml:space="preserve">Náter ochranný krycí na betón, na báze akrylových živíc   </t>
  </si>
  <si>
    <t>113107131</t>
  </si>
  <si>
    <t xml:space="preserve">Odstránenie krytu v ploche do 200 m2 z betónu prostého, hr. vrstvy do 150 mm,  -0,22500t   </t>
  </si>
  <si>
    <t>131252102</t>
  </si>
  <si>
    <t xml:space="preserve">Hĺbenie jám nezapažených do 15 m3 strojne v horninách tr. 3 pri prekopoch inžinierskych sietí   </t>
  </si>
  <si>
    <t>141721116</t>
  </si>
  <si>
    <t xml:space="preserve">Riadené horizont. vŕtanie v hornine tr.1-4 pre pretláč. PE rúr, hĺbky do 6m, vonk. priem.cez 160 do 225mm   </t>
  </si>
  <si>
    <t>388995001</t>
  </si>
  <si>
    <t xml:space="preserve">Žľab kábelový s krytom (ako napr. CWS ZEKAN1)   </t>
  </si>
  <si>
    <t>388995005</t>
  </si>
  <si>
    <t xml:space="preserve">Žľab kábelový, spojka   </t>
  </si>
  <si>
    <t>581120115</t>
  </si>
  <si>
    <t xml:space="preserve">Kryt cementobetónový cestných komunikácií skupiny CB I pre TDZ I a II, hr. 150 mm   </t>
  </si>
  <si>
    <t>919731114</t>
  </si>
  <si>
    <t xml:space="preserve">Zarovnanie styčnej plochy pozdĺž vybúranej časti komunikácie z betónu prostého hr. nad 150 do 250 mm   </t>
  </si>
  <si>
    <t>919735124</t>
  </si>
  <si>
    <t xml:space="preserve">Rezanie existujúceho betónového krytu alebo podkladu hĺbky nad 150 do 200 mm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</si>
  <si>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</si>
  <si>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</si>
  <si>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</si>
  <si>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</si>
  <si>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979087212</t>
  </si>
  <si>
    <t xml:space="preserve">Nakladanie na dopravné prostriedky pre vodorovnú dopravu sutiny   </t>
  </si>
  <si>
    <t>998289011</t>
  </si>
  <si>
    <t xml:space="preserve">Presun hmôt pre kábelovody (828 7, 828 8, 3) akéhokoľvek rozsahu   </t>
  </si>
  <si>
    <t>210010040</t>
  </si>
  <si>
    <t xml:space="preserve">Rúrka tuhá elektroinštalačná z PVC typ 1532, uložená voľne alebo pod omietkou   </t>
  </si>
  <si>
    <t>345710000400.S</t>
  </si>
  <si>
    <t xml:space="preserve">Rúrka tuhá hrdlová 1532 s nízkou mechanickou odolnosťou z PVC, samozhášavá, D 32 mm   </t>
  </si>
  <si>
    <t>210010096</t>
  </si>
  <si>
    <t xml:space="preserve">Rúrka ohybná elektroinštalačná z HDPE, D 160 uložená voľne   </t>
  </si>
  <si>
    <t>345710006800</t>
  </si>
  <si>
    <t xml:space="preserve">Rúrka ohybná HD-PR FXKVR DN 160   </t>
  </si>
  <si>
    <t xml:space="preserve">Ukončenie vodičov v rozvádzač. vrátane zapojenia a vodičovej koncovky do 16 mm2   </t>
  </si>
  <si>
    <t>354310018500</t>
  </si>
  <si>
    <t xml:space="preserve">Káblové oko medené lisovacie CU 10x10 KU-L   </t>
  </si>
  <si>
    <t xml:space="preserve">Ukončenie celoplastových káblov zmrašť. záklopkou alebo páskou do 4 x 10 mm2   </t>
  </si>
  <si>
    <t>343430004100.S</t>
  </si>
  <si>
    <t xml:space="preserve">Bužírka zmrašťovacia 4,8x2,4 mm, dĺžka 1 m   </t>
  </si>
  <si>
    <t>210193051</t>
  </si>
  <si>
    <t xml:space="preserve">Skriňa ER plastová, jednofázový, jednotarifná 1 odberateľ   </t>
  </si>
  <si>
    <t>357120018200.1</t>
  </si>
  <si>
    <t xml:space="preserve">Skriňa elektromerová RE 2.0-F402 (W), 1 x hlavný istič B16, 20, resp.25, nulový mostík   </t>
  </si>
  <si>
    <t>210800105</t>
  </si>
  <si>
    <t xml:space="preserve">Kábel medený uložený voľne CYKY 450/750 V 2x10   </t>
  </si>
  <si>
    <t>210950203</t>
  </si>
  <si>
    <t xml:space="preserve">Príplatok na zaťahovanie káblov, váha kábla do 4 kg   </t>
  </si>
  <si>
    <t>460030011</t>
  </si>
  <si>
    <t xml:space="preserve">Zobratie mačiny s narezaním a s uložením na kopy alebo naložením na fúrik.   </t>
  </si>
  <si>
    <t>460080001</t>
  </si>
  <si>
    <t xml:space="preserve">Základ z prostého betónu s dopravou zmesi a betonážou do prírodnej zeminy bez debnenia   </t>
  </si>
  <si>
    <t>589320000100.S</t>
  </si>
  <si>
    <t xml:space="preserve">Betón STN EN 206-1-C 25/30-XC3, XF1, XA1 (SK)-Cl 1,0-Dmax 8 - S1 z cementu portlandského, prevzdušnený   </t>
  </si>
  <si>
    <t>460200303</t>
  </si>
  <si>
    <t xml:space="preserve">Hĺbenie káblovej ryhy ručne 50 cm širokej a 120 cm hlbokej, v zemine triedy 3   </t>
  </si>
  <si>
    <t>460300002</t>
  </si>
  <si>
    <t xml:space="preserve">Zahrnutie rýh strojom vrátane urovnania vrstvy, ale bez zhutnenia, vo voľnom teréne.   </t>
  </si>
  <si>
    <t>460420021</t>
  </si>
  <si>
    <t xml:space="preserve">Zriadenie, rekonšt. káblového lôžka z piesku bez zakrytia, v ryhe šír. do 65 cm, hrúbky vrstvy 5 cm   </t>
  </si>
  <si>
    <t>583110000300</t>
  </si>
  <si>
    <t xml:space="preserve">Drvina vápencová frakcia 0-4 mm   </t>
  </si>
  <si>
    <t>460420303</t>
  </si>
  <si>
    <t xml:space="preserve">Zriadenie káblového lôžka z preosiatej zeminy so zakrytím tehlami na šírku 45 cm   </t>
  </si>
  <si>
    <t>596110000200.S</t>
  </si>
  <si>
    <t xml:space="preserve">Tehla plná pálená maloformátová, lxšxv 290x140x65 mm   </t>
  </si>
  <si>
    <t>283230008000.S</t>
  </si>
  <si>
    <t xml:space="preserve">Výstražná fóla PE, š. 300, farba červená   </t>
  </si>
  <si>
    <t>460560303</t>
  </si>
  <si>
    <t xml:space="preserve">Ručný zásyp nezap. káblovej ryhy bez zhutn. zeminy, 50 cm širokej, 120 cm hlbokej v zemine tr. 3   </t>
  </si>
  <si>
    <t>460620001</t>
  </si>
  <si>
    <t xml:space="preserve">Položenie mačiny, založenie,upevnenie,ubitie drevenou ubíjačkou,postrek hadicou,sklon terénu do 1:5   </t>
  </si>
  <si>
    <t xml:space="preserve">Hodinové zúčtovacie sadzby   </t>
  </si>
  <si>
    <t>HZS000113</t>
  </si>
  <si>
    <t xml:space="preserve">Stavebno montážne práce náročné ucelené - odborné, tvorivé remeselné (Tr. 3) v rozsahu viac ako 8 hodín   </t>
  </si>
  <si>
    <t>HZS.4</t>
  </si>
  <si>
    <t xml:space="preserve">Revízna správa   </t>
  </si>
  <si>
    <t>950103001</t>
  </si>
  <si>
    <t xml:space="preserve">El.inšt.kontrola stavu el.okr.vr.inšt., ovlád.a ist.,prvk,ale bez prip.spotr.v priest.bezp.do 5vývodov   </t>
  </si>
  <si>
    <t>obv.</t>
  </si>
  <si>
    <t>950107001</t>
  </si>
  <si>
    <t xml:space="preserve">Pomocné práce pri revíziách vypnutie vedenia, preskúšanie a zaistenie vypnutého stavu,zapnutie   </t>
  </si>
  <si>
    <t>HZS.5</t>
  </si>
  <si>
    <t xml:space="preserve">Prípravné práce ku skúškam   </t>
  </si>
  <si>
    <t>HZS.6</t>
  </si>
  <si>
    <t xml:space="preserve">Komplexné skúšky zariadenia   </t>
  </si>
  <si>
    <t>273313311</t>
  </si>
  <si>
    <t xml:space="preserve">Betón základových dosiek, prostý tr. C 8/10   </t>
  </si>
  <si>
    <t>460200323.1</t>
  </si>
  <si>
    <t xml:space="preserve">Hĺbenie káblovej ryhy ručne 50 cm širokej a 200 cm hlbokej, v zemine triedy 3   </t>
  </si>
  <si>
    <t xml:space="preserve">Odstránenie príložného paženia z ryhy šírky do 1, 3 m hĺbky do 2 m   </t>
  </si>
  <si>
    <t>460560323.1</t>
  </si>
  <si>
    <t xml:space="preserve">Ručný zásyp nezap. káblovej ryhy bez zhutn. zeminy, 50 cm širokej, 200 cm hlbokej v zemine tr. 3   </t>
  </si>
  <si>
    <t>Objekt:   SO 06 Úprava trakčného vednia</t>
  </si>
  <si>
    <t>388995001.S</t>
  </si>
  <si>
    <t xml:space="preserve">Žľab káblový, šxvxhr 100x100x5 mm, s krytom, PVC   </t>
  </si>
  <si>
    <t>388995005.S</t>
  </si>
  <si>
    <t xml:space="preserve">Spojka káblového žľabu z PVC, rozmer 100 mm, s krytom   </t>
  </si>
  <si>
    <t>388995003.S</t>
  </si>
  <si>
    <t xml:space="preserve">Ohyb káblového žľabu 60° pre žľaby šxvxhr 100x100x5 mm s krytom, PVC   </t>
  </si>
  <si>
    <t>210010057</t>
  </si>
  <si>
    <t xml:space="preserve">Rúrka tuhá elektroinštalačná z PVC typ 1516, uložená pevne   </t>
  </si>
  <si>
    <t>3450703900</t>
  </si>
  <si>
    <t xml:space="preserve">I-Rúrka FX 16   </t>
  </si>
  <si>
    <t>210100260</t>
  </si>
  <si>
    <t xml:space="preserve">Ukončenie celoplastových káblov zmrašť. záklopkou alebo páskou do 7 x 4 mm2   </t>
  </si>
  <si>
    <t>343820000100.S</t>
  </si>
  <si>
    <t xml:space="preserve">Páska izolačná čierna 19 mm, dĺ. 10 m   </t>
  </si>
  <si>
    <t>343820000800.S</t>
  </si>
  <si>
    <t xml:space="preserve">Páska izolačná zeleno-žltá 19 mm, dĺ. 20 m   </t>
  </si>
  <si>
    <t>210190001</t>
  </si>
  <si>
    <t xml:space="preserve">Montáž oceľoplechovej rozvodnice do váhy 20 kg   </t>
  </si>
  <si>
    <t>3458000130p</t>
  </si>
  <si>
    <t xml:space="preserve">Svorkovnicová skrinka MX, komplet   </t>
  </si>
  <si>
    <t>bod</t>
  </si>
  <si>
    <t>210290741p</t>
  </si>
  <si>
    <t xml:space="preserve">Odpojenie a zapojenie motorického spotrebiča  do 1 kW   </t>
  </si>
  <si>
    <t>210800127</t>
  </si>
  <si>
    <t xml:space="preserve">Kábel medený uložený voľne CYKY 450/750 V 7x4   </t>
  </si>
  <si>
    <t>3410350105</t>
  </si>
  <si>
    <t xml:space="preserve">CYKY 7x4 Kábel pre pevné uloženie, medený STN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</si>
  <si>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</si>
  <si>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</si>
  <si>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</si>
  <si>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</si>
  <si>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2830023200</t>
  </si>
  <si>
    <t xml:space="preserve">Označovač káblov  1,5 - 4 mm2 "0"  typ:  J150   </t>
  </si>
  <si>
    <t>5489511000</t>
  </si>
  <si>
    <t xml:space="preserve">Štítok plastový do 5 písmen 10x15 mm   </t>
  </si>
  <si>
    <t>210950201</t>
  </si>
  <si>
    <t xml:space="preserve">Príplatok na zaťahovanie káblov, váha kábla do 0.75 kg   </t>
  </si>
  <si>
    <t>460200134</t>
  </si>
  <si>
    <t xml:space="preserve">Hĺbenie káblovej ryhy ručne 35 cm širokej a 50 cm hlbokej, v zemine triedy 4   </t>
  </si>
  <si>
    <t>460200324</t>
  </si>
  <si>
    <t xml:space="preserve">Hĺbenie káblovej ryhy 50 cm širokej a 140 cm hlbokej, v zemine triedy 4   </t>
  </si>
  <si>
    <t>460300202p</t>
  </si>
  <si>
    <t xml:space="preserve">Pretlačovanie otvorov strojovo do D 150 mm so zatiahnutím chráničky, bez výkopu,zásypu a bez šácht,sy   </t>
  </si>
  <si>
    <t>6051020200</t>
  </si>
  <si>
    <t xml:space="preserve">Drevo ihličnaté neopracované dosky a fošne neomietané smrek akosť II hr.18-22mm x š.250-300mm   </t>
  </si>
  <si>
    <t>283000200P</t>
  </si>
  <si>
    <t xml:space="preserve">Fólia červená v m   </t>
  </si>
  <si>
    <t>460510031</t>
  </si>
  <si>
    <t xml:space="preserve">Úplné zriadenie a osadenie káblového priestupu z polypropylénových rúr do D 140/7, 9 bez zemných prác   </t>
  </si>
  <si>
    <t>3450705200p</t>
  </si>
  <si>
    <t xml:space="preserve">I-Rúrka FXKVR 63   </t>
  </si>
  <si>
    <t>460510103</t>
  </si>
  <si>
    <t xml:space="preserve">Káblové priestupy v pretlačovaných otvoroch z oceľových rúr do D 220 mm   </t>
  </si>
  <si>
    <t>1422129100</t>
  </si>
  <si>
    <t xml:space="preserve">Rúrka hladká kruhová oceľ. bežná bezošvá ozn. STN 11 353.0, vonkajší priemer D 219 mm hrúbka   6,3 mm   </t>
  </si>
  <si>
    <t>460560134</t>
  </si>
  <si>
    <t xml:space="preserve">Ručný zásyp nezap. káblovej ryhy bez zhutn. zeminy, 35 cm širokej, 50 cm hlbokej v zemine tr. 4   </t>
  </si>
  <si>
    <t>460560324</t>
  </si>
  <si>
    <t xml:space="preserve">Ručný zásyp nezap. káblovej ryhy bez zhutn. zeminy, 50 cm širokej, 140 cm hlbokej v zemine tr. 4   </t>
  </si>
  <si>
    <t>HZS013</t>
  </si>
  <si>
    <t xml:space="preserve">Východisková revízia objektu   </t>
  </si>
  <si>
    <t>HZS014</t>
  </si>
  <si>
    <t xml:space="preserve">Úradná skúška UTZ   </t>
  </si>
  <si>
    <t>91252401000010</t>
  </si>
  <si>
    <t xml:space="preserve">Úprava káblov pri základoch TV   </t>
  </si>
  <si>
    <t>91252401000020</t>
  </si>
  <si>
    <t xml:space="preserve">Hĺbený základ vr. geodet. bodu, vytýčenia a sondy, zem 2-4   </t>
  </si>
  <si>
    <t>91252401000030</t>
  </si>
  <si>
    <t xml:space="preserve">Výstuž pre základ TV - jednodielna   </t>
  </si>
  <si>
    <t>91252401000040</t>
  </si>
  <si>
    <t xml:space="preserve">Svorník kotevný kovaný pre základ TV vr. povrchovej úpravy   </t>
  </si>
  <si>
    <t>91252401000050</t>
  </si>
  <si>
    <t xml:space="preserve">Svorníkový kôš pre základ TV   </t>
  </si>
  <si>
    <t>91252401000060</t>
  </si>
  <si>
    <t xml:space="preserve">Korugovaná rúra pre utopený základ TV   </t>
  </si>
  <si>
    <t>91252405010010</t>
  </si>
  <si>
    <t xml:space="preserve">Odvoz zeminy od základu TV   </t>
  </si>
  <si>
    <t>91252405020010</t>
  </si>
  <si>
    <t xml:space="preserve">Príplatok za další km odvozu zeminy od základu TV   </t>
  </si>
  <si>
    <t>91250104030020P</t>
  </si>
  <si>
    <t xml:space="preserve">Trubkový jednoduchý stožiar do dutiny, typ T 324, dĺžky od 14 m do18 m   </t>
  </si>
  <si>
    <t>91250107010010</t>
  </si>
  <si>
    <t xml:space="preserve">Trubkový jednoduchý stožiar na svorníky, typ TS, TSI 245, dĺžky do 10 m   </t>
  </si>
  <si>
    <t>91250108010010</t>
  </si>
  <si>
    <t xml:space="preserve">Trubkový jednoduchý stožiar na svorníky, typ TS, TSI 324, dĺžky do 10 m   </t>
  </si>
  <si>
    <t>91250110010010</t>
  </si>
  <si>
    <t xml:space="preserve">Trubkový jednoduchý stožiar na svorníky, typ TBS, TBSI 245, dĺžky do 10 m   </t>
  </si>
  <si>
    <t>91250110020020</t>
  </si>
  <si>
    <t xml:space="preserve">Trubkový jednoduchý stožiar na svorníky, typ TBS, TBSI 245, dĺžky od 10 m do 14 m   </t>
  </si>
  <si>
    <t>91250115010010</t>
  </si>
  <si>
    <t xml:space="preserve">Trubkový dvojitý stožiar na svorníky, typ 2TBS, 2TBSI 219, dĺžky do 10 m   </t>
  </si>
  <si>
    <t>91250115020020</t>
  </si>
  <si>
    <t xml:space="preserve">Trubkový dvojitý stožiar na svorníky, typ 2TBS, 2TBSI 219, dĺžky od 10 m do 14 m   </t>
  </si>
  <si>
    <t>91250118010010</t>
  </si>
  <si>
    <t xml:space="preserve">Betónový stožiar, typ PS, PSI 6, dĺžky 9 m   </t>
  </si>
  <si>
    <t>91250120010010</t>
  </si>
  <si>
    <t xml:space="preserve">Priehradový stožiar, typ BP, dĺžky 9 m   </t>
  </si>
  <si>
    <t>91250120030010</t>
  </si>
  <si>
    <t xml:space="preserve">Priehradový stožiar, typ BP, dĺžky 11 m   </t>
  </si>
  <si>
    <t>91250120040010</t>
  </si>
  <si>
    <t xml:space="preserve">Priehradový stožiar, typ BP, dĺžky 12,5 m   </t>
  </si>
  <si>
    <t>91250120050010</t>
  </si>
  <si>
    <t xml:space="preserve">Priehradový stožiar, typ BP, dĺžka 14 m   </t>
  </si>
  <si>
    <t>91250130010010</t>
  </si>
  <si>
    <t xml:space="preserve">Brvno, typ 23L   </t>
  </si>
  <si>
    <t>91250130020010</t>
  </si>
  <si>
    <t xml:space="preserve">Brvno, typ 34L   </t>
  </si>
  <si>
    <t>91250130030010</t>
  </si>
  <si>
    <t xml:space="preserve">Pripevnenie brvna s ukončením A na 1T   </t>
  </si>
  <si>
    <t>91250130040010</t>
  </si>
  <si>
    <t xml:space="preserve">Pripevnenie brvna s ukončením B na 2T   </t>
  </si>
  <si>
    <t>91250130050010</t>
  </si>
  <si>
    <t xml:space="preserve">Pripevnenie brvna s ukončením C na BP   </t>
  </si>
  <si>
    <t>91250130060010</t>
  </si>
  <si>
    <t xml:space="preserve">Klzné uloženie brvna D na BP   </t>
  </si>
  <si>
    <t>91250130080010</t>
  </si>
  <si>
    <t xml:space="preserve">Pripevnenie závesu brvna 23, 34 na 2T   </t>
  </si>
  <si>
    <t>91250130090010</t>
  </si>
  <si>
    <t xml:space="preserve">Pripevnenie závesu brvna 23, 34 na BP   </t>
  </si>
  <si>
    <t>91250131010010</t>
  </si>
  <si>
    <t xml:space="preserve">Príplatok za montáž brvna nad existujúcim TV   </t>
  </si>
  <si>
    <t>91250132020010</t>
  </si>
  <si>
    <t xml:space="preserve">Zhotovenie hlavičky pre základ   </t>
  </si>
  <si>
    <t>91251104010010</t>
  </si>
  <si>
    <t xml:space="preserve">Výšková a smerová regulácia konzoly TV,SIKu, funkčný súbor 1   </t>
  </si>
  <si>
    <t>91251104020010</t>
  </si>
  <si>
    <t xml:space="preserve">Uvoľnenie a spätná montáž TD alebo NL pre konzoly TV, funkčný súbor 1   </t>
  </si>
  <si>
    <t>91251101010010</t>
  </si>
  <si>
    <t xml:space="preserve">Záves TV na konzole bez prídavného lana pre funkčný súbor 1   </t>
  </si>
  <si>
    <t>91251101020010</t>
  </si>
  <si>
    <t xml:space="preserve">Záves TV na konzole s prídavným lanom pre funkčný súbor 1   </t>
  </si>
  <si>
    <t>91251102020010</t>
  </si>
  <si>
    <t xml:space="preserve">Príplatok 2x plastový izolátor do ramena TV alebo SIK-u   </t>
  </si>
  <si>
    <t>91251202010010</t>
  </si>
  <si>
    <t xml:space="preserve">Záves zostavy TV na bráne bez prídavného lana, funkčný súbor 2   </t>
  </si>
  <si>
    <t>91251202020010</t>
  </si>
  <si>
    <t xml:space="preserve">Záves zostavy TV na bráne s prídavným lanom, funkčný súbor 2   </t>
  </si>
  <si>
    <t>91251204010010</t>
  </si>
  <si>
    <t xml:space="preserve">Záves SIK, bez prídavného lana, funkčný súbor 2   </t>
  </si>
  <si>
    <t>91251204020010</t>
  </si>
  <si>
    <t xml:space="preserve">Záves SIK, s prídavným lanom, funkčný súbor 2   </t>
  </si>
  <si>
    <t>91251204030010</t>
  </si>
  <si>
    <t xml:space="preserve">Kombinovaný záves SIK, funkčný súbor 2   </t>
  </si>
  <si>
    <t>91251301020010</t>
  </si>
  <si>
    <t xml:space="preserve">Vešiak pre TV, funkčný súbor 3   </t>
  </si>
  <si>
    <t>91251302000010</t>
  </si>
  <si>
    <t xml:space="preserve">Prúdového prepojenie pre TV, funkčný súbor 3   </t>
  </si>
  <si>
    <t>91251303010010</t>
  </si>
  <si>
    <t xml:space="preserve">Neizolovaná spojka lán a trolejov, funkčný súbor 3   </t>
  </si>
  <si>
    <t>91251303020010</t>
  </si>
  <si>
    <t xml:space="preserve">Izolovaná spojka lán a trolejov, funkčný súbor 3   </t>
  </si>
  <si>
    <t>91251305010010</t>
  </si>
  <si>
    <t xml:space="preserve">Pevný bod kompenzovanej zostavy, funkčný súbor 3   </t>
  </si>
  <si>
    <t>91251305050010</t>
  </si>
  <si>
    <t xml:space="preserve">Kotvenie pevného bodu na jednoduchú bránu, funkčný súbor 3   </t>
  </si>
  <si>
    <t>91251307000010</t>
  </si>
  <si>
    <t xml:space="preserve">Rozperná tyč pre TV, funkčný súbor 3   </t>
  </si>
  <si>
    <t>91251308010010</t>
  </si>
  <si>
    <t xml:space="preserve">Odťah nosného lana a troleja, funkčný súbor 3   </t>
  </si>
  <si>
    <t>91251306010010</t>
  </si>
  <si>
    <t xml:space="preserve">Pevný bod a odťah 50 mm2 Bz, Fe, funkčný súbor 3   </t>
  </si>
  <si>
    <t>91251401010010</t>
  </si>
  <si>
    <t xml:space="preserve">Kotvenie 1 alebo 2 smerových lán 50-70mm2 na stožiar BP, funkčný súbor 4   </t>
  </si>
  <si>
    <t>91251401020010</t>
  </si>
  <si>
    <t xml:space="preserve">Kotvenie 1 alebo 2 smerových lán 50-70mm2 na stožiar T, funkčný súbor 4   </t>
  </si>
  <si>
    <t>91251401040020</t>
  </si>
  <si>
    <t xml:space="preserve">Kotvenie 1 alebo 2 smerových lán 50-70mm2 na stožiar 2TB, funkčný súbor 4   </t>
  </si>
  <si>
    <t>91251403020010</t>
  </si>
  <si>
    <t xml:space="preserve">Prúdové prepojenie pre smerové laná, funkčný súbor 4   </t>
  </si>
  <si>
    <t>91251403030010</t>
  </si>
  <si>
    <t xml:space="preserve">Vložená izolácia pre smerové laná, funkčný súbor 4   </t>
  </si>
  <si>
    <t>91251404010010</t>
  </si>
  <si>
    <t xml:space="preserve">Ťahanie smerových a priečných lán 50 mm2 Bz, Fe, funkčný súbor 4   </t>
  </si>
  <si>
    <t>91251501010010</t>
  </si>
  <si>
    <t xml:space="preserve">Pohyblivé kotvenie zostavy TV na stožiar BP 8 kN, funkčný súbor 5   </t>
  </si>
  <si>
    <t>91251501020010</t>
  </si>
  <si>
    <t xml:space="preserve">Pohyblivé kotvenie zostavy TV na stožiar BP 10 kN, funkčný súbor 5   </t>
  </si>
  <si>
    <t>91251502010010</t>
  </si>
  <si>
    <t xml:space="preserve">Pohyblivé kotvenie TD alebo NL na stožiar BP 8 kN, funkčný súbor 5   </t>
  </si>
  <si>
    <t>91251503020010</t>
  </si>
  <si>
    <t xml:space="preserve">Pohyblivé kotvenie 2 zostáv TV na stožiar BP 2x 10 kN alebo 8+10 kN, funkčný súbor 5   </t>
  </si>
  <si>
    <t>91251506010010</t>
  </si>
  <si>
    <t xml:space="preserve">Ochranný koš s 1 sadou závažia, funkčný súbor 5   </t>
  </si>
  <si>
    <t>91251507010010</t>
  </si>
  <si>
    <t xml:space="preserve">Pevné kotvenie zostavy TV na stožiar BP, T, 2T/2TB do 15 kN, funkčný súbor 5   </t>
  </si>
  <si>
    <t>91251507020010</t>
  </si>
  <si>
    <t xml:space="preserve">Pevné kotvenie lana na stožiar BP, T, 2T/2TB do 15 kN, funkčný súbor 5   </t>
  </si>
  <si>
    <t>91251510010010</t>
  </si>
  <si>
    <t xml:space="preserve">Ťahanie nosného lana 50 mm2 Bz, Fe, funkčný súbor 5   </t>
  </si>
  <si>
    <t>91251511020010</t>
  </si>
  <si>
    <t xml:space="preserve">Ťahanie troleja 100 mm2 Cu, funkčný súbor 5   </t>
  </si>
  <si>
    <t>91251512000010</t>
  </si>
  <si>
    <t xml:space="preserve">Výšková regulácia troleja, funkčný súbor 5   </t>
  </si>
  <si>
    <t>91251514010010</t>
  </si>
  <si>
    <t xml:space="preserve">Definitívna regulácia kotvenia troleja, funkčný súbor 5   </t>
  </si>
  <si>
    <t>91251514020010</t>
  </si>
  <si>
    <t xml:space="preserve">Definitívna regulácia kotvenia nosného lana, funkčný súbor 5   </t>
  </si>
  <si>
    <t>91251515000010</t>
  </si>
  <si>
    <t xml:space="preserve">Zaistenie kotvenia NL a TD všetkých zostavení, funkčný súbor 5   </t>
  </si>
  <si>
    <t>91251516010010</t>
  </si>
  <si>
    <t xml:space="preserve">Skúšky mechanických vlastnosti TV, funkčný súbor 5   </t>
  </si>
  <si>
    <t>91251516020010</t>
  </si>
  <si>
    <t xml:space="preserve">Skúšky elektrických vlastností TV, funkčný súbor 5   </t>
  </si>
  <si>
    <t>91251701010010</t>
  </si>
  <si>
    <t xml:space="preserve">Motorový pohon odpájača, funkčný súbor 7   </t>
  </si>
  <si>
    <t>91251701020010</t>
  </si>
  <si>
    <t xml:space="preserve">Ručný pohon odpájača, funkčný súbor 7   </t>
  </si>
  <si>
    <t>91251701030010</t>
  </si>
  <si>
    <t xml:space="preserve">Odpájač alebo odpínač na stožiar TV, funkčný súbor 7   </t>
  </si>
  <si>
    <t>91251703010010</t>
  </si>
  <si>
    <t xml:space="preserve">Zvod z napájacieho prevesu na TV lanom 120 Cu, funkčný súbor 7   </t>
  </si>
  <si>
    <t>91251704010010</t>
  </si>
  <si>
    <t xml:space="preserve">Vložená izolácia v lane napájacieho prevesu Bz alebo Cu, funkčný súbor 7   </t>
  </si>
  <si>
    <t>91251706020010</t>
  </si>
  <si>
    <t xml:space="preserve">Pripevnenie kotevnej lišty napájacieho prevesu s 2-4 strmeňmi na stožiar BP, funkčný súbor 7   </t>
  </si>
  <si>
    <t>91251706050010</t>
  </si>
  <si>
    <t xml:space="preserve">Kotvenie lana napájacieho prevesu 120 mm2 Cu s izoláciou, funkčný súbor 7   </t>
  </si>
  <si>
    <t>91251711010010</t>
  </si>
  <si>
    <t xml:space="preserve">Vodič napájacieho vedenia 70 mm2 Bz, funkčný súbor 7   </t>
  </si>
  <si>
    <t>91251711030010</t>
  </si>
  <si>
    <t xml:space="preserve">Vodič napájacieho vedenia 120 mm2 Cu, funkčný súbor 7   </t>
  </si>
  <si>
    <t>91251801000010</t>
  </si>
  <si>
    <t xml:space="preserve">Upevnenie konzol pre TV - stredové, stranov, funkčný súbor 8   </t>
  </si>
  <si>
    <t>91251901010010</t>
  </si>
  <si>
    <t xml:space="preserve">Rožková bleskoistka na stožiari T, P, BP, funkčný súbor 9   </t>
  </si>
  <si>
    <t>91251901020010</t>
  </si>
  <si>
    <t xml:space="preserve">Rožková bleskoistka na bráne, funkčný súbor 9   </t>
  </si>
  <si>
    <t>91251907020010</t>
  </si>
  <si>
    <t xml:space="preserve">Montážna lávka na stožiar BP dĺžky-1035, 2045mm, funkčný súbor 9   </t>
  </si>
  <si>
    <t>91251907040010</t>
  </si>
  <si>
    <t xml:space="preserve">Ovládacia lávka na stožiar BP, funkčný súbor 9   </t>
  </si>
  <si>
    <t>91251907050010</t>
  </si>
  <si>
    <t xml:space="preserve">Ovládacia lávka s bočnou lávkou na stožiar BP, funkčný súbor 9   </t>
  </si>
  <si>
    <t>91251908030010</t>
  </si>
  <si>
    <t xml:space="preserve">Pripevnenie návestného štítu, funkčný súbor 9   </t>
  </si>
  <si>
    <t>91251909010010</t>
  </si>
  <si>
    <t xml:space="preserve">Výstražná tabuľka na stožiar T, P, BP, DS, funkčný súbor 9   </t>
  </si>
  <si>
    <t>91251909020010</t>
  </si>
  <si>
    <t xml:space="preserve">Číslovanie stožiarov a pohonov odpájačov 1-3 znaky, funkčný súbor 9   </t>
  </si>
  <si>
    <t>91251910010010</t>
  </si>
  <si>
    <t xml:space="preserve">Uzemnenie stožiara, funkčný súbor 9   </t>
  </si>
  <si>
    <t>91251910030010</t>
  </si>
  <si>
    <t xml:space="preserve">Mechanická ochrana stožiara TP, funkčný súbor 9   </t>
  </si>
  <si>
    <t>91252002000010</t>
  </si>
  <si>
    <t xml:space="preserve">Náter na stožiar TV - bezpečnostný pruh na podpere žltý   </t>
  </si>
  <si>
    <t>91252003000010</t>
  </si>
  <si>
    <t xml:space="preserve">Náter na stožiar TV - bezpečnostný pruh na podpere červený   </t>
  </si>
  <si>
    <t>91252004000010</t>
  </si>
  <si>
    <t xml:space="preserve">Vrchný náter stožiara a brán podľa TP   </t>
  </si>
  <si>
    <t>91252005000010</t>
  </si>
  <si>
    <t xml:space="preserve">Odhrdzenie a očistenie podľa TP   </t>
  </si>
  <si>
    <t>91252101010010</t>
  </si>
  <si>
    <t xml:space="preserve">Kontrolné geodetické zameranie základu TV   </t>
  </si>
  <si>
    <t>91252101020010</t>
  </si>
  <si>
    <t xml:space="preserve">Vytýčenie výšky TK projektovanej koľaje   </t>
  </si>
  <si>
    <t>91252101030010</t>
  </si>
  <si>
    <t xml:space="preserve">Stabilizácia plastikovým medzníkom   </t>
  </si>
  <si>
    <t>91255001010010</t>
  </si>
  <si>
    <t xml:space="preserve">Demontáž betónovej základovej podpery TV   </t>
  </si>
  <si>
    <t>91255001020010</t>
  </si>
  <si>
    <t xml:space="preserve">Demontáž podpery TV kotevný stĺpik   </t>
  </si>
  <si>
    <t>91255001030010</t>
  </si>
  <si>
    <t xml:space="preserve">Demontáž podpery TV oceľový stožiar D, T, TB   </t>
  </si>
  <si>
    <t>91255001050010</t>
  </si>
  <si>
    <t xml:space="preserve">Demontáž podpery TV oceľový stožiar 2TBS   </t>
  </si>
  <si>
    <t>91255001080010</t>
  </si>
  <si>
    <t xml:space="preserve">Demontáž podpery TV oceľový stožiar AP, BP   </t>
  </si>
  <si>
    <t>91255001090010</t>
  </si>
  <si>
    <t xml:space="preserve">Odvoz betónovej sutiny z demolácie základu TV   </t>
  </si>
  <si>
    <t>91255001100010</t>
  </si>
  <si>
    <t xml:space="preserve">Príplatok za odvoz betónovej sutiny z demolácie základu TV, za každý ďalší km   </t>
  </si>
  <si>
    <t>91255002010010</t>
  </si>
  <si>
    <t xml:space="preserve">Demontáž polbrány 23L, 34L - vrátane vyvesenia a ukončenia   </t>
  </si>
  <si>
    <t>91255003010010</t>
  </si>
  <si>
    <t xml:space="preserve">Demontáž závesu TV na konzole   </t>
  </si>
  <si>
    <t>91255004010010</t>
  </si>
  <si>
    <t xml:space="preserve">Demontáž závesu TV na bráne   </t>
  </si>
  <si>
    <t>91255004020010</t>
  </si>
  <si>
    <t xml:space="preserve">Demontáž závesu TV na prevese   </t>
  </si>
  <si>
    <t>91255004040010</t>
  </si>
  <si>
    <t xml:space="preserve">Demontáž odťahov na TV   </t>
  </si>
  <si>
    <t>91255005010010</t>
  </si>
  <si>
    <t xml:space="preserve">Demontáž nosného, priečneho, smerového lana vrátane kotvenia   </t>
  </si>
  <si>
    <t>91255006010010</t>
  </si>
  <si>
    <t xml:space="preserve">Demontáž vešiakov pre TV   </t>
  </si>
  <si>
    <t>91255006020010</t>
  </si>
  <si>
    <t xml:space="preserve">Demontáž prúdových prepojok - pozdĺžne, priečne   </t>
  </si>
  <si>
    <t>91255006030010</t>
  </si>
  <si>
    <t xml:space="preserve">Demontáž spojky TV   </t>
  </si>
  <si>
    <t>91255006040010</t>
  </si>
  <si>
    <t xml:space="preserve">Demontáž rozpernej tyče   </t>
  </si>
  <si>
    <t>91255007010010</t>
  </si>
  <si>
    <t xml:space="preserve">Demontáž vloženej izolácie   </t>
  </si>
  <si>
    <t>91255008010010</t>
  </si>
  <si>
    <t xml:space="preserve">Demontáž pevného bodu vrátane zakotvenia   </t>
  </si>
  <si>
    <t>91255009020010</t>
  </si>
  <si>
    <t xml:space="preserve">Stočenie troleja na bubon, vrátane nástavkov   </t>
  </si>
  <si>
    <t>91255009040010</t>
  </si>
  <si>
    <t xml:space="preserve">Stočenie lana na bubon - nosného vrátane nástavkov   </t>
  </si>
  <si>
    <t>91255010010010</t>
  </si>
  <si>
    <t xml:space="preserve">Demontáž kotvenia TD, NL-pevne   </t>
  </si>
  <si>
    <t>91255010020010</t>
  </si>
  <si>
    <t xml:space="preserve">Demontáž kotvenia TD, NL-pohyblivo   </t>
  </si>
  <si>
    <t>91255014010010</t>
  </si>
  <si>
    <t xml:space="preserve">Demontáž odpájača s pohonom vrátane zvodu   </t>
  </si>
  <si>
    <t>91255015010010</t>
  </si>
  <si>
    <t xml:space="preserve">Demontáž prevesu z odpájača - jednoduché lano   </t>
  </si>
  <si>
    <t>91255016010010</t>
  </si>
  <si>
    <t xml:space="preserve">Demontáž zvodu - jednoduché lano   </t>
  </si>
  <si>
    <t>91255017010010</t>
  </si>
  <si>
    <t xml:space="preserve">Demontáž bleskoistky   </t>
  </si>
  <si>
    <t>91255017040010</t>
  </si>
  <si>
    <t xml:space="preserve">Demontáž kábla VN   </t>
  </si>
  <si>
    <t>91255017060010P</t>
  </si>
  <si>
    <t xml:space="preserve">Demontáž poistky s obmedzovačom prepätia   </t>
  </si>
  <si>
    <t>91255017070010P</t>
  </si>
  <si>
    <t xml:space="preserve">Demontáž transformátora na stožiarovú trafostanicu výkon do 160 kVA   </t>
  </si>
  <si>
    <t>91255018010010</t>
  </si>
  <si>
    <t xml:space="preserve">Demontáž montážnej lávky pre odpájač   </t>
  </si>
  <si>
    <t>91255018020010</t>
  </si>
  <si>
    <t xml:space="preserve">Demontáž ovládacej lávky pre odpájač vrátane rebríku   </t>
  </si>
  <si>
    <t>91255101010010</t>
  </si>
  <si>
    <t xml:space="preserve">Dynamické merania TV meracím vozom   </t>
  </si>
  <si>
    <t>91255101020010</t>
  </si>
  <si>
    <t xml:space="preserve">Statické merania TV   </t>
  </si>
  <si>
    <t>91255102010010</t>
  </si>
  <si>
    <t xml:space="preserve">Vystavenie protokol spôsobilosti pre TV   </t>
  </si>
  <si>
    <t>91255102020010</t>
  </si>
  <si>
    <t xml:space="preserve">Technická kontrola TV   </t>
  </si>
  <si>
    <t>91255104040010</t>
  </si>
  <si>
    <t xml:space="preserve">Vystavenie revíznej správy   </t>
  </si>
  <si>
    <t>01040100090005</t>
  </si>
  <si>
    <t xml:space="preserve">Poplatok za skladovanie - zemina   </t>
  </si>
  <si>
    <t>01040100090006</t>
  </si>
  <si>
    <t xml:space="preserve">Poplatok za skladovanie - betónová suť   </t>
  </si>
  <si>
    <t>01040100090007</t>
  </si>
  <si>
    <t xml:space="preserve">Poplatok za skladovanie - odpady z elektrických a elektronických zariadení   </t>
  </si>
  <si>
    <t>Objekt:   SO 07  Ukoľajňovací plán</t>
  </si>
  <si>
    <t>91251001000010</t>
  </si>
  <si>
    <t xml:space="preserve">Oceľové konštrukcie neštandardné   </t>
  </si>
  <si>
    <t>91220201010021P</t>
  </si>
  <si>
    <t xml:space="preserve">Uzemňovacie vedenie v zemi FeZn O 10mm   </t>
  </si>
  <si>
    <t>91251903010010</t>
  </si>
  <si>
    <t xml:space="preserve">Priame ukoľajnenie stožiara T, P, 2T, BP, DS, OK - 1 vodič, funkčný súbor 9   </t>
  </si>
  <si>
    <t>91251903030010</t>
  </si>
  <si>
    <t xml:space="preserve">Priame ukoľajnenie výst. dvojica 2T, 2P -1 vodič   </t>
  </si>
  <si>
    <t>91251903050010</t>
  </si>
  <si>
    <t xml:space="preserve">Ukoľajnenie s prierazkou T, P, 2T, BP, DS, OK -1 vodič   </t>
  </si>
  <si>
    <t>91251905040010</t>
  </si>
  <si>
    <t xml:space="preserve">Ťahanie ochranného lana 70 mm2 Bz, funkčný súbor 9   </t>
  </si>
  <si>
    <t>91251911010010</t>
  </si>
  <si>
    <t xml:space="preserve">Pospájanie vodivých konštrukcií prúdovou prepojkou, funkčný súbor 9   </t>
  </si>
  <si>
    <t>91251911040010</t>
  </si>
  <si>
    <t xml:space="preserve">Aktualizácia KSU a TP podľa koľajových postupov za 100m sprevádzkovanej skupiny, funkčný súbor 9   </t>
  </si>
  <si>
    <t>91251911060010</t>
  </si>
  <si>
    <t xml:space="preserve">Spracovanie KSU a TP pre účely uvedenia do prevádzky za 100m   </t>
  </si>
  <si>
    <t>91255017020010</t>
  </si>
  <si>
    <t xml:space="preserve">Demontáž ukoľajnenie konštrukcií a stožiarov   </t>
  </si>
  <si>
    <t>91255103010010</t>
  </si>
  <si>
    <t xml:space="preserve">Merania dotykových napätí pri TP   </t>
  </si>
  <si>
    <t>132201102</t>
  </si>
  <si>
    <t xml:space="preserve">Výkop ryhy do šírky 600 mm v horn.3 nad 100 m3   </t>
  </si>
  <si>
    <t>162301121</t>
  </si>
  <si>
    <t xml:space="preserve">Vodorovné premiestnenie výkopku po spevnenej ceste z horniny tr.1-4, nad 100 do 1000 m3 na vzdialenosť nad 50 do 500 m   </t>
  </si>
  <si>
    <t>181201102</t>
  </si>
  <si>
    <t xml:space="preserve">Úprava pláne v násypoch v hornine 1-4 so zhutnením   </t>
  </si>
  <si>
    <t>388793107P</t>
  </si>
  <si>
    <t xml:space="preserve">Multikanál priamy 6 - otvorový, osadenie   </t>
  </si>
  <si>
    <t>345750001800.S</t>
  </si>
  <si>
    <t xml:space="preserve">Inštalačný žlab z HDPE multikanál, rozmer 385x385x1118 mm   </t>
  </si>
  <si>
    <t>451573111</t>
  </si>
  <si>
    <t xml:space="preserve">Lôžko pod potrubie, stoky a drobné objekty, v otvorenom výkope z piesku a štrkopiesku do 63 mm   </t>
  </si>
  <si>
    <t>893301001P</t>
  </si>
  <si>
    <t xml:space="preserve">Osadenie šachty železobetónovej s povrch. úpravou, hmotnosti do 3 t   </t>
  </si>
  <si>
    <t>592240002400.S</t>
  </si>
  <si>
    <t xml:space="preserve">Skruž betónová pre kanalizačnú šachtu DN 1000, Dxvxhr 1000x500x100 mm   </t>
  </si>
  <si>
    <t>592240002100.S</t>
  </si>
  <si>
    <t xml:space="preserve">Kónus betónový so stúpadlom pre kanalizačnú šachtu DN 1000, hr. steny 100 mm, rozmer 1000x625x580 mm   </t>
  </si>
  <si>
    <t>899103111</t>
  </si>
  <si>
    <t xml:space="preserve">Osadenie poklopu liatinového a oceľového vrátane rámu hmotn. nad 100 do 150 kg   </t>
  </si>
  <si>
    <t>55241000080P</t>
  </si>
  <si>
    <t xml:space="preserve">Poklop liatinový uzamykateľný na šachtu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</si>
  <si>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</si>
  <si>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</si>
  <si>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</si>
  <si>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</si>
  <si>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</si>
  <si>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</si>
  <si>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</si>
  <si>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</si>
  <si>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>Objekt:   SO 09 Úprava komunikácie  na priecestí v km 7,215</t>
  </si>
  <si>
    <t>113107132</t>
  </si>
  <si>
    <t xml:space="preserve">Odstránenie krytu v ploche do 200 m2 z betónu prostého, hr. vrstvy 150 do 300 mm,  -0,50000t   </t>
  </si>
  <si>
    <t>113107144</t>
  </si>
  <si>
    <t xml:space="preserve">Odstránenie krytu asfaltového v ploche do 200 m2, hr. nad 150 do 200 mm,  -0,45000t   </t>
  </si>
  <si>
    <t>113152240</t>
  </si>
  <si>
    <t xml:space="preserve">Frézovanie asf. podkladu alebo krytu bez prek., plochy do 500 m2, pruh š. cez 0,5 m do 1 m, hr. 100 mm  0,254 t   </t>
  </si>
  <si>
    <t>122202201</t>
  </si>
  <si>
    <t xml:space="preserve">Odkopávka a prekopávka nezapažená pre cesty, v hornine 3 do 100 m3   </t>
  </si>
  <si>
    <t>162303101</t>
  </si>
  <si>
    <t xml:space="preserve">Vodorovné premiestnenie výkopku pre cesty po spevnenej ceste z horniny tr.1-4 do 1000 m3 na vzdialenosť do 500 m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</si>
  <si>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</si>
  <si>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</si>
  <si>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</si>
  <si>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</si>
  <si>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564861111</t>
  </si>
  <si>
    <t xml:space="preserve">Podklad zo štrkodrviny s rozprestretím a zhutnením, po zhutnení hr. 200 mm   </t>
  </si>
  <si>
    <t>567133111</t>
  </si>
  <si>
    <t xml:space="preserve">Podklad z kameniva spevneného cementom s rozprestretím a zhutnením, CBGM C 5/6, po zhutnení hr. 160 mm   </t>
  </si>
  <si>
    <t>569231111</t>
  </si>
  <si>
    <t xml:space="preserve">Spevnenie krajníc alebo komun. pre peších s rozpr. a zhutnením, štrk. alebo kamen. ťaženým hr. 100 mm   </t>
  </si>
  <si>
    <t>569903311</t>
  </si>
  <si>
    <t xml:space="preserve">Zhotovenie zemných krajníc z hornín akejkoľvek triedy so zhutnením   </t>
  </si>
  <si>
    <t>573111111</t>
  </si>
  <si>
    <t xml:space="preserve">Postrek asfaltový infiltračný s posypom kamenivom z asfaltu cestného v množstve 0,60 kg/m2   </t>
  </si>
  <si>
    <t>573211111</t>
  </si>
  <si>
    <t xml:space="preserve">Postrek asfaltový spojovací bez posypu kamenivom z asfaltu cestného v množstve od 0,50 do 0,70 kg/m2   </t>
  </si>
  <si>
    <t>577134251</t>
  </si>
  <si>
    <t xml:space="preserve">Asfaltový betón vrstva obrusná AC 11 O v pruhu š. do 3 m z modifik. asfaltu tr. I, po zhutnení hr. 40 mm   </t>
  </si>
  <si>
    <t>577144471</t>
  </si>
  <si>
    <t xml:space="preserve">Asfaltový betón vrstva ložná AC 22 L v pruhu š. do 3 m z modifik. asfaltu tr. II, po zhutnení hr. 50 mm   </t>
  </si>
  <si>
    <t>577154351</t>
  </si>
  <si>
    <t xml:space="preserve">Asfaltový betón vrstva obrusná alebo ložná AC 16 v pruhu š. do 3 m z modifik. asfaltu tr. I, po zhutnení hr. 60 mm   </t>
  </si>
  <si>
    <t>404490008400</t>
  </si>
  <si>
    <t xml:space="preserve">Stĺpik Zn, d 60 mm/1 bm, pre dopravné značky   </t>
  </si>
  <si>
    <t>914812211</t>
  </si>
  <si>
    <t xml:space="preserve">Montáž dočasnej dopravnej značky kompletnej základnej   </t>
  </si>
  <si>
    <t>404410211400</t>
  </si>
  <si>
    <t xml:space="preserve">Kompletná dopravná značka základného rozmeru 900 mm vrátane podstavca a stĺpa   </t>
  </si>
  <si>
    <t>915711111</t>
  </si>
  <si>
    <t xml:space="preserve">Vodorovné značenie krytu striekané farbou deliacich čiar šírky 125 mm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</si>
  <si>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</si>
  <si>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</si>
  <si>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</si>
  <si>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125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</si>
  <si>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</si>
  <si>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</si>
  <si>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</si>
  <si>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</si>
  <si>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915729111</t>
  </si>
  <si>
    <t xml:space="preserve">Príplatok za reflexnú úpravu balotinovú stopčiar, zebier, tieňov, šípok nápisov, prechodov a pod.   </t>
  </si>
  <si>
    <t>915912211P</t>
  </si>
  <si>
    <t xml:space="preserve">Montáž dopravnej smerovej dosky Z4   </t>
  </si>
  <si>
    <t>404450006300</t>
  </si>
  <si>
    <t xml:space="preserve">Zariadenie dopravné Z4d (Vodiaca doska ľavá), obojstranná, plastová   </t>
  </si>
  <si>
    <t>404450006400</t>
  </si>
  <si>
    <t xml:space="preserve">Zariadenie dopravné Z4e (Vodiaca doska pravá), obojstranná, plastová   </t>
  </si>
  <si>
    <t>915930031</t>
  </si>
  <si>
    <t xml:space="preserve">Osadenie vodiaceho obrubníka z recyklátu   </t>
  </si>
  <si>
    <t>404450001200</t>
  </si>
  <si>
    <t xml:space="preserve">Vodiaci obrubník z recyklátu (CZ09) stredový červený, dĺ. 440 mm, horná základňa v. 160 mm   </t>
  </si>
  <si>
    <t>404450001400</t>
  </si>
  <si>
    <t xml:space="preserve">Vodiaci obrubník z recyklátu (CZ09) stredový žltý, dĺ. 440 mm, horná základňa v. 160 mm   </t>
  </si>
  <si>
    <t>919721110</t>
  </si>
  <si>
    <t xml:space="preserve">Geomreža pre vystužovanie asfaltových vrstiev, tkaná zo skleného vlákna   </t>
  </si>
  <si>
    <t>919726722</t>
  </si>
  <si>
    <t xml:space="preserve">Tesnenie dilatačných škár zálievkou za tepla pre komôrku s tesniacim profilom š. 15 mm hl. 30 mm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</si>
  <si>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</si>
  <si>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</si>
  <si>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</si>
  <si>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</si>
  <si>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113106241</t>
  </si>
  <si>
    <t xml:space="preserve">Rozoberanie vozovky a plochy z panelov so škárami zaliatymi asfaltovou alebo cementovou maltou,  -0,40800t   </t>
  </si>
  <si>
    <t>113107223</t>
  </si>
  <si>
    <t xml:space="preserve">Odstránenie krytu v ploche nad 200 m2 z kameniva hrubého drveného, hr. 200 do 300 m,  -0,40000t   </t>
  </si>
  <si>
    <t>113107231</t>
  </si>
  <si>
    <t xml:space="preserve">Odstránenie krytu v ploche nad 200 m2 z betónu prostého, hr. vrstvy do 150 mm,  -0,22500t   </t>
  </si>
  <si>
    <t>162303102</t>
  </si>
  <si>
    <t xml:space="preserve">Vodorovné premiestnenie výkopku pre cesty po spevnenej ceste z horniny tr.1-4 do 1000 m3 na vzdialenosť do 1000 m   </t>
  </si>
  <si>
    <t>171201201</t>
  </si>
  <si>
    <t xml:space="preserve">Uloženie sypaniny na skládky do 100 m3   </t>
  </si>
  <si>
    <t>564871111</t>
  </si>
  <si>
    <t xml:space="preserve">Podklad zo štrkodrviny s rozprestretím a zhutnením, po zhutnení hr. 250 mm   </t>
  </si>
  <si>
    <t>584121111</t>
  </si>
  <si>
    <t xml:space="preserve">Osadenie cestných panelov zo železového betónu, so zhotovením podkladu z kam. ťaženého do hr. 40 mm   </t>
  </si>
  <si>
    <t>593810000600</t>
  </si>
  <si>
    <t xml:space="preserve">Cestný panel IZD 300/200/15 JP 6 ton, lxšxv 3000x2000x150 mm   </t>
  </si>
  <si>
    <t>911332113</t>
  </si>
  <si>
    <t xml:space="preserve">Osadenie a montáž zvodidla oceľového so zabaranením stĺpikov pri vz. 4m   </t>
  </si>
  <si>
    <t>553550000200.S</t>
  </si>
  <si>
    <t xml:space="preserve">Zvodidlo cestné jednostranné oceľové, vzdialenosť stĺpikov 3,8 m, úroveň zachytenia N2, komplet   </t>
  </si>
  <si>
    <t>911339211</t>
  </si>
  <si>
    <t xml:space="preserve">Príplatok za ukončenie zvodidla so zapustením pásnice pod úroveň krajnice, príp. deliaceho pása   </t>
  </si>
  <si>
    <t>966005311</t>
  </si>
  <si>
    <t xml:space="preserve">Rozobranie cestného zábradlia a zvodidiel s jednou pásnicou,  -0,04200t   </t>
  </si>
  <si>
    <t>Objekt:   SO 11 Úprava komunikácie  na priecestí v km 8,966</t>
  </si>
  <si>
    <t>Objekt:   SO 12 Preložky a ochrana sietí oznamovacích zariadení ŽSR</t>
  </si>
  <si>
    <t>141721114</t>
  </si>
  <si>
    <t xml:space="preserve">Riadené horizont. vŕtanie v hornine tr.1-4 pre pretláč. PE rúr, hĺbky do 6m, vonk. priem.cez 110 do 125mm   </t>
  </si>
  <si>
    <t>2861122533</t>
  </si>
  <si>
    <t xml:space="preserve">Chránička 110 pre riadené tunelovanie (SN10, krátkodobo SN14), 6m kus, hladká z vonku i z vnútra, čierna, potrebné doložiť certifikát o skúške kruhovej tuhosti podľa normy DIN EN ISO 9969   </t>
  </si>
  <si>
    <t xml:space="preserve">Nakladanie neuľahnutého výkopku z hornín tr.1-4 nad 100 do 1000 m3 (215m3 zeminy prebytočnej)   </t>
  </si>
  <si>
    <t>388793205.1</t>
  </si>
  <si>
    <t xml:space="preserve">Posunutie a manipulácia s  HDPE priemeru nad 12 mm,miestna sieť   </t>
  </si>
  <si>
    <t>388995031</t>
  </si>
  <si>
    <t xml:space="preserve">Žľab kábelový CWS ZEKAN4   </t>
  </si>
  <si>
    <t>388995031-D</t>
  </si>
  <si>
    <t xml:space="preserve">Demontáž žľabu káblového CWS ZEKAN4   </t>
  </si>
  <si>
    <t>5923002450_4</t>
  </si>
  <si>
    <t xml:space="preserve">Káblový žľab ZEKAN 4, vonkajší 200/126   </t>
  </si>
  <si>
    <t>210020311.1</t>
  </si>
  <si>
    <t xml:space="preserve">Káblový žľab kovový, vrátane príslušenstva, 200/100 mm vrátane veka a podpery   </t>
  </si>
  <si>
    <t>311870018000.1</t>
  </si>
  <si>
    <t xml:space="preserve">Kovový žľab (ako napr. KBJ200H100/3-111620 Strader)   </t>
  </si>
  <si>
    <t>311870018000.2</t>
  </si>
  <si>
    <t xml:space="preserve">Skrutka s polguľovou hlavou+matica s golierom (ako napr. SGKM6X12-651141 Strader)   </t>
  </si>
  <si>
    <t>bal.</t>
  </si>
  <si>
    <t>311870018000.3</t>
  </si>
  <si>
    <t xml:space="preserve">Kryt žľabu so zámkom (ako napr. PZKJ200/3-101820 Strader)   </t>
  </si>
  <si>
    <t>311870018000.4</t>
  </si>
  <si>
    <t xml:space="preserve">Podložka veľkoplošná (ako napr. PW6-650844 Strader)   </t>
  </si>
  <si>
    <t>311870018000.5</t>
  </si>
  <si>
    <t xml:space="preserve">Výložník (ako napr. WWCN200-712120 Strader)   </t>
  </si>
  <si>
    <t>311870018000.6</t>
  </si>
  <si>
    <t xml:space="preserve">Závitová tyč (ako napr. PGM10/1-651001 Strader)   </t>
  </si>
  <si>
    <t>311870018000.7</t>
  </si>
  <si>
    <t xml:space="preserve">Podložka veľkoplošná (ako napr. PW10-651044 Strader)   </t>
  </si>
  <si>
    <t>311870018000.8</t>
  </si>
  <si>
    <t xml:space="preserve">Matica (ako napr. NSM10-650244 Strader)   </t>
  </si>
  <si>
    <t>311870018000.9</t>
  </si>
  <si>
    <t xml:space="preserve">C-uholník montážny (ako napr. CMC41H21/3-643230 Strader)   </t>
  </si>
  <si>
    <t>311870018000.10</t>
  </si>
  <si>
    <t xml:space="preserve">Ochranná koncovka (ako napr. NOW40X22-760100 Strader)   </t>
  </si>
  <si>
    <t>388795016</t>
  </si>
  <si>
    <t xml:space="preserve">Montáž - zatiahnutie HDPE do obsadenej trasy   </t>
  </si>
  <si>
    <t>388795206</t>
  </si>
  <si>
    <t xml:space="preserve">Montáž - voľné uloženie HDPE do lôžka alebo žľabu (HKT)   </t>
  </si>
  <si>
    <t>388795206-D</t>
  </si>
  <si>
    <t xml:space="preserve">Demontáž - HDPE zo žľabu (HKT)   </t>
  </si>
  <si>
    <t>388795562</t>
  </si>
  <si>
    <t xml:space="preserve">Montáž spojky rúrky HDPE nad 12 mm   </t>
  </si>
  <si>
    <t>388795562-D</t>
  </si>
  <si>
    <t xml:space="preserve">Demontáž spojky rúrky HDPE nad 12 mm   </t>
  </si>
  <si>
    <t>3412610204</t>
  </si>
  <si>
    <t xml:space="preserve">Spojka PE rúr (ACE Spojka 40  pre HDPE vedenie, 16 Bar, PP)   </t>
  </si>
  <si>
    <t>388900003</t>
  </si>
  <si>
    <t xml:space="preserve">Kalibrovanie HDPE rúry do 40 mm   </t>
  </si>
  <si>
    <t>3410715300_1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</si>
  <si>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DOK1-48   </t>
  </si>
  <si>
    <t>388995032</t>
  </si>
  <si>
    <t xml:space="preserve">Ohyb 30° kábelového žľabu CWS ZEKAN4, s krytom   </t>
  </si>
  <si>
    <t>388995035</t>
  </si>
  <si>
    <t xml:space="preserve">Žľab kábelový CWS ZEKAN4, spojka   </t>
  </si>
  <si>
    <t>3410351439</t>
  </si>
  <si>
    <t xml:space="preserve">TCEPKPFLEZE 15xN0,8 Telefónny kábel, miestny, štvorkový   </t>
  </si>
  <si>
    <t>3410351440</t>
  </si>
  <si>
    <t xml:space="preserve">TCEPKPFLEZE 20xN0,8 Telefónny kábel, miestny, štvorkový   </t>
  </si>
  <si>
    <t>3410351443</t>
  </si>
  <si>
    <t xml:space="preserve">TCEPKPFLEZE 50xN0,8 Telefónny kábel, miestny, štvorkový   </t>
  </si>
  <si>
    <t xml:space="preserve">Montáž spojky káblovej NITTO JCSA   </t>
  </si>
  <si>
    <t>3410352453-20</t>
  </si>
  <si>
    <t xml:space="preserve">NITTO JCSA 200 Káblové súbory telekomunikačné - komplet   </t>
  </si>
  <si>
    <t>3410352453-30</t>
  </si>
  <si>
    <t xml:space="preserve">NITTO JCSA 300 Káblové súbory telekomunikačné - komplet   </t>
  </si>
  <si>
    <t>220065004</t>
  </si>
  <si>
    <t xml:space="preserve">Zafúkanie 1x optického kábla v obsadenej trase, miestna sieť   </t>
  </si>
  <si>
    <t>220065004P-D</t>
  </si>
  <si>
    <t xml:space="preserve">Vyfúkanie 1x optického kábla v obsadenej trase, miestna sieť   </t>
  </si>
  <si>
    <t>220065015</t>
  </si>
  <si>
    <t xml:space="preserve">Slučkovanie optického kábla, miestna sieť   </t>
  </si>
  <si>
    <t>220065019</t>
  </si>
  <si>
    <t xml:space="preserve">Dofukovanie rezervy optického kábla, miestna sieť   </t>
  </si>
  <si>
    <t>220065019_1</t>
  </si>
  <si>
    <t xml:space="preserve">Montáž (navinutie) optickej rezervy v kryte optickej spojky   </t>
  </si>
  <si>
    <t>220065055P</t>
  </si>
  <si>
    <t xml:space="preserve">Zvarovanie optických káblov, ochrana zvaru   </t>
  </si>
  <si>
    <t>220071801-D</t>
  </si>
  <si>
    <t xml:space="preserve">Demontáž spojky optickej, miestna sieť, počet optických vlákien do 012   </t>
  </si>
  <si>
    <t>220071801</t>
  </si>
  <si>
    <t xml:space="preserve">Montáž spojky optickej, miestna sieť, počet optických vlákien do 012   </t>
  </si>
  <si>
    <t>220071802-D</t>
  </si>
  <si>
    <t xml:space="preserve">Demontáž spojky optickej, miestna sieť, počet optických vlákien do 024   </t>
  </si>
  <si>
    <t>220071802</t>
  </si>
  <si>
    <t xml:space="preserve">Montáž spojky optickej, miestna sieť, počet optických vlákien do 024   </t>
  </si>
  <si>
    <t>3412612015.0P</t>
  </si>
  <si>
    <t xml:space="preserve">Optická zemná spojka max. 24 vlákien, IP65, oválny vstup, prstové vstupy, vrátane opt.kaziet 1/24, max. počet zvarov 240   </t>
  </si>
  <si>
    <t>220111431_11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</si>
  <si>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</si>
  <si>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>220170065</t>
  </si>
  <si>
    <t xml:space="preserve">Záverečné certifikačné meranie na vlnovej dĺžke 1383nm a preukazujúci požadovaný parameter útlmu na km podľa TP a vystaveného certifikátu 0,29 DB/km   </t>
  </si>
  <si>
    <t>vl.</t>
  </si>
  <si>
    <t>220170086</t>
  </si>
  <si>
    <t xml:space="preserve">Meranie optického kábla počas montáže 12-vl. (pri 1310 nm)   </t>
  </si>
  <si>
    <t>vl</t>
  </si>
  <si>
    <t>220170088</t>
  </si>
  <si>
    <t xml:space="preserve">Záverečné meranie opt. Kábla 12-vl. (1310 nm, 1550 nm) z oboch strán (priamou metódou, metódou spätného rozptylu)   </t>
  </si>
  <si>
    <t>220170087</t>
  </si>
  <si>
    <t xml:space="preserve">Meranie optického kábla po zafúknutí 12-vl. ( pokládke, spojkovaní) (pri 1310 nm)   </t>
  </si>
  <si>
    <t>220170086_2</t>
  </si>
  <si>
    <t xml:space="preserve">Meranie optického kábla počas montáže 24-vl. (pri 1310 nm)   </t>
  </si>
  <si>
    <t>220170088_1</t>
  </si>
  <si>
    <t xml:space="preserve">Záverečné meranie opt. Kábla 24-vl. (1310 nm, 1550 nm) z oboch strán (priamou metódou, metódou spätného rozptylu)   </t>
  </si>
  <si>
    <t>2220170087_1</t>
  </si>
  <si>
    <t xml:space="preserve">Meranie optického kábla po zafúknutí 24-vl. ( pokládke, spojkovaní) (pri 1310 nm)   </t>
  </si>
  <si>
    <t>220200401_P</t>
  </si>
  <si>
    <t xml:space="preserve">Označenie káblov, káblových súborov a spojok výstražnou fóliou s upevnením   </t>
  </si>
  <si>
    <t>460010024</t>
  </si>
  <si>
    <t xml:space="preserve">Hĺbenie káblovej ryhy ručne 35 cm širokej a 30 cm hlbokej, v zemine triedy 4   </t>
  </si>
  <si>
    <t xml:space="preserve">Hĺbenie káblovej ryhy ručne 35 cm širokej a 80 cm hlbokej, v zemine triedy 4   </t>
  </si>
  <si>
    <t>460200734</t>
  </si>
  <si>
    <t xml:space="preserve">Hĺbenie káblovej ryhy ručne 65 cm širokej a 170 cm hlbokej, v zemine triedy 4   </t>
  </si>
  <si>
    <t>460560734</t>
  </si>
  <si>
    <t xml:space="preserve">Ručný zásyp nezap. káblovej ryhy bez zhutn. zeminy, 65 cm širokej, 170 cm hlbokej v zemine tr. 4   </t>
  </si>
  <si>
    <t>O01</t>
  </si>
  <si>
    <t xml:space="preserve">Vodorovné premiestnenie výkopku  po spevnenej ceste z  horniny tr.1-4, do 100 m3 na vzdialenosť do 3000 m   </t>
  </si>
  <si>
    <t>167101101</t>
  </si>
  <si>
    <t xml:space="preserve">Nakladanie neuľahnutého výkopku z hornín tr.1-4 do 100 m3   </t>
  </si>
  <si>
    <t>592650000800</t>
  </si>
  <si>
    <t xml:space="preserve">Káblový žľab , lxšxv vnútorný 1000x200x160 mm, vonkajší 1000x280x215 mm, betónový, (ako BK-KK1, HYDRO BG)   </t>
  </si>
  <si>
    <t xml:space="preserve">Káblový žľab (ako napr. ZEKAN 4), vonkajší 200/126   </t>
  </si>
  <si>
    <t>460070294_P</t>
  </si>
  <si>
    <t xml:space="preserve">Sondáž káblov pod koľajnicami   </t>
  </si>
  <si>
    <t>5923002446</t>
  </si>
  <si>
    <t xml:space="preserve">Betónový kryt č. 4, 500/630/65   </t>
  </si>
  <si>
    <t>113107142</t>
  </si>
  <si>
    <t xml:space="preserve">Odstránenie podkladu alebo krytu asfaltového do 200 m2,hr.nad 50 do 100 mm  0,181 t   </t>
  </si>
  <si>
    <t>460510201_1</t>
  </si>
  <si>
    <t xml:space="preserve">Káblový kanál z prefabrikovaných betónových žľabov neasfaltovaný KK1   </t>
  </si>
  <si>
    <t>460510001P</t>
  </si>
  <si>
    <t xml:space="preserve">Pokládka rúry D-110-160   </t>
  </si>
  <si>
    <t>388795565P</t>
  </si>
  <si>
    <t xml:space="preserve">Montáž opravnej spojky rúrky 110-160   </t>
  </si>
  <si>
    <t>2860005630P</t>
  </si>
  <si>
    <t xml:space="preserve">Spojka rúry D110   </t>
  </si>
  <si>
    <t>388900001</t>
  </si>
  <si>
    <t xml:space="preserve">Kalibrovanie HDPE mikrotrubičiek do 12 mm   </t>
  </si>
  <si>
    <t>388795228-D</t>
  </si>
  <si>
    <t xml:space="preserve">Demontáž 3x  Multitube pre zatiahnutie nad 7 trubičiek   </t>
  </si>
  <si>
    <t>388795229-D</t>
  </si>
  <si>
    <t xml:space="preserve">Demontáž ďaľšej Multitube pre zatiahnutie nad 7 trubičiek   </t>
  </si>
  <si>
    <t>388795228</t>
  </si>
  <si>
    <t xml:space="preserve">Ukladanie 3x  Multitube pre zatiahnutie nad 7 trubičiek   </t>
  </si>
  <si>
    <t>388795229</t>
  </si>
  <si>
    <t xml:space="preserve">Ukladanie ďaľšej Multitube pre zatiahnutie nad 7 trubičiek   </t>
  </si>
  <si>
    <t>3412611418.2P</t>
  </si>
  <si>
    <t xml:space="preserve">Optická chránička vrátane mikrotrubičiek do 4x12   </t>
  </si>
  <si>
    <t>388795511-D</t>
  </si>
  <si>
    <t xml:space="preserve">Vyfúkanie mini trubičky 1x HDPE z Multitube v obsadenej trase   </t>
  </si>
  <si>
    <t>388795511</t>
  </si>
  <si>
    <t xml:space="preserve">Zafúkanie mini trubičky 1x HDPE do Multitube v obsadenej trase   </t>
  </si>
  <si>
    <t>3412611418.1P</t>
  </si>
  <si>
    <t xml:space="preserve">Mikrotrubička 10/8   </t>
  </si>
  <si>
    <t>388795561</t>
  </si>
  <si>
    <t xml:space="preserve">Montáž spojky rúrky HDPE do 12 mm   </t>
  </si>
  <si>
    <t>3412600471P</t>
  </si>
  <si>
    <t xml:space="preserve">Spojka pre multitube s chráničkou spojov   </t>
  </si>
  <si>
    <t>3412600471.1P</t>
  </si>
  <si>
    <t xml:space="preserve">Spojka pre mikrotrubičku   </t>
  </si>
  <si>
    <t>388793205-D</t>
  </si>
  <si>
    <t xml:space="preserve">Demontáž rúrky kábelovodu 1x HDPE priemeru nad 12 mm,miestna sieť   </t>
  </si>
  <si>
    <t>388795565</t>
  </si>
  <si>
    <t xml:space="preserve">Montáž opravnej spojky rúrky HDPE nad 12 mm   </t>
  </si>
  <si>
    <t>3412610204P</t>
  </si>
  <si>
    <t>3412610203P</t>
  </si>
  <si>
    <t xml:space="preserve">ACE 701032A priama bezpečnostná spojka pre OPTOPIPE  32 HDPE, 16 Bar, PP   </t>
  </si>
  <si>
    <t>388900002</t>
  </si>
  <si>
    <t xml:space="preserve">Kalibrovanie HDPE rúry do 32 mm   </t>
  </si>
  <si>
    <t>3410715300_2</t>
  </si>
  <si>
    <t xml:space="preserve">Opt. chrán. OPTOPIPE HDPE 32/3,0mm pre zaťaž. 16Bar, -40°C/+75°C ,výhradne čisté PE, typ .PE100 s UV stabilizáciou, skúška PE sur. podľa ISO 1133. Dolož. skúš. protok. o trhovej sk., tahovej pevn. a skúšky rozťahovania na preukázanie čistého PE mat.   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</si>
  <si>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  </t>
  </si>
  <si>
    <t>220060721-D</t>
  </si>
  <si>
    <t xml:space="preserve">Demontáž, rozpojenie a (vytiahnutie) z tvár.trasy alebo kanálika voľne uloženého kábla-TCKQY do 100 XN 0,4-0,6 mm   </t>
  </si>
  <si>
    <t>220060721</t>
  </si>
  <si>
    <t xml:space="preserve">Montáž(stroj.zatiahnutie) do tvár.trasy alebo kanálika voľne uloženého kábla-TCKQY do 100 XN 0,4-0,6 mm   </t>
  </si>
  <si>
    <t>341240012500</t>
  </si>
  <si>
    <t xml:space="preserve">Káble medený telefónny TCEPKPFLEZE 25xN0,4 mm2   </t>
  </si>
  <si>
    <t>220060722-D</t>
  </si>
  <si>
    <t xml:space="preserve">Demontáž(.rozpojenie,  vytiahnutie) z tvár.trasy alebo kanálika voľne uloženého kábla-TCKQY do 300 XN 0,4-0,6 mm   </t>
  </si>
  <si>
    <t>220060722</t>
  </si>
  <si>
    <t xml:space="preserve">Montáž(stroj.zatiahnutie) do tvár.trasy alebo kanálika voľne uloženého kábla-TCKQY do 300 XN 0,4-0,6 mm   </t>
  </si>
  <si>
    <t>341240014500</t>
  </si>
  <si>
    <t xml:space="preserve">Káble medený telefónny TCEPKPFLEZE 150xN0,6 mm2   </t>
  </si>
  <si>
    <t>3410351435</t>
  </si>
  <si>
    <t xml:space="preserve">TCEPKPFLEZE 200xN0,6 Telefónny kábel, miestny, štvorkový   </t>
  </si>
  <si>
    <t>220060723.1-D</t>
  </si>
  <si>
    <t xml:space="preserve">Demontáž(. rozpojenie, vytiahnutie) z tvár.trasy alebo kanálika voľne uloženého kábla-TCKQY do 600 XN 0,4-0,6 mm   </t>
  </si>
  <si>
    <t>220060723.1</t>
  </si>
  <si>
    <t xml:space="preserve">Montáž(stroj.zatiahnutie) do tvár.trasy alebo kanálika voľne uloženého kábla-TCKQY do 600 XN 0,4-0,6 mm   </t>
  </si>
  <si>
    <t>341240013400.1P</t>
  </si>
  <si>
    <t xml:space="preserve">Káble medený telefónny TCEPKPFLEZE 600xN0,4 mm2   </t>
  </si>
  <si>
    <t>220060731-D</t>
  </si>
  <si>
    <t xml:space="preserve">Demontáž, rozpojenie, vytiahnutie) z tvár.trasy alebo kanálika voľne uloženého kábla-TCKQY do 150 XN 0,8 mm   </t>
  </si>
  <si>
    <t>220060731</t>
  </si>
  <si>
    <t xml:space="preserve">Montáž(stroj.zatiahnutie) do tvár.trasy alebo kanálika voľne uloženého kábla-TCKQY do 150 XN 0,8 mm   </t>
  </si>
  <si>
    <t>3412112610</t>
  </si>
  <si>
    <t xml:space="preserve">TCEPKPFLEZE 100xN0,8 Telefónny kábel, miestny, štvorkový   </t>
  </si>
  <si>
    <t>220060732-D</t>
  </si>
  <si>
    <t xml:space="preserve">Demontáž, rozpojenie, (vytiahnutie) z tvár.trasy alebo kanálika voľne uloženého kábla-TCKQY do 300 XN 0,8 mm   </t>
  </si>
  <si>
    <t>220060732</t>
  </si>
  <si>
    <t xml:space="preserve">Montáž(stroj.zatiahnutie) do tvár.trasy alebo kanálika voľne uloženého kábla-TCKQY do 300 XN 0,8 mm   </t>
  </si>
  <si>
    <t>341240015500.1P</t>
  </si>
  <si>
    <t xml:space="preserve">Káble medený telefónny TCEPKPFLEZE 200xN0,8 mm2   </t>
  </si>
  <si>
    <t>220061557.2P-D</t>
  </si>
  <si>
    <t xml:space="preserve">Demntáž, rozpojenmie, (vytiahnutie z tvárnic) káblov počet žíl do 1600   </t>
  </si>
  <si>
    <t>220061557.2P</t>
  </si>
  <si>
    <t xml:space="preserve">Montáž(zatiahnutie do tvárnic) káblov počet žíl do 1600   </t>
  </si>
  <si>
    <t>3412130050.2P</t>
  </si>
  <si>
    <t xml:space="preserve">Telefónny kábel diaľkový A-2Y(L)2Y 800x2x0,6   </t>
  </si>
  <si>
    <t>3412130050.3P</t>
  </si>
  <si>
    <t xml:space="preserve">Telefónny kábel diaľkový A-02Y(L)2Y 600x2x0,5   </t>
  </si>
  <si>
    <t>220061557.1P-D</t>
  </si>
  <si>
    <t xml:space="preserve">Demontáž, rozpojenie, (vytiahnutie z tvárnic) káblov počet žíl do 600   </t>
  </si>
  <si>
    <t>220061557.1P</t>
  </si>
  <si>
    <t xml:space="preserve">Montáž(zatiahnutie do tvárnic) káblov počet žíl do 600   </t>
  </si>
  <si>
    <t>3412130050.4P</t>
  </si>
  <si>
    <t xml:space="preserve">Telefónny kábel diaľkový A-2Y(L)2Y 150x2x0,8   </t>
  </si>
  <si>
    <t>3412130050.7P</t>
  </si>
  <si>
    <t xml:space="preserve">Telefónny kábel A-2Y(L)2Y 150x2x0,6   </t>
  </si>
  <si>
    <t>220061557P-D</t>
  </si>
  <si>
    <t xml:space="preserve">Demontáž, rozpojenie, (vytiahnutie z tvárnic) káblov počet žíl do 200   </t>
  </si>
  <si>
    <t>220061557P</t>
  </si>
  <si>
    <t xml:space="preserve">Montáž(zatiahnutie do tvárnic) káblov počet žíl do 200   </t>
  </si>
  <si>
    <t>3412130050.5P</t>
  </si>
  <si>
    <t xml:space="preserve">Telefónny kábel diaľkový A-02YSTF(L)2YB2Y  20x4x1,4   </t>
  </si>
  <si>
    <t xml:space="preserve">Telefónny kábel diaľkový A-02YSTF(L)2YB2Y  30x4x0,9   </t>
  </si>
  <si>
    <t>3410351938_1</t>
  </si>
  <si>
    <t xml:space="preserve">Systémový vonkajší optický kábel LTC-S RP 12x SM G.657.A1 (3x4) A-DQ(ZN)B2Y, Štandardizácia IEC 60794-3-10, No waterpeak na 1383nm = 0,29 dB/km, odolný voči zásadám podľa EN 60811-2-1, vonkajší plášť HDPE, ťahová sila 3500N, RP - odolnosť voči hlodavcom,   </t>
  </si>
  <si>
    <t>3412600420P</t>
  </si>
  <si>
    <t xml:space="preserve">Syst. vonk. optický kábel LTMC 48x SM G.657.A1 (4x12)A-DQ(ZN)2Y, Štandardizácia IEC 60794-5-10, No waterpeak na 1383nm = 0,29 dB/km, vonkajší plášť HDPE, ťahová sila 1000N, vonkajší priemer 6mm, -40 / 70 °C   </t>
  </si>
  <si>
    <t>3412600422P</t>
  </si>
  <si>
    <t xml:space="preserve">Sys. von. optický kábel LTMC 72x SM G.657.A1 (6x12)A-DQ(ZN)2Y, Štand. IEC 60794-5-10, No waterpeak na 1383nm = 0,29 dB/km, vonk. plášť HDPE, ťahová sila 1000N, vonkajší priemer 6mm, -40 / 70 °C   </t>
  </si>
  <si>
    <t>220065055</t>
  </si>
  <si>
    <t xml:space="preserve">Spájanie optických vlákien, zvarovaním, miestna sieť   </t>
  </si>
  <si>
    <t>220071803</t>
  </si>
  <si>
    <t xml:space="preserve">Montáž spojky optickej, miestna sieť, počet optických vlákien do 048   </t>
  </si>
  <si>
    <t>220071803-D</t>
  </si>
  <si>
    <t xml:space="preserve">Demontáž spojky optickej, miestna sieť, počet optických vlákien do 048   </t>
  </si>
  <si>
    <t>220071804</t>
  </si>
  <si>
    <t xml:space="preserve">Montáž spojky optickej, miestna sieť, počet optických vlákien do 072   </t>
  </si>
  <si>
    <t>220071804-D</t>
  </si>
  <si>
    <t xml:space="preserve">Demontáž spojky optickej, miestna sieť, počet optických vlákien do 072   </t>
  </si>
  <si>
    <t>34126120151.1P</t>
  </si>
  <si>
    <t xml:space="preserve">Optická zemná spojka pre 48 vlákien, IP65, oválny vstup, prstové vstupy, vrátane opt. kaziet 1/24/veko, max. počet zvarov 48   </t>
  </si>
  <si>
    <t>3412612015.4P</t>
  </si>
  <si>
    <t xml:space="preserve">Optická zemná spojka pre 72 vlákien, IP65, oválny vstup, prstové vstupy, vrátane opt. kaziet 1/24/veko, max. počet zvarov 72   </t>
  </si>
  <si>
    <t>3412612015.5P</t>
  </si>
  <si>
    <t xml:space="preserve">Optická zemná spojka max. 12vlákien, IP65, oválny vstup, prstové vstupy, vrátane opt.kaziet 1/24, max. počet zvarov 240   </t>
  </si>
  <si>
    <t>210252481</t>
  </si>
  <si>
    <t xml:space="preserve">Montáž spojky káblovej XAGA 500   </t>
  </si>
  <si>
    <t>345820038000</t>
  </si>
  <si>
    <t xml:space="preserve">Spojka zmraštilná pre telekomunikačné káble XAGA 500 55/12-300/SK   </t>
  </si>
  <si>
    <t>220090012-2</t>
  </si>
  <si>
    <t xml:space="preserve">Úplná montáž spojky rovnej (XAGA..) , spolu s opravnou manžetou pre káble  bez číslovania, od 20XN0,8-800XN0,8   </t>
  </si>
  <si>
    <t>3410352464</t>
  </si>
  <si>
    <t xml:space="preserve">XAGA 550 122/30-500/SK Káblové súbory telekomunikačné   </t>
  </si>
  <si>
    <t>3410352464.1P</t>
  </si>
  <si>
    <t xml:space="preserve">XAGA 550 122/30-1000 Káblové súbory telekomunikačné   </t>
  </si>
  <si>
    <t>345820038700</t>
  </si>
  <si>
    <t xml:space="preserve">Spojka zmraštilná pre telekomunikačné káble XAGA 550 92/25-500/SK   </t>
  </si>
  <si>
    <t>354310003100.1P</t>
  </si>
  <si>
    <t xml:space="preserve">Manžeta opravná CWST 125/30-1000   </t>
  </si>
  <si>
    <t>354310003100.2P</t>
  </si>
  <si>
    <t xml:space="preserve">Manžeta opravná CWST 100/25-1000   </t>
  </si>
  <si>
    <t>345820038800.1P</t>
  </si>
  <si>
    <t xml:space="preserve">Spojka zmraštilná pre telekomunikačné káble XAGA 550 92/25-750/SK   </t>
  </si>
  <si>
    <t>345820039100</t>
  </si>
  <si>
    <t xml:space="preserve">Spojka zmraštilná pre telekomunikačné káble XAGA 550 160/42-500/SK   </t>
  </si>
  <si>
    <t xml:space="preserve">Meranie a vyrovnávanie kapacitných nerovnováh, vrátane vypracovania merac.protokolu,kábel do 4 km dĺžky   </t>
  </si>
  <si>
    <t xml:space="preserve">Jednosmerné meranie na miestnom oznamovacom kábli vrátane vypracovania meracieho protokolu   </t>
  </si>
  <si>
    <t>220170065.2P</t>
  </si>
  <si>
    <t xml:space="preserve">Meranie optického kábla na bubne pri vln.dĺžkach 1310 nm   </t>
  </si>
  <si>
    <t>220170065.3P</t>
  </si>
  <si>
    <t xml:space="preserve">Meranie tlmenia metódou spät. rozptylu pri vln.dĺžkach   </t>
  </si>
  <si>
    <t>220170065.4P</t>
  </si>
  <si>
    <t xml:space="preserve">Vytvorenie systémového certifikátu od výrobcu pre integrátora podľa požiadavky PD na optickú infraštruktúru naviazané na meracie protokoly pre 1383 = 0,29dB/km, potvrdenie LIFE TIME WARRANTY.   </t>
  </si>
  <si>
    <t>2830002000_1</t>
  </si>
  <si>
    <t xml:space="preserve">Fólia modrá v m š. 33   </t>
  </si>
  <si>
    <t>HZS-011</t>
  </si>
  <si>
    <t xml:space="preserve">Overenie jestv. inž. sietí   </t>
  </si>
  <si>
    <t>460-7</t>
  </si>
  <si>
    <t xml:space="preserve">Polohopisné a výškové zameranie trasy kábla   </t>
  </si>
  <si>
    <t>001000100_P</t>
  </si>
  <si>
    <t xml:space="preserve">Inžinierska činnosť -  technický dozor - správa   </t>
  </si>
  <si>
    <t>HZS000114</t>
  </si>
  <si>
    <t xml:space="preserve">Stavebno montážne práce náročné - prehliadky pracoviska a revízie (Tr 4) v rozsahu viac ako 8 hodín   </t>
  </si>
  <si>
    <t>HZS-0011</t>
  </si>
  <si>
    <t xml:space="preserve">Revízia zariadenia, preskúšanie, revízne správy   </t>
  </si>
  <si>
    <t>2861122534</t>
  </si>
  <si>
    <t xml:space="preserve">Chránička 125 pre riadené tunelovanie (SN 10, krátkodobo SN14), 6m kus, hladká zvonku i zvnútra, čierna, potrebné doložiť certifikát o skúške kruhovej tuhosti podľa normy DIN EN ISO 9969   </t>
  </si>
  <si>
    <t>388795560</t>
  </si>
  <si>
    <t xml:space="preserve">Montáž spojky na mikrotrubičke do 5 mm   </t>
  </si>
  <si>
    <t>3412610205P</t>
  </si>
  <si>
    <t xml:space="preserve">ACE 701050A priama bezpečnostná spojka pre OPTOPIPE  50 HDPE, 16 Bar, PP   </t>
  </si>
  <si>
    <t>388900004</t>
  </si>
  <si>
    <t xml:space="preserve">Kalibrovanie HDPE rúry do 50 mm   </t>
  </si>
  <si>
    <t>3410715300_3</t>
  </si>
  <si>
    <t xml:space="preserve">Opt. chrán. OPTOPIPE HDPE 50/4,6mm pre zaťaženie 16Bar, -40°C/+75°C ,výhradne čisté PE, typ PE100 s UV stabiliz., skúška PE sur. podľa ISO 1133. Doloženie skúš. prot. o trhovej sk., tahovej pevn. a skúšky rozťahovania na preukázanie čistého PE mat.   </t>
  </si>
  <si>
    <t>573231111</t>
  </si>
  <si>
    <t xml:space="preserve">Postrek asfaltový spojovací bez posypu kamenivom z cestnej emulzie v množstve od 0,50 do 0,80 kg/m2   </t>
  </si>
  <si>
    <t>576831111</t>
  </si>
  <si>
    <t xml:space="preserve">Koberec asfaltový modifikovaný mastixový SMA 11 O tr. I strednozrnný, po zhutnení hr. 40 mm   </t>
  </si>
  <si>
    <t>577141312</t>
  </si>
  <si>
    <t xml:space="preserve">Betón asfaltový nemodifik. po zhutnení III.tr. jemnozrnný AC 8 O, strednozrnný AC 11 O alebo hrubozrnný AC 16 L hr. 50mm   </t>
  </si>
  <si>
    <t>3412600418P</t>
  </si>
  <si>
    <t xml:space="preserve">Syst. vonk. OKl LTC-S RP 24x SM G.657.A1 (4x6) A-DQ(ZN)B2Y, Štan. IEC 60794-3-10, No waterpeak na 1383nm = 0,29 dB/km, odolný voči zásadám podľa EN 60811-2-1, vonk. plášť HDPE, ťah. sila 1500N, RP - odolnosť voči hlodavcom, vonk. pr.: 7,6 mm, -40°C / +70°   </t>
  </si>
  <si>
    <t>3412600422.1P</t>
  </si>
  <si>
    <t xml:space="preserve">Systémový vonkajší optický kábel LTMC 144x SM G.657.A1 200 µm (6x24)A-DQ(ZN)2Y, Štandardizácia IEC 60794-5-10, No waterpeak na 1383nm = 0,29 dB/km, vonkajší plášť HDPE - HF, ťahová sila 2000N, vonkajší priemer 7,0mm   </t>
  </si>
  <si>
    <t>220071807-D</t>
  </si>
  <si>
    <t xml:space="preserve">Demontáž spojky optickej, miestna sieť, počet optických vlákien nad 120   </t>
  </si>
  <si>
    <t>220071807</t>
  </si>
  <si>
    <t xml:space="preserve">Montáž spojky optickej, miestna sieť, počet optických vlákien nad 120   </t>
  </si>
  <si>
    <t>3412612015.6P</t>
  </si>
  <si>
    <t xml:space="preserve">INFRALAN® Optická zemná spojka pre 144 vlákien, IP65, oválny vstup, prstové vstupy, vrátane opt. kaziet 1/24/veko, max. počet zvarov 144   </t>
  </si>
  <si>
    <t>2860005630.1P</t>
  </si>
  <si>
    <t xml:space="preserve">Spojka rúry D125   </t>
  </si>
  <si>
    <t>HZS000214</t>
  </si>
  <si>
    <t xml:space="preserve">Stavebno montážne práce najnáročnejšie na odbornosť - prehliadky pracoviska a revízie (Tr. 4) v rozsahu viac ako 4 a menej ako 8 hodín   </t>
  </si>
  <si>
    <t xml:space="preserve">Príprava bubna, káblov, meranie, rezanie ,odpancierovanie, úprava dvoch koncov káblov do 100 žíl   </t>
  </si>
  <si>
    <t>;</t>
  </si>
  <si>
    <t>P.č.</t>
  </si>
  <si>
    <t>Cena jednotková (EUR)</t>
  </si>
  <si>
    <t>Cena celkom (EUR)</t>
  </si>
  <si>
    <t>Špecifikácia 
(materiál /technológia)</t>
  </si>
  <si>
    <t xml:space="preserve">Stožiare TV   </t>
  </si>
  <si>
    <t xml:space="preserve">Vodiče TV   </t>
  </si>
  <si>
    <t xml:space="preserve">Demontáže TV   </t>
  </si>
  <si>
    <t xml:space="preserve">Skladné   </t>
  </si>
  <si>
    <t xml:space="preserve">Revízie a skúšky TV   </t>
  </si>
  <si>
    <t xml:space="preserve"> Nátery, zameranie TV   </t>
  </si>
  <si>
    <t xml:space="preserve"> Revízie a skúšky TV   </t>
  </si>
  <si>
    <t xml:space="preserve"> Demontáže TV   </t>
  </si>
  <si>
    <t>Objekt:   SO 10 Úprava komunikácie na priecestí v km 8,248</t>
  </si>
  <si>
    <t>Úprava zabezpečovacieho zariadenia</t>
  </si>
  <si>
    <t>Úprava PZS 2 v km 7,215 (4,419)</t>
  </si>
  <si>
    <t>Úprava PZS 2 v km 8,248</t>
  </si>
  <si>
    <t>Úprava PZS 2 v km 8,966</t>
  </si>
  <si>
    <t xml:space="preserve">Železničný zvršok  </t>
  </si>
  <si>
    <t xml:space="preserve">Železničný spodok </t>
  </si>
  <si>
    <t>Rekonštrukcia mosta v km 6,661</t>
  </si>
  <si>
    <t>Rekonštrukcia mosta v km 10,219</t>
  </si>
  <si>
    <t>Úprava trakčného vedenia</t>
  </si>
  <si>
    <t>Ukoľajňovací plán</t>
  </si>
  <si>
    <t>Káblová chráničková trasa</t>
  </si>
  <si>
    <t>Úprava komunikácie  na priecestí v km 8,248</t>
  </si>
  <si>
    <t>Úprava komunikácie  na priecestí v km 8,966</t>
  </si>
  <si>
    <t xml:space="preserve">Preložky a ochrana slaboprúdových vedení SWAN   </t>
  </si>
  <si>
    <t>Zmluvná cena celkom</t>
  </si>
  <si>
    <t xml:space="preserve">Popis </t>
  </si>
  <si>
    <t xml:space="preserve">Preložky a ochrana slaboprúdových vedení Slovak Telekom   </t>
  </si>
  <si>
    <t xml:space="preserve">Preložky a ochrana slaboprúdových vedení BENESTRA, ENERGOTEL, ORANGE, UPC, ZSE   </t>
  </si>
  <si>
    <t xml:space="preserve">Preložky a ochrana slaboprúdových vedení ACS, RAINSIDE, VNET, Türk Telekom, Slovanet   </t>
  </si>
  <si>
    <t xml:space="preserve">Prípojky nn pre zabzar priecestí </t>
  </si>
  <si>
    <t>Preložky a ochrana káblov nn</t>
  </si>
  <si>
    <t xml:space="preserve">VÝKAZ VÝMER </t>
  </si>
  <si>
    <t xml:space="preserve">Základy TV   </t>
  </si>
  <si>
    <t>Objekt:   SO 05.1 Prípojky nn pre zabzar priecestí</t>
  </si>
  <si>
    <t>Objekt:   SO 05.2 Preložky a ochrana káblov nn</t>
  </si>
  <si>
    <t>Objekt: SO 06.1 Úprava rozvodu DOO</t>
  </si>
  <si>
    <t>Objekt:   SO 13.1 Preložky a ochrana slaboprúdových vedení SWAN</t>
  </si>
  <si>
    <t>Objekt:  SO 13.3 Preložky a ochrana slaboprúdových vedení BENESTRA, ENERGOTEL, ORANGE, UPC, ZSE</t>
  </si>
  <si>
    <t>Objekt:   SO 13.4 Preložky a ochrana slaboprúdových vedení ACS, RAINSIDE, VNET, Türk Telekom, Slovanet</t>
  </si>
  <si>
    <t>Cena celkom
 (EUR)</t>
  </si>
  <si>
    <t>PS 01'!A1</t>
  </si>
  <si>
    <t>PS 02 '!A1</t>
  </si>
  <si>
    <t>PS 03 '!A1</t>
  </si>
  <si>
    <t>PS 04 '!A1</t>
  </si>
  <si>
    <t>PS 05 '!A1</t>
  </si>
  <si>
    <t>SO 01'!A1</t>
  </si>
  <si>
    <t>SO 02 '!A1</t>
  </si>
  <si>
    <t>SO 03 '!A1</t>
  </si>
  <si>
    <t>SO 04 '!A1</t>
  </si>
  <si>
    <t>SO 05.1'!A1</t>
  </si>
  <si>
    <t>SO 05.2 '!A1</t>
  </si>
  <si>
    <t>SO 06 '!A1</t>
  </si>
  <si>
    <t>SO 06.1 '!A1</t>
  </si>
  <si>
    <t>SO 07'!A1</t>
  </si>
  <si>
    <t>SO 08'!A1</t>
  </si>
  <si>
    <t>SO 09 '!A1</t>
  </si>
  <si>
    <t>SO 10'!A1</t>
  </si>
  <si>
    <t>SO 11'!A1</t>
  </si>
  <si>
    <t>SO 12 '!A1</t>
  </si>
  <si>
    <t>SO 13.1'!A1</t>
  </si>
  <si>
    <t>SO 13.2'!A1</t>
  </si>
  <si>
    <t>SO 13.3 '!A1</t>
  </si>
  <si>
    <t>SO 13.4 '!A1</t>
  </si>
  <si>
    <t>Úpravy oznamovacích zariadení</t>
  </si>
  <si>
    <t>Úprava rozvodu DOO</t>
  </si>
  <si>
    <t>Objekt:   SO 08 Káblová chráničková trasa</t>
  </si>
  <si>
    <t>Úprava komunikácie na priecestí v km 7,215</t>
  </si>
  <si>
    <t>Preložky a ochrana sietí oznamovacích zariadení ŽSR</t>
  </si>
  <si>
    <t xml:space="preserve">Výkaz výmer </t>
  </si>
  <si>
    <t xml:space="preserve">P.č.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</si>
  <si>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</si>
  <si>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</si>
  <si>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</si>
  <si>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</si>
  <si>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</si>
  <si>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</si>
  <si>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</si>
  <si>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</si>
  <si>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</si>
  <si>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</si>
  <si>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</si>
  <si>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</si>
  <si>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</si>
  <si>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 xml:space="preserve">Zariadenia a iné 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</si>
  <si>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</si>
  <si>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</si>
  <si>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</si>
  <si>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</si>
  <si>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</si>
  <si>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</si>
  <si>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</si>
  <si>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</si>
  <si>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</si>
  <si>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>Betónový kryt č. 3, lxšxv 500x500x65 mm</t>
  </si>
  <si>
    <t>Výkop nezapaženej jamy v hornine 4, nad 100 do 1000 m3</t>
  </si>
  <si>
    <t>Zamurovanie otvoru s plochou do 0,0225 m2 tehlami pálenými v stenách hr. nad 100 mm</t>
  </si>
  <si>
    <t>Zamurovanie otvoru s plochou do 0,09 m2 tehlami pálenými v stenách hr. nad 100 mm</t>
  </si>
  <si>
    <t>Úpravy povrchov, podlahy, osadenie</t>
  </si>
  <si>
    <t>Omietka rýh v stenách maltou vápennou šírky ryhy do 150 mm omietkou hladkou</t>
  </si>
  <si>
    <t>971033241.S</t>
  </si>
  <si>
    <t>Vybúranie otvoru v murive tehl. plochy do 0,0225 m2 hr. do 300 mm,  -0,00800t</t>
  </si>
  <si>
    <t>971042351.S</t>
  </si>
  <si>
    <t>Vybúranie otvoru v betónových priečkach a stenách plochy do 0,09 m2, hr. do 450 mm,  -0,18900t</t>
  </si>
  <si>
    <t>974031122.S</t>
  </si>
  <si>
    <t>Vysekanie rýh v akomkoľvek murive tehlovom na akúkoľvek maltu do hĺbky 30 mm a š. do 70 mm,  -0,00400 t</t>
  </si>
  <si>
    <t xml:space="preserve">Prejazdy cestné cez 1 železn. koľaj gumové  s poistkami proti posunu   </t>
  </si>
  <si>
    <t xml:space="preserve">Geomreža pre stabilizáciu podkladu, tuhá z polypropylénu (príp. ekvivalent p. špecif. v PD)   </t>
  </si>
  <si>
    <t xml:space="preserve">Betónový podval vystrojený, pružné bezpodkladnicové upevnenie, zvierka Skl 14   </t>
  </si>
  <si>
    <t xml:space="preserve">Betónový podval vystrojený, pružné bezpodkladnicové upevnenie, zvierka Skl 14 s podpodvalovými podložkami   </t>
  </si>
  <si>
    <t>Objekt:   SO 13.2  Preložky a ochrana slaboprúdových vedení Slovak Telekom</t>
  </si>
  <si>
    <t xml:space="preserve">Bratislava - Nové Mesto – Bratislava ÚNS, KRŽZ koľ. č. 1, 2 </t>
  </si>
  <si>
    <t>Bratislava - Nové Mesto – Bratislava ÚNS, KRŽZ koľ. č. 1, 2</t>
  </si>
  <si>
    <t xml:space="preserve">Stavba:   Bratislava - Nové Mesto – Bratislava ÚNS, KRŽZ koľ. č. 1, 2 </t>
  </si>
  <si>
    <t xml:space="preserve">Stavba: Bratislava - Nové Mesto – Bratislava ÚNS, KRŽZ koľ. č. 1, 2 </t>
  </si>
  <si>
    <t>Výstražná značka priecestná ZDZ 153-50 "Výstražný kríž (vedľa vozovky), Zn lisovaná, V2-1350x180 mm 1ks, RA2</t>
  </si>
  <si>
    <t>Regulačná značka ZDZ 244 -xx "Maximálna dĺžka (xx m)", Zn lisovaná, V2 - kruh 600 mm, RA2, P3, E2, SP1</t>
  </si>
  <si>
    <t>Výstražná značka priecestná ZDZ 151 "Priecestie", Zn lisovaná, V2-900 mm, RA2, P3, E2, SP1</t>
  </si>
  <si>
    <t>Výstražná značka priecestná ZDZ 152-10 "Návesť pred priecestím (3-pruhová, umiestnenie vpravo)", Zn lisovaná, V2-1000 x 300 mm, RA2, P3, E2, SP1</t>
  </si>
  <si>
    <t>Výstražná značka priecestná ZDZ 152-11 "Návesť pred priecestím (2-pruhová, umiestnenie vpravo)", Zn lisovaná, V2-1000 x 300 mm, RA2, P3, E2, SP1</t>
  </si>
  <si>
    <t>Výstražná značka priecestná ZDZ 152-12 "Návesť pred priecestím (1-pruhová, umiestnenie vpravo)", Zn lisovaná, V2-1000 x 300 mm, RA2, P3, E2, SP1</t>
  </si>
  <si>
    <t xml:space="preserve">Betónový podval vystrojený, pružné upevnenie, zvierka Skl 24 KTL na koľajnicu 60E2 s popodvalovými podložkami   </t>
  </si>
  <si>
    <t>Poplatok za skladovanie - štrk zo železničného zvršku (17 05 ) nebezpečné</t>
  </si>
  <si>
    <t xml:space="preserve">Geomreža pre stabilizáciu podkladu, tuhá z polypropylénu (p. špecif. v PD)   </t>
  </si>
  <si>
    <t xml:space="preserve">Základná vytyčovacia sieť </t>
  </si>
  <si>
    <t xml:space="preserve">Betónový podval vystrojený, rozmer lxšxv 2420x284x200 mm   </t>
  </si>
  <si>
    <t>936942121P</t>
  </si>
  <si>
    <t xml:space="preserve">Protidotyková zábrana, dodávka + montáž podľa PD, vrátane povrchovej úpravy, vrátane ukotvenia, vrátane podliatia plastmaltou   </t>
  </si>
  <si>
    <t xml:space="preserve">Epoxidovo živičná kotviaca hmota </t>
  </si>
  <si>
    <t>451478011P</t>
  </si>
  <si>
    <t xml:space="preserve">Osadenie a dodávka atyp. mostného odvodňovača DN 120, vrátane  kotviacich a odvodňov. prvkov  p. špecifik. v PD </t>
  </si>
  <si>
    <t xml:space="preserve">Prejazdy cestné cez 1 železn. koľaj - gumové prejazdy, plech. nábeh. kliny - užitý materiál, ost. príslušenstvo - nový materiál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</si>
</sst>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_ ;\-#,##0.00\ "/>
  </numFmts>
  <fonts count="37" x14ac:knownFonts="1">
    <font>
      <sz val="8"/>
      <name val="MS Sans Serif"/>
      <charset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MS Sans Serif"/>
      <charset val="238"/>
    </font>
    <font>
      <u/>
      <sz val="8"/>
      <color theme="10"/>
      <name val="MS Sans Serif"/>
      <charset val="1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3" fillId="0" borderId="0"/>
  </cellStyleXfs>
  <cellXfs count="206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39" fontId="6" fillId="0" borderId="0" xfId="0" applyNumberFormat="1" applyFont="1" applyAlignment="1" applyProtection="1">
      <alignment horizontal="right" vertical="top"/>
    </xf>
    <xf numFmtId="164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  <protection locked="0"/>
    </xf>
    <xf numFmtId="0" fontId="17" fillId="0" borderId="0" xfId="0" applyFont="1" applyAlignment="1">
      <alignment horizontal="left" wrapText="1"/>
      <protection locked="0"/>
    </xf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" fontId="27" fillId="4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9" fontId="29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top"/>
    </xf>
    <xf numFmtId="37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164" fontId="16" fillId="0" borderId="0" xfId="0" applyNumberFormat="1" applyFont="1" applyAlignment="1" applyProtection="1">
      <alignment horizontal="right"/>
    </xf>
    <xf numFmtId="39" fontId="16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wrapText="1"/>
    </xf>
    <xf numFmtId="164" fontId="13" fillId="0" borderId="1" xfId="0" applyNumberFormat="1" applyFont="1" applyBorder="1" applyAlignment="1" applyProtection="1">
      <alignment horizontal="right"/>
    </xf>
    <xf numFmtId="39" fontId="13" fillId="0" borderId="1" xfId="0" applyNumberFormat="1" applyFont="1" applyBorder="1" applyAlignment="1" applyProtection="1">
      <alignment horizontal="right"/>
    </xf>
    <xf numFmtId="37" fontId="18" fillId="0" borderId="1" xfId="0" applyNumberFormat="1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center" wrapText="1"/>
    </xf>
    <xf numFmtId="164" fontId="18" fillId="0" borderId="1" xfId="0" applyNumberFormat="1" applyFont="1" applyBorder="1" applyAlignment="1" applyProtection="1">
      <alignment horizontal="right"/>
    </xf>
    <xf numFmtId="39" fontId="18" fillId="0" borderId="1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164" fontId="19" fillId="0" borderId="0" xfId="0" applyNumberFormat="1" applyFont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top" wrapText="1"/>
    </xf>
    <xf numFmtId="164" fontId="13" fillId="0" borderId="0" xfId="0" applyNumberFormat="1" applyFont="1" applyAlignment="1" applyProtection="1">
      <alignment horizontal="right" vertical="top"/>
    </xf>
    <xf numFmtId="39" fontId="13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 wrapText="1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 wrapText="1"/>
    </xf>
    <xf numFmtId="3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center" wrapText="1"/>
    </xf>
    <xf numFmtId="164" fontId="10" fillId="0" borderId="1" xfId="0" applyNumberFormat="1" applyFont="1" applyBorder="1" applyAlignment="1" applyProtection="1">
      <alignment horizontal="right"/>
    </xf>
    <xf numFmtId="39" fontId="10" fillId="0" borderId="1" xfId="0" applyNumberFormat="1" applyFont="1" applyBorder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 wrapText="1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 wrapText="1"/>
    </xf>
    <xf numFmtId="164" fontId="8" fillId="0" borderId="0" xfId="0" applyNumberFormat="1" applyFont="1" applyAlignment="1" applyProtection="1">
      <alignment horizontal="right" wrapText="1"/>
    </xf>
    <xf numFmtId="164" fontId="9" fillId="0" borderId="0" xfId="0" applyNumberFormat="1" applyFont="1" applyAlignment="1" applyProtection="1">
      <alignment horizontal="right" wrapText="1"/>
    </xf>
    <xf numFmtId="164" fontId="11" fillId="0" borderId="0" xfId="0" applyNumberFormat="1" applyFont="1" applyAlignment="1" applyProtection="1">
      <alignment horizontal="right" wrapText="1"/>
    </xf>
    <xf numFmtId="164" fontId="0" fillId="0" borderId="0" xfId="0" applyNumberFormat="1" applyAlignment="1" applyProtection="1">
      <alignment horizontal="right" vertical="top" wrapText="1"/>
    </xf>
    <xf numFmtId="0" fontId="13" fillId="3" borderId="1" xfId="0" applyFont="1" applyFill="1" applyBorder="1" applyAlignment="1">
      <alignment horizontal="center" wrapText="1"/>
      <protection locked="0"/>
    </xf>
    <xf numFmtId="0" fontId="18" fillId="3" borderId="1" xfId="0" applyFont="1" applyFill="1" applyBorder="1" applyAlignment="1">
      <alignment horizontal="center" wrapText="1"/>
      <protection locked="0"/>
    </xf>
    <xf numFmtId="39" fontId="5" fillId="3" borderId="1" xfId="0" applyNumberFormat="1" applyFont="1" applyFill="1" applyBorder="1" applyAlignment="1">
      <alignment horizontal="right"/>
      <protection locked="0"/>
    </xf>
    <xf numFmtId="164" fontId="5" fillId="3" borderId="1" xfId="0" applyNumberFormat="1" applyFont="1" applyFill="1" applyBorder="1" applyAlignment="1">
      <alignment horizontal="right" wrapText="1"/>
      <protection locked="0"/>
    </xf>
    <xf numFmtId="164" fontId="10" fillId="3" borderId="1" xfId="0" applyNumberFormat="1" applyFont="1" applyFill="1" applyBorder="1" applyAlignment="1">
      <alignment horizontal="right" wrapText="1"/>
      <protection locked="0"/>
    </xf>
    <xf numFmtId="39" fontId="13" fillId="3" borderId="1" xfId="0" applyNumberFormat="1" applyFont="1" applyFill="1" applyBorder="1" applyAlignment="1">
      <alignment horizontal="right" wrapText="1"/>
      <protection locked="0"/>
    </xf>
    <xf numFmtId="39" fontId="5" fillId="3" borderId="1" xfId="0" applyNumberFormat="1" applyFont="1" applyFill="1" applyBorder="1" applyAlignment="1">
      <alignment horizontal="right" wrapText="1"/>
      <protection locked="0"/>
    </xf>
    <xf numFmtId="39" fontId="10" fillId="3" borderId="1" xfId="0" applyNumberFormat="1" applyFont="1" applyFill="1" applyBorder="1" applyAlignment="1">
      <alignment horizontal="right" wrapText="1"/>
      <protection locked="0"/>
    </xf>
    <xf numFmtId="164" fontId="5" fillId="3" borderId="1" xfId="0" applyNumberFormat="1" applyFont="1" applyFill="1" applyBorder="1" applyAlignment="1">
      <alignment horizontal="right"/>
      <protection locked="0"/>
    </xf>
    <xf numFmtId="164" fontId="10" fillId="3" borderId="1" xfId="0" applyNumberFormat="1" applyFont="1" applyFill="1" applyBorder="1" applyAlignment="1">
      <alignment horizontal="right"/>
      <protection locked="0"/>
    </xf>
    <xf numFmtId="0" fontId="21" fillId="0" borderId="0" xfId="0" applyFont="1" applyAlignment="1" applyProtection="1">
      <alignment horizontal="left"/>
    </xf>
    <xf numFmtId="164" fontId="13" fillId="3" borderId="1" xfId="0" applyNumberFormat="1" applyFont="1" applyFill="1" applyBorder="1" applyAlignment="1">
      <alignment horizontal="right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center"/>
    </xf>
    <xf numFmtId="39" fontId="29" fillId="0" borderId="5" xfId="0" applyNumberFormat="1" applyFont="1" applyBorder="1" applyAlignment="1" applyProtection="1">
      <alignment horizontal="right"/>
    </xf>
    <xf numFmtId="39" fontId="18" fillId="3" borderId="1" xfId="0" applyNumberFormat="1" applyFont="1" applyFill="1" applyBorder="1" applyAlignment="1">
      <alignment horizontal="right" wrapText="1"/>
      <protection locked="0"/>
    </xf>
    <xf numFmtId="164" fontId="18" fillId="3" borderId="1" xfId="0" applyNumberFormat="1" applyFont="1" applyFill="1" applyBorder="1" applyAlignment="1">
      <alignment horizontal="right" wrapText="1"/>
      <protection locked="0"/>
    </xf>
    <xf numFmtId="164" fontId="13" fillId="3" borderId="1" xfId="0" applyNumberFormat="1" applyFont="1" applyFill="1" applyBorder="1" applyAlignment="1">
      <alignment horizontal="right"/>
      <protection locked="0"/>
    </xf>
    <xf numFmtId="164" fontId="18" fillId="3" borderId="1" xfId="0" applyNumberFormat="1" applyFont="1" applyFill="1" applyBorder="1" applyAlignment="1">
      <alignment horizontal="right"/>
      <protection locked="0"/>
    </xf>
    <xf numFmtId="4" fontId="13" fillId="3" borderId="1" xfId="0" applyNumberFormat="1" applyFont="1" applyFill="1" applyBorder="1" applyAlignment="1">
      <alignment horizontal="right"/>
      <protection locked="0"/>
    </xf>
    <xf numFmtId="165" fontId="5" fillId="3" borderId="1" xfId="0" applyNumberFormat="1" applyFont="1" applyFill="1" applyBorder="1" applyAlignment="1">
      <alignment horizontal="right"/>
      <protection locked="0"/>
    </xf>
    <xf numFmtId="165" fontId="9" fillId="0" borderId="0" xfId="0" applyNumberFormat="1" applyFont="1" applyAlignment="1" applyProtection="1">
      <alignment horizontal="right"/>
    </xf>
    <xf numFmtId="165" fontId="10" fillId="3" borderId="1" xfId="0" applyNumberFormat="1" applyFont="1" applyFill="1" applyBorder="1" applyAlignment="1">
      <alignment horizontal="right"/>
      <protection locked="0"/>
    </xf>
    <xf numFmtId="165" fontId="18" fillId="3" borderId="1" xfId="0" applyNumberFormat="1" applyFont="1" applyFill="1" applyBorder="1" applyAlignment="1">
      <alignment horizontal="right"/>
      <protection locked="0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39" fontId="17" fillId="0" borderId="0" xfId="0" applyNumberFormat="1" applyFont="1" applyAlignment="1" applyProtection="1">
      <alignment horizontal="right" wrapText="1"/>
    </xf>
    <xf numFmtId="0" fontId="14" fillId="0" borderId="0" xfId="0" applyFont="1" applyAlignment="1" applyProtection="1">
      <alignment horizontal="left" wrapText="1"/>
    </xf>
    <xf numFmtId="0" fontId="32" fillId="0" borderId="0" xfId="0" applyFont="1" applyAlignment="1" applyProtection="1">
      <alignment horizontal="left" vertical="top"/>
    </xf>
    <xf numFmtId="0" fontId="2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3" fillId="0" borderId="0" xfId="1" quotePrefix="1" applyAlignment="1" applyProtection="1">
      <alignment horizontal="left" vertical="center"/>
    </xf>
    <xf numFmtId="0" fontId="0" fillId="0" borderId="0" xfId="0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13" fillId="0" borderId="0" xfId="0" applyFont="1" applyProtection="1">
      <alignment vertical="top"/>
    </xf>
    <xf numFmtId="4" fontId="13" fillId="0" borderId="0" xfId="0" applyNumberFormat="1" applyFont="1" applyAlignment="1" applyProtection="1">
      <alignment horizontal="right" vertical="top"/>
    </xf>
    <xf numFmtId="0" fontId="31" fillId="5" borderId="6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1" fontId="28" fillId="0" borderId="2" xfId="3" applyNumberFormat="1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left" vertical="center" wrapText="1" indent="1"/>
    </xf>
    <xf numFmtId="49" fontId="29" fillId="0" borderId="9" xfId="3" applyNumberFormat="1" applyFont="1" applyBorder="1" applyAlignment="1">
      <alignment horizontal="center" vertical="center" wrapText="1"/>
    </xf>
    <xf numFmtId="49" fontId="29" fillId="0" borderId="2" xfId="3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/>
      <protection locked="0"/>
    </xf>
    <xf numFmtId="1" fontId="29" fillId="0" borderId="9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left" vertical="center" wrapText="1" indent="1"/>
    </xf>
    <xf numFmtId="1" fontId="29" fillId="0" borderId="2" xfId="3" applyNumberFormat="1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left" vertical="center" wrapText="1" indent="1"/>
    </xf>
    <xf numFmtId="0" fontId="24" fillId="0" borderId="0" xfId="0" applyFont="1" applyProtection="1">
      <alignment vertical="top"/>
    </xf>
    <xf numFmtId="164" fontId="0" fillId="0" borderId="0" xfId="0" applyNumberFormat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wrapText="1"/>
    </xf>
    <xf numFmtId="4" fontId="0" fillId="0" borderId="0" xfId="0" applyNumberFormat="1" applyAlignment="1" applyProtection="1">
      <alignment horizontal="left" vertical="top"/>
    </xf>
    <xf numFmtId="4" fontId="0" fillId="0" borderId="0" xfId="0" applyNumberForma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1" fontId="10" fillId="0" borderId="1" xfId="0" applyNumberFormat="1" applyFont="1" applyBorder="1" applyAlignment="1" applyProtection="1">
      <alignment horizontal="left" wrapText="1"/>
    </xf>
    <xf numFmtId="0" fontId="5" fillId="3" borderId="1" xfId="0" applyFont="1" applyFill="1" applyBorder="1" applyAlignment="1">
      <alignment horizontal="center" wrapText="1"/>
      <protection locked="0"/>
    </xf>
    <xf numFmtId="0" fontId="0" fillId="0" borderId="0" xfId="0" applyAlignment="1">
      <alignment horizontal="left" vertical="top"/>
      <protection locked="0"/>
    </xf>
    <xf numFmtId="4" fontId="29" fillId="3" borderId="1" xfId="0" applyNumberFormat="1" applyFont="1" applyFill="1" applyBorder="1" applyAlignment="1">
      <alignment horizontal="right"/>
      <protection locked="0"/>
    </xf>
    <xf numFmtId="37" fontId="5" fillId="6" borderId="1" xfId="0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left" wrapText="1"/>
    </xf>
    <xf numFmtId="164" fontId="5" fillId="6" borderId="1" xfId="0" applyNumberFormat="1" applyFont="1" applyFill="1" applyBorder="1" applyAlignment="1" applyProtection="1">
      <alignment horizontal="right"/>
    </xf>
    <xf numFmtId="165" fontId="5" fillId="6" borderId="1" xfId="0" applyNumberFormat="1" applyFont="1" applyFill="1" applyBorder="1" applyAlignment="1">
      <alignment horizontal="right"/>
      <protection locked="0"/>
    </xf>
    <xf numFmtId="39" fontId="5" fillId="6" borderId="1" xfId="0" applyNumberFormat="1" applyFont="1" applyFill="1" applyBorder="1" applyAlignment="1" applyProtection="1">
      <alignment horizontal="right"/>
    </xf>
    <xf numFmtId="164" fontId="5" fillId="6" borderId="1" xfId="0" applyNumberFormat="1" applyFont="1" applyFill="1" applyBorder="1" applyAlignment="1">
      <alignment horizontal="right" wrapText="1"/>
      <protection locked="0"/>
    </xf>
    <xf numFmtId="37" fontId="5" fillId="7" borderId="1" xfId="0" applyNumberFormat="1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 wrapText="1"/>
    </xf>
    <xf numFmtId="164" fontId="5" fillId="7" borderId="1" xfId="0" applyNumberFormat="1" applyFont="1" applyFill="1" applyBorder="1" applyAlignment="1" applyProtection="1">
      <alignment horizontal="right"/>
    </xf>
    <xf numFmtId="37" fontId="5" fillId="8" borderId="1" xfId="0" applyNumberFormat="1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left" wrapText="1"/>
    </xf>
    <xf numFmtId="164" fontId="5" fillId="8" borderId="1" xfId="0" applyNumberFormat="1" applyFont="1" applyFill="1" applyBorder="1" applyAlignment="1" applyProtection="1">
      <alignment horizontal="right"/>
    </xf>
    <xf numFmtId="37" fontId="10" fillId="7" borderId="1" xfId="0" applyNumberFormat="1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left" wrapText="1"/>
    </xf>
    <xf numFmtId="164" fontId="10" fillId="7" borderId="1" xfId="0" applyNumberFormat="1" applyFont="1" applyFill="1" applyBorder="1" applyAlignment="1" applyProtection="1">
      <alignment horizontal="right"/>
    </xf>
    <xf numFmtId="37" fontId="10" fillId="8" borderId="1" xfId="0" applyNumberFormat="1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left" wrapText="1"/>
    </xf>
    <xf numFmtId="164" fontId="10" fillId="8" borderId="1" xfId="0" applyNumberFormat="1" applyFont="1" applyFill="1" applyBorder="1" applyAlignment="1" applyProtection="1">
      <alignment horizontal="right"/>
    </xf>
    <xf numFmtId="0" fontId="3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</cellXfs>
  <cellStyles count="4">
    <cellStyle name="Hypertextové prepojenie" xfId="1" builtinId="8"/>
    <cellStyle name="Normálna" xfId="0" builtinId="0"/>
    <cellStyle name="Normálna 2" xfId="2" xr:uid="{00000000-0005-0000-0000-000002000000}"/>
    <cellStyle name="normálne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45"/>
  <sheetViews>
    <sheetView tabSelected="1" workbookViewId="0">
      <selection activeCell="A26" sqref="A26:J26"/>
    </sheetView>
  </sheetViews>
  <sheetFormatPr defaultColWidth="9.33203125" defaultRowHeight="10.5" x14ac:dyDescent="0.15"/>
  <cols>
    <col min="1" max="5" width="9.33203125" style="150"/>
    <col min="6" max="6" width="11.83203125" style="150" customWidth="1"/>
    <col min="7" max="7" width="15.83203125" style="151" customWidth="1"/>
    <col min="8" max="16384" width="9.33203125" style="150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1.25" x14ac:dyDescent="0.15">
      <c r="A6" s="152"/>
      <c r="B6" s="152"/>
      <c r="C6" s="152"/>
      <c r="D6" s="152"/>
      <c r="E6" s="152"/>
      <c r="F6" s="152"/>
      <c r="G6" s="153"/>
      <c r="H6" s="152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23.25" x14ac:dyDescent="0.15">
      <c r="A15" s="194" t="s">
        <v>2117</v>
      </c>
      <c r="B15" s="194"/>
      <c r="C15" s="194"/>
      <c r="D15" s="194"/>
      <c r="E15" s="194"/>
      <c r="F15" s="194"/>
      <c r="G15" s="194"/>
      <c r="H15" s="194"/>
      <c r="I15" s="194"/>
    </row>
    <row r="16" spans="1:9" ht="10.5" customHeight="1" x14ac:dyDescent="0.15"/>
    <row r="17" spans="1:10" ht="10.5" customHeight="1" x14ac:dyDescent="0.15"/>
    <row r="18" spans="1:10" ht="10.5" customHeight="1" x14ac:dyDescent="0.15"/>
    <row r="19" spans="1:10" ht="10.5" customHeight="1" x14ac:dyDescent="0.15"/>
    <row r="20" spans="1:10" ht="10.5" customHeight="1" x14ac:dyDescent="0.15"/>
    <row r="21" spans="1:10" ht="10.5" customHeight="1" x14ac:dyDescent="0.15"/>
    <row r="22" spans="1:10" ht="10.5" customHeight="1" x14ac:dyDescent="0.15"/>
    <row r="23" spans="1:10" ht="10.5" customHeight="1" x14ac:dyDescent="0.15"/>
    <row r="24" spans="1:10" ht="10.5" customHeight="1" x14ac:dyDescent="0.15">
      <c r="E24" s="166"/>
    </row>
    <row r="25" spans="1:10" ht="10.5" customHeight="1" x14ac:dyDescent="0.15"/>
    <row r="26" spans="1:10" ht="23.25" customHeight="1" x14ac:dyDescent="0.15">
      <c r="A26" s="195" t="s">
        <v>2159</v>
      </c>
      <c r="B26" s="195"/>
      <c r="C26" s="195"/>
      <c r="D26" s="195"/>
      <c r="E26" s="195"/>
      <c r="F26" s="195"/>
      <c r="G26" s="195"/>
      <c r="H26" s="195"/>
      <c r="I26" s="195"/>
      <c r="J26" s="195"/>
    </row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</sheetData>
  <sheetProtection algorithmName="SHA-512" hashValue="9lPylHF4NgQKWpoeo69rANtdoFBMvVRLkm9jSRYA1Qev8PEMRHn8a2e3COyT/CcJyD+3x+E6jvcUqvnRG/Lxuw==" saltValue="cW24NBlzIjdlRGK+pBPXYA==" spinCount="100000" sheet="1" objects="1" scenarios="1"/>
  <mergeCells count="2">
    <mergeCell ref="A15:I15"/>
    <mergeCell ref="A26:J2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A1:I93"/>
  <sheetViews>
    <sheetView showGridLines="0" zoomScaleNormal="100" workbookViewId="0">
      <selection activeCell="E31" sqref="E31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9" width="45.5" style="76" customWidth="1"/>
    <col min="10" max="16384" width="10.5" style="76"/>
  </cols>
  <sheetData>
    <row r="1" spans="1:9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9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9" ht="12" x14ac:dyDescent="0.2">
      <c r="A3" s="4" t="s">
        <v>957</v>
      </c>
      <c r="B3" s="6"/>
      <c r="C3" s="6"/>
      <c r="D3" s="6"/>
      <c r="E3" s="6"/>
      <c r="F3" s="6"/>
      <c r="G3" s="6"/>
      <c r="H3" s="6"/>
    </row>
    <row r="4" spans="1:9" ht="12" x14ac:dyDescent="0.2">
      <c r="A4" s="7"/>
      <c r="B4" s="4"/>
      <c r="C4" s="7"/>
      <c r="D4" s="5"/>
      <c r="E4" s="5"/>
      <c r="F4" s="5"/>
      <c r="G4" s="5"/>
      <c r="H4" s="5"/>
    </row>
    <row r="5" spans="1:9" ht="12" x14ac:dyDescent="0.2">
      <c r="A5" s="7"/>
      <c r="B5" s="4"/>
      <c r="C5" s="7"/>
      <c r="D5" s="20"/>
      <c r="E5" s="5"/>
      <c r="F5" s="5"/>
      <c r="G5" s="5"/>
      <c r="H5" s="5"/>
    </row>
    <row r="6" spans="1:9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9" ht="11.25" x14ac:dyDescent="0.2">
      <c r="A9" s="89">
        <v>1</v>
      </c>
      <c r="B9" s="90" t="s">
        <v>958</v>
      </c>
      <c r="C9" s="90" t="s">
        <v>959</v>
      </c>
      <c r="D9" s="90" t="s">
        <v>265</v>
      </c>
      <c r="E9" s="92">
        <v>86</v>
      </c>
      <c r="F9" s="137"/>
      <c r="G9" s="93">
        <f>ROUND(E9*F9,2)</f>
        <v>0</v>
      </c>
      <c r="H9" s="118"/>
    </row>
    <row r="10" spans="1:9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132</v>
      </c>
      <c r="F10" s="137"/>
      <c r="G10" s="93">
        <f t="shared" ref="G10:G70" si="0">ROUND(E10*F10,2)</f>
        <v>0</v>
      </c>
      <c r="H10" s="118"/>
    </row>
    <row r="11" spans="1:9" ht="11.25" x14ac:dyDescent="0.2">
      <c r="A11" s="89">
        <v>3</v>
      </c>
      <c r="B11" s="90">
        <v>131301102</v>
      </c>
      <c r="C11" s="90" t="s">
        <v>2143</v>
      </c>
      <c r="D11" s="90" t="s">
        <v>265</v>
      </c>
      <c r="E11" s="92">
        <v>146</v>
      </c>
      <c r="F11" s="137"/>
      <c r="G11" s="93">
        <f t="shared" si="0"/>
        <v>0</v>
      </c>
      <c r="H11" s="118"/>
      <c r="I11" s="106"/>
    </row>
    <row r="12" spans="1:9" ht="22.5" x14ac:dyDescent="0.2">
      <c r="A12" s="89">
        <v>4</v>
      </c>
      <c r="B12" s="90" t="s">
        <v>962</v>
      </c>
      <c r="C12" s="90" t="s">
        <v>963</v>
      </c>
      <c r="D12" s="90" t="s">
        <v>298</v>
      </c>
      <c r="E12" s="92">
        <v>28</v>
      </c>
      <c r="F12" s="137"/>
      <c r="G12" s="93">
        <f t="shared" si="0"/>
        <v>0</v>
      </c>
      <c r="H12" s="118"/>
    </row>
    <row r="13" spans="1:9" ht="22.5" x14ac:dyDescent="0.2">
      <c r="A13" s="89">
        <v>5</v>
      </c>
      <c r="B13" s="90" t="s">
        <v>964</v>
      </c>
      <c r="C13" s="90" t="s">
        <v>965</v>
      </c>
      <c r="D13" s="90" t="s">
        <v>52</v>
      </c>
      <c r="E13" s="92">
        <v>66</v>
      </c>
      <c r="F13" s="137"/>
      <c r="G13" s="93">
        <f t="shared" si="0"/>
        <v>0</v>
      </c>
      <c r="H13" s="118"/>
    </row>
    <row r="14" spans="1:9" ht="33.75" x14ac:dyDescent="0.2">
      <c r="A14" s="89">
        <v>6</v>
      </c>
      <c r="B14" s="90" t="s">
        <v>666</v>
      </c>
      <c r="C14" s="90" t="s">
        <v>667</v>
      </c>
      <c r="D14" s="90" t="s">
        <v>265</v>
      </c>
      <c r="E14" s="92">
        <v>234</v>
      </c>
      <c r="F14" s="137"/>
      <c r="G14" s="93">
        <f t="shared" si="0"/>
        <v>0</v>
      </c>
      <c r="H14" s="118"/>
    </row>
    <row r="15" spans="1:9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397.8</v>
      </c>
      <c r="F15" s="137"/>
      <c r="G15" s="93">
        <f t="shared" si="0"/>
        <v>0</v>
      </c>
      <c r="H15" s="118"/>
    </row>
    <row r="16" spans="1:9" ht="22.5" x14ac:dyDescent="0.2">
      <c r="A16" s="89">
        <v>8</v>
      </c>
      <c r="B16" s="90" t="s">
        <v>966</v>
      </c>
      <c r="C16" s="90" t="s">
        <v>967</v>
      </c>
      <c r="D16" s="90" t="s">
        <v>265</v>
      </c>
      <c r="E16" s="92">
        <v>340</v>
      </c>
      <c r="F16" s="137"/>
      <c r="G16" s="93">
        <f t="shared" si="0"/>
        <v>0</v>
      </c>
      <c r="H16" s="118"/>
    </row>
    <row r="17" spans="1:8" ht="11.25" x14ac:dyDescent="0.2">
      <c r="A17" s="94">
        <v>9</v>
      </c>
      <c r="B17" s="95" t="s">
        <v>968</v>
      </c>
      <c r="C17" s="95" t="s">
        <v>969</v>
      </c>
      <c r="D17" s="95" t="s">
        <v>638</v>
      </c>
      <c r="E17" s="97">
        <v>397.34300000000002</v>
      </c>
      <c r="F17" s="137"/>
      <c r="G17" s="98">
        <f t="shared" si="0"/>
        <v>0</v>
      </c>
      <c r="H17" s="119"/>
    </row>
    <row r="18" spans="1:8" ht="11.25" x14ac:dyDescent="0.2">
      <c r="A18" s="89">
        <v>10</v>
      </c>
      <c r="B18" s="90" t="s">
        <v>933</v>
      </c>
      <c r="C18" s="90" t="s">
        <v>934</v>
      </c>
      <c r="D18" s="90" t="s">
        <v>298</v>
      </c>
      <c r="E18" s="92">
        <v>320</v>
      </c>
      <c r="F18" s="137"/>
      <c r="G18" s="93">
        <f t="shared" si="0"/>
        <v>0</v>
      </c>
      <c r="H18" s="118"/>
    </row>
    <row r="19" spans="1:8" ht="11.25" x14ac:dyDescent="0.2">
      <c r="A19" s="89">
        <v>11</v>
      </c>
      <c r="B19" s="90" t="s">
        <v>970</v>
      </c>
      <c r="C19" s="90" t="s">
        <v>971</v>
      </c>
      <c r="D19" s="90" t="s">
        <v>298</v>
      </c>
      <c r="E19" s="92">
        <v>24</v>
      </c>
      <c r="F19" s="137"/>
      <c r="G19" s="93">
        <f t="shared" si="0"/>
        <v>0</v>
      </c>
      <c r="H19" s="118"/>
    </row>
    <row r="20" spans="1:8" ht="12.75" x14ac:dyDescent="0.2">
      <c r="A20" s="83"/>
      <c r="B20" s="84" t="s">
        <v>32</v>
      </c>
      <c r="C20" s="84" t="s">
        <v>939</v>
      </c>
      <c r="D20" s="84"/>
      <c r="E20" s="86"/>
      <c r="F20" s="87"/>
      <c r="G20" s="87"/>
      <c r="H20" s="112"/>
    </row>
    <row r="21" spans="1:8" ht="22.5" x14ac:dyDescent="0.2">
      <c r="A21" s="89">
        <v>12</v>
      </c>
      <c r="B21" s="90" t="s">
        <v>972</v>
      </c>
      <c r="C21" s="90" t="s">
        <v>973</v>
      </c>
      <c r="D21" s="90" t="s">
        <v>265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974</v>
      </c>
      <c r="C22" s="90" t="s">
        <v>975</v>
      </c>
      <c r="D22" s="90" t="s">
        <v>265</v>
      </c>
      <c r="E22" s="92">
        <v>8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976</v>
      </c>
      <c r="C23" s="90" t="s">
        <v>977</v>
      </c>
      <c r="D23" s="90" t="s">
        <v>52</v>
      </c>
      <c r="E23" s="92">
        <v>80</v>
      </c>
      <c r="F23" s="137"/>
      <c r="G23" s="93">
        <f t="shared" si="0"/>
        <v>0</v>
      </c>
      <c r="H23" s="118"/>
    </row>
    <row r="24" spans="1:8" ht="11.25" x14ac:dyDescent="0.2">
      <c r="A24" s="89">
        <v>15</v>
      </c>
      <c r="B24" s="90" t="s">
        <v>978</v>
      </c>
      <c r="C24" s="90" t="s">
        <v>979</v>
      </c>
      <c r="D24" s="90" t="s">
        <v>52</v>
      </c>
      <c r="E24" s="92">
        <v>80</v>
      </c>
      <c r="F24" s="137"/>
      <c r="G24" s="93">
        <f t="shared" si="0"/>
        <v>0</v>
      </c>
      <c r="H24" s="118"/>
    </row>
    <row r="25" spans="1:8" ht="22.5" x14ac:dyDescent="0.2">
      <c r="A25" s="94">
        <v>16</v>
      </c>
      <c r="B25" s="95" t="s">
        <v>980</v>
      </c>
      <c r="C25" s="95" t="s">
        <v>981</v>
      </c>
      <c r="D25" s="95" t="s">
        <v>298</v>
      </c>
      <c r="E25" s="97">
        <v>45</v>
      </c>
      <c r="F25" s="137"/>
      <c r="G25" s="98">
        <f t="shared" si="0"/>
        <v>0</v>
      </c>
      <c r="H25" s="119"/>
    </row>
    <row r="26" spans="1:8" ht="22.5" x14ac:dyDescent="0.2">
      <c r="A26" s="89">
        <v>17</v>
      </c>
      <c r="B26" s="90" t="s">
        <v>982</v>
      </c>
      <c r="C26" s="90" t="s">
        <v>983</v>
      </c>
      <c r="D26" s="90" t="s">
        <v>298</v>
      </c>
      <c r="E26" s="92">
        <v>345</v>
      </c>
      <c r="F26" s="137"/>
      <c r="G26" s="93">
        <f t="shared" si="0"/>
        <v>0</v>
      </c>
      <c r="H26" s="118"/>
    </row>
    <row r="27" spans="1:8" ht="22.5" x14ac:dyDescent="0.2">
      <c r="A27" s="94">
        <v>18</v>
      </c>
      <c r="B27" s="95" t="s">
        <v>984</v>
      </c>
      <c r="C27" s="95" t="s">
        <v>985</v>
      </c>
      <c r="D27" s="95" t="s">
        <v>298</v>
      </c>
      <c r="E27" s="97">
        <v>326.39999999999998</v>
      </c>
      <c r="F27" s="137"/>
      <c r="G27" s="98">
        <f t="shared" si="0"/>
        <v>0</v>
      </c>
      <c r="H27" s="119"/>
    </row>
    <row r="28" spans="1:8" ht="22.5" x14ac:dyDescent="0.2">
      <c r="A28" s="94">
        <v>19</v>
      </c>
      <c r="B28" s="95" t="s">
        <v>986</v>
      </c>
      <c r="C28" s="95" t="s">
        <v>987</v>
      </c>
      <c r="D28" s="95" t="s">
        <v>298</v>
      </c>
      <c r="E28" s="97">
        <v>25.5</v>
      </c>
      <c r="F28" s="137"/>
      <c r="G28" s="98">
        <f t="shared" si="0"/>
        <v>0</v>
      </c>
      <c r="H28" s="119"/>
    </row>
    <row r="29" spans="1:8" ht="22.5" x14ac:dyDescent="0.2">
      <c r="A29" s="89">
        <v>20</v>
      </c>
      <c r="B29" s="90" t="s">
        <v>948</v>
      </c>
      <c r="C29" s="90" t="s">
        <v>2155</v>
      </c>
      <c r="D29" s="90" t="s">
        <v>298</v>
      </c>
      <c r="E29" s="92">
        <v>220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33</v>
      </c>
      <c r="C30" s="84" t="s">
        <v>988</v>
      </c>
      <c r="D30" s="84"/>
      <c r="E30" s="86"/>
      <c r="F30" s="87"/>
      <c r="G30" s="87"/>
      <c r="H30" s="112"/>
    </row>
    <row r="31" spans="1:8" ht="33.75" x14ac:dyDescent="0.2">
      <c r="A31" s="182">
        <v>21</v>
      </c>
      <c r="B31" s="183" t="s">
        <v>989</v>
      </c>
      <c r="C31" s="183" t="s">
        <v>990</v>
      </c>
      <c r="D31" s="183" t="s">
        <v>250</v>
      </c>
      <c r="E31" s="184">
        <v>2407.34</v>
      </c>
      <c r="F31" s="137"/>
      <c r="G31" s="93">
        <f t="shared" si="0"/>
        <v>0</v>
      </c>
      <c r="H31" s="118"/>
    </row>
    <row r="32" spans="1:8" ht="33.75" x14ac:dyDescent="0.2">
      <c r="A32" s="89">
        <v>22</v>
      </c>
      <c r="B32" s="90" t="s">
        <v>991</v>
      </c>
      <c r="C32" s="90" t="s">
        <v>992</v>
      </c>
      <c r="D32" s="90" t="s">
        <v>250</v>
      </c>
      <c r="E32" s="92">
        <v>3375</v>
      </c>
      <c r="F32" s="137"/>
      <c r="G32" s="93">
        <f t="shared" si="0"/>
        <v>0</v>
      </c>
      <c r="H32" s="118"/>
    </row>
    <row r="33" spans="1:8" ht="12.75" x14ac:dyDescent="0.2">
      <c r="A33" s="83"/>
      <c r="B33" s="84" t="s">
        <v>34</v>
      </c>
      <c r="C33" s="84" t="s">
        <v>993</v>
      </c>
      <c r="D33" s="84"/>
      <c r="E33" s="86"/>
      <c r="F33" s="87"/>
      <c r="G33" s="87"/>
      <c r="H33" s="112"/>
    </row>
    <row r="34" spans="1:8" ht="22.5" x14ac:dyDescent="0.2">
      <c r="A34" s="89">
        <v>23</v>
      </c>
      <c r="B34" s="90" t="s">
        <v>994</v>
      </c>
      <c r="C34" s="90" t="s">
        <v>995</v>
      </c>
      <c r="D34" s="90" t="s">
        <v>298</v>
      </c>
      <c r="E34" s="92">
        <v>310</v>
      </c>
      <c r="F34" s="137"/>
      <c r="G34" s="93">
        <f t="shared" si="0"/>
        <v>0</v>
      </c>
      <c r="H34" s="118"/>
    </row>
    <row r="35" spans="1:8" ht="12.75" x14ac:dyDescent="0.2">
      <c r="A35" s="83"/>
      <c r="B35" s="84" t="s">
        <v>36</v>
      </c>
      <c r="C35" s="84" t="s">
        <v>996</v>
      </c>
      <c r="D35" s="84"/>
      <c r="E35" s="86"/>
      <c r="F35" s="87"/>
      <c r="G35" s="87"/>
      <c r="H35" s="112"/>
    </row>
    <row r="36" spans="1:8" ht="22.5" x14ac:dyDescent="0.2">
      <c r="A36" s="89">
        <v>24</v>
      </c>
      <c r="B36" s="90" t="s">
        <v>997</v>
      </c>
      <c r="C36" s="90" t="s">
        <v>998</v>
      </c>
      <c r="D36" s="90" t="s">
        <v>298</v>
      </c>
      <c r="E36" s="92">
        <v>720</v>
      </c>
      <c r="F36" s="137"/>
      <c r="G36" s="93">
        <f t="shared" si="0"/>
        <v>0</v>
      </c>
      <c r="H36" s="118"/>
    </row>
    <row r="37" spans="1:8" ht="11.25" x14ac:dyDescent="0.2">
      <c r="A37" s="89">
        <v>25</v>
      </c>
      <c r="B37" s="90" t="s">
        <v>999</v>
      </c>
      <c r="C37" s="90" t="s">
        <v>1000</v>
      </c>
      <c r="D37" s="90" t="s">
        <v>298</v>
      </c>
      <c r="E37" s="92">
        <v>570</v>
      </c>
      <c r="F37" s="137"/>
      <c r="G37" s="93">
        <f t="shared" si="0"/>
        <v>0</v>
      </c>
      <c r="H37" s="118"/>
    </row>
    <row r="38" spans="1:8" ht="22.5" x14ac:dyDescent="0.2">
      <c r="A38" s="89">
        <v>26</v>
      </c>
      <c r="B38" s="90" t="s">
        <v>1001</v>
      </c>
      <c r="C38" s="90" t="s">
        <v>1002</v>
      </c>
      <c r="D38" s="90" t="s">
        <v>298</v>
      </c>
      <c r="E38" s="92">
        <v>570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1003</v>
      </c>
      <c r="C39" s="90" t="s">
        <v>1004</v>
      </c>
      <c r="D39" s="90" t="s">
        <v>298</v>
      </c>
      <c r="E39" s="92">
        <v>50</v>
      </c>
      <c r="F39" s="137"/>
      <c r="G39" s="93">
        <f t="shared" si="0"/>
        <v>0</v>
      </c>
      <c r="H39" s="118"/>
    </row>
    <row r="40" spans="1:8" ht="11.25" x14ac:dyDescent="0.2">
      <c r="A40" s="89">
        <v>28</v>
      </c>
      <c r="B40" s="90" t="s">
        <v>1005</v>
      </c>
      <c r="C40" s="90" t="s">
        <v>1006</v>
      </c>
      <c r="D40" s="90" t="s">
        <v>298</v>
      </c>
      <c r="E40" s="92">
        <v>570</v>
      </c>
      <c r="F40" s="137"/>
      <c r="G40" s="93">
        <f t="shared" si="0"/>
        <v>0</v>
      </c>
      <c r="H40" s="118"/>
    </row>
    <row r="41" spans="1:8" ht="22.5" x14ac:dyDescent="0.2">
      <c r="A41" s="89">
        <v>29</v>
      </c>
      <c r="B41" s="90" t="s">
        <v>1007</v>
      </c>
      <c r="C41" s="90" t="s">
        <v>1008</v>
      </c>
      <c r="D41" s="90" t="s">
        <v>52</v>
      </c>
      <c r="E41" s="92">
        <v>30</v>
      </c>
      <c r="F41" s="137"/>
      <c r="G41" s="93">
        <f t="shared" si="0"/>
        <v>0</v>
      </c>
      <c r="H41" s="118"/>
    </row>
    <row r="42" spans="1:8" ht="11.25" x14ac:dyDescent="0.2">
      <c r="A42" s="94">
        <v>30</v>
      </c>
      <c r="B42" s="95" t="s">
        <v>1009</v>
      </c>
      <c r="C42" s="95" t="s">
        <v>1010</v>
      </c>
      <c r="D42" s="95" t="s">
        <v>52</v>
      </c>
      <c r="E42" s="97">
        <v>15.45</v>
      </c>
      <c r="F42" s="137"/>
      <c r="G42" s="98">
        <f t="shared" si="0"/>
        <v>0</v>
      </c>
      <c r="H42" s="119"/>
    </row>
    <row r="43" spans="1:8" ht="11.25" x14ac:dyDescent="0.2">
      <c r="A43" s="94">
        <v>31</v>
      </c>
      <c r="B43" s="95" t="s">
        <v>1011</v>
      </c>
      <c r="C43" s="95" t="s">
        <v>1012</v>
      </c>
      <c r="D43" s="95" t="s">
        <v>52</v>
      </c>
      <c r="E43" s="97">
        <v>15.45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37</v>
      </c>
      <c r="C44" s="84" t="s">
        <v>1013</v>
      </c>
      <c r="D44" s="84"/>
      <c r="E44" s="86"/>
      <c r="F44" s="87"/>
      <c r="G44" s="87"/>
      <c r="H44" s="112"/>
    </row>
    <row r="45" spans="1:8" ht="22.5" x14ac:dyDescent="0.2">
      <c r="A45" s="89">
        <v>32</v>
      </c>
      <c r="B45" s="90" t="s">
        <v>1014</v>
      </c>
      <c r="C45" s="90" t="s">
        <v>1015</v>
      </c>
      <c r="D45" s="90" t="s">
        <v>43</v>
      </c>
      <c r="E45" s="92">
        <v>4</v>
      </c>
      <c r="F45" s="137"/>
      <c r="G45" s="93">
        <f t="shared" si="0"/>
        <v>0</v>
      </c>
      <c r="H45" s="118"/>
    </row>
    <row r="46" spans="1:8" ht="11.25" x14ac:dyDescent="0.2">
      <c r="A46" s="94">
        <v>33</v>
      </c>
      <c r="B46" s="95" t="s">
        <v>1016</v>
      </c>
      <c r="C46" s="95" t="s">
        <v>1017</v>
      </c>
      <c r="D46" s="95" t="s">
        <v>52</v>
      </c>
      <c r="E46" s="97">
        <v>4.0599999999999996</v>
      </c>
      <c r="F46" s="137"/>
      <c r="G46" s="98">
        <f t="shared" si="0"/>
        <v>0</v>
      </c>
      <c r="H46" s="119"/>
    </row>
    <row r="47" spans="1:8" ht="12.75" x14ac:dyDescent="0.2">
      <c r="A47" s="83"/>
      <c r="B47" s="84" t="s">
        <v>678</v>
      </c>
      <c r="C47" s="84" t="s">
        <v>679</v>
      </c>
      <c r="D47" s="84"/>
      <c r="E47" s="86"/>
      <c r="F47" s="87"/>
      <c r="G47" s="87"/>
      <c r="H47" s="112"/>
    </row>
    <row r="48" spans="1:8" ht="22.5" x14ac:dyDescent="0.2">
      <c r="A48" s="89">
        <v>34</v>
      </c>
      <c r="B48" s="90" t="s">
        <v>1018</v>
      </c>
      <c r="C48" s="90" t="s">
        <v>1019</v>
      </c>
      <c r="D48" s="90" t="s">
        <v>43</v>
      </c>
      <c r="E48" s="92">
        <v>4</v>
      </c>
      <c r="F48" s="137"/>
      <c r="G48" s="93">
        <f t="shared" si="0"/>
        <v>0</v>
      </c>
      <c r="H48" s="118"/>
    </row>
    <row r="49" spans="1:8" ht="22.5" x14ac:dyDescent="0.2">
      <c r="A49" s="94">
        <v>35</v>
      </c>
      <c r="B49" s="172">
        <v>404410036140</v>
      </c>
      <c r="C49" s="95" t="s">
        <v>2164</v>
      </c>
      <c r="D49" s="95" t="s">
        <v>43</v>
      </c>
      <c r="E49" s="97">
        <v>4</v>
      </c>
      <c r="F49" s="137"/>
      <c r="G49" s="98">
        <f t="shared" si="0"/>
        <v>0</v>
      </c>
      <c r="H49" s="119"/>
    </row>
    <row r="50" spans="1:8" ht="11.25" x14ac:dyDescent="0.2">
      <c r="A50" s="94">
        <v>36</v>
      </c>
      <c r="B50" s="95" t="s">
        <v>1020</v>
      </c>
      <c r="C50" s="95" t="s">
        <v>1021</v>
      </c>
      <c r="D50" s="95" t="s">
        <v>43</v>
      </c>
      <c r="E50" s="97">
        <v>1</v>
      </c>
      <c r="F50" s="137"/>
      <c r="G50" s="98">
        <f t="shared" si="0"/>
        <v>0</v>
      </c>
      <c r="H50" s="119"/>
    </row>
    <row r="51" spans="1:8" ht="11.25" x14ac:dyDescent="0.2">
      <c r="A51" s="94">
        <v>37</v>
      </c>
      <c r="B51" s="95" t="s">
        <v>1022</v>
      </c>
      <c r="C51" s="95" t="s">
        <v>1023</v>
      </c>
      <c r="D51" s="95" t="s">
        <v>43</v>
      </c>
      <c r="E51" s="97">
        <v>8</v>
      </c>
      <c r="F51" s="137"/>
      <c r="G51" s="98">
        <f t="shared" si="0"/>
        <v>0</v>
      </c>
      <c r="H51" s="119"/>
    </row>
    <row r="52" spans="1:8" ht="11.25" x14ac:dyDescent="0.2">
      <c r="A52" s="94">
        <v>38</v>
      </c>
      <c r="B52" s="95" t="s">
        <v>1024</v>
      </c>
      <c r="C52" s="95" t="s">
        <v>1025</v>
      </c>
      <c r="D52" s="95" t="s">
        <v>43</v>
      </c>
      <c r="E52" s="97">
        <v>1</v>
      </c>
      <c r="F52" s="137"/>
      <c r="G52" s="98">
        <f t="shared" si="0"/>
        <v>0</v>
      </c>
      <c r="H52" s="119"/>
    </row>
    <row r="53" spans="1:8" ht="22.5" x14ac:dyDescent="0.2">
      <c r="A53" s="89">
        <v>39</v>
      </c>
      <c r="B53" s="90" t="s">
        <v>1026</v>
      </c>
      <c r="C53" s="90" t="s">
        <v>1027</v>
      </c>
      <c r="D53" s="90" t="s">
        <v>52</v>
      </c>
      <c r="E53" s="92">
        <v>15</v>
      </c>
      <c r="F53" s="137"/>
      <c r="G53" s="93">
        <f t="shared" si="0"/>
        <v>0</v>
      </c>
      <c r="H53" s="118"/>
    </row>
    <row r="54" spans="1:8" ht="22.5" x14ac:dyDescent="0.2">
      <c r="A54" s="94">
        <v>40</v>
      </c>
      <c r="B54" s="95" t="s">
        <v>1028</v>
      </c>
      <c r="C54" s="95" t="s">
        <v>1029</v>
      </c>
      <c r="D54" s="95" t="s">
        <v>43</v>
      </c>
      <c r="E54" s="97">
        <v>16</v>
      </c>
      <c r="F54" s="137"/>
      <c r="G54" s="98">
        <f t="shared" si="0"/>
        <v>0</v>
      </c>
      <c r="H54" s="119"/>
    </row>
    <row r="55" spans="1:8" ht="22.5" x14ac:dyDescent="0.2">
      <c r="A55" s="89">
        <v>41</v>
      </c>
      <c r="B55" s="90" t="s">
        <v>1030</v>
      </c>
      <c r="C55" s="90" t="s">
        <v>1031</v>
      </c>
      <c r="D55" s="90" t="s">
        <v>265</v>
      </c>
      <c r="E55" s="92">
        <v>0.45</v>
      </c>
      <c r="F55" s="137"/>
      <c r="G55" s="93">
        <f t="shared" si="0"/>
        <v>0</v>
      </c>
      <c r="H55" s="118"/>
    </row>
    <row r="56" spans="1:8" ht="22.5" x14ac:dyDescent="0.2">
      <c r="A56" s="89">
        <v>42</v>
      </c>
      <c r="B56" s="90" t="s">
        <v>1032</v>
      </c>
      <c r="C56" s="90" t="s">
        <v>1033</v>
      </c>
      <c r="D56" s="90" t="s">
        <v>43</v>
      </c>
      <c r="E56" s="92">
        <v>4</v>
      </c>
      <c r="F56" s="137"/>
      <c r="G56" s="93">
        <f t="shared" si="0"/>
        <v>0</v>
      </c>
      <c r="H56" s="118"/>
    </row>
    <row r="57" spans="1:8" ht="22.5" x14ac:dyDescent="0.2">
      <c r="A57" s="89">
        <v>43</v>
      </c>
      <c r="B57" s="90" t="s">
        <v>1034</v>
      </c>
      <c r="C57" s="90" t="s">
        <v>1035</v>
      </c>
      <c r="D57" s="90" t="s">
        <v>298</v>
      </c>
      <c r="E57" s="92">
        <v>20.3</v>
      </c>
      <c r="F57" s="137"/>
      <c r="G57" s="93">
        <f t="shared" si="0"/>
        <v>0</v>
      </c>
      <c r="H57" s="118"/>
    </row>
    <row r="58" spans="1:8" ht="22.5" x14ac:dyDescent="0.2">
      <c r="A58" s="89">
        <v>44</v>
      </c>
      <c r="B58" s="90" t="s">
        <v>1036</v>
      </c>
      <c r="C58" s="90" t="s">
        <v>1037</v>
      </c>
      <c r="D58" s="90" t="s">
        <v>298</v>
      </c>
      <c r="E58" s="92">
        <v>6.75</v>
      </c>
      <c r="F58" s="137"/>
      <c r="G58" s="93">
        <f t="shared" si="0"/>
        <v>0</v>
      </c>
      <c r="H58" s="118"/>
    </row>
    <row r="59" spans="1:8" ht="22.5" x14ac:dyDescent="0.2">
      <c r="A59" s="89">
        <v>45</v>
      </c>
      <c r="B59" s="90" t="s">
        <v>1038</v>
      </c>
      <c r="C59" s="90" t="s">
        <v>1039</v>
      </c>
      <c r="D59" s="90" t="s">
        <v>52</v>
      </c>
      <c r="E59" s="92">
        <v>15</v>
      </c>
      <c r="F59" s="137"/>
      <c r="G59" s="93">
        <f t="shared" si="0"/>
        <v>0</v>
      </c>
      <c r="H59" s="118"/>
    </row>
    <row r="60" spans="1:8" ht="22.5" x14ac:dyDescent="0.2">
      <c r="A60" s="89">
        <v>46</v>
      </c>
      <c r="B60" s="90" t="s">
        <v>1040</v>
      </c>
      <c r="C60" s="90" t="s">
        <v>1041</v>
      </c>
      <c r="D60" s="90" t="s">
        <v>52</v>
      </c>
      <c r="E60" s="92">
        <v>65</v>
      </c>
      <c r="F60" s="137"/>
      <c r="G60" s="93">
        <f t="shared" si="0"/>
        <v>0</v>
      </c>
      <c r="H60" s="118"/>
    </row>
    <row r="61" spans="1:8" ht="22.5" x14ac:dyDescent="0.2">
      <c r="A61" s="89">
        <v>47</v>
      </c>
      <c r="B61" s="90" t="s">
        <v>1042</v>
      </c>
      <c r="C61" s="90" t="s">
        <v>1043</v>
      </c>
      <c r="D61" s="90" t="s">
        <v>52</v>
      </c>
      <c r="E61" s="92">
        <v>30</v>
      </c>
      <c r="F61" s="137"/>
      <c r="G61" s="93">
        <f t="shared" si="0"/>
        <v>0</v>
      </c>
      <c r="H61" s="118"/>
    </row>
    <row r="62" spans="1:8" ht="22.5" x14ac:dyDescent="0.2">
      <c r="A62" s="89">
        <v>48</v>
      </c>
      <c r="B62" s="90" t="s">
        <v>1044</v>
      </c>
      <c r="C62" s="90" t="s">
        <v>1045</v>
      </c>
      <c r="D62" s="90" t="s">
        <v>52</v>
      </c>
      <c r="E62" s="92">
        <v>110</v>
      </c>
      <c r="F62" s="137"/>
      <c r="G62" s="93">
        <f t="shared" si="0"/>
        <v>0</v>
      </c>
      <c r="H62" s="118"/>
    </row>
    <row r="63" spans="1:8" ht="22.5" x14ac:dyDescent="0.2">
      <c r="A63" s="89">
        <v>49</v>
      </c>
      <c r="B63" s="90" t="s">
        <v>1046</v>
      </c>
      <c r="C63" s="90" t="s">
        <v>1047</v>
      </c>
      <c r="D63" s="90" t="s">
        <v>52</v>
      </c>
      <c r="E63" s="92">
        <v>15</v>
      </c>
      <c r="F63" s="137"/>
      <c r="G63" s="93">
        <f t="shared" si="0"/>
        <v>0</v>
      </c>
      <c r="H63" s="118"/>
    </row>
    <row r="64" spans="1:8" ht="11.25" x14ac:dyDescent="0.2">
      <c r="A64" s="89">
        <v>50</v>
      </c>
      <c r="B64" s="90" t="s">
        <v>1048</v>
      </c>
      <c r="C64" s="90" t="s">
        <v>1049</v>
      </c>
      <c r="D64" s="90" t="s">
        <v>43</v>
      </c>
      <c r="E64" s="92">
        <v>2</v>
      </c>
      <c r="F64" s="137"/>
      <c r="G64" s="93">
        <f t="shared" si="0"/>
        <v>0</v>
      </c>
      <c r="H64" s="118"/>
    </row>
    <row r="65" spans="1:8" ht="22.5" x14ac:dyDescent="0.2">
      <c r="A65" s="89">
        <v>51</v>
      </c>
      <c r="B65" s="90" t="s">
        <v>1050</v>
      </c>
      <c r="C65" s="90" t="s">
        <v>1051</v>
      </c>
      <c r="D65" s="90" t="s">
        <v>52</v>
      </c>
      <c r="E65" s="92">
        <v>25</v>
      </c>
      <c r="F65" s="137"/>
      <c r="G65" s="93">
        <f t="shared" si="0"/>
        <v>0</v>
      </c>
      <c r="H65" s="118"/>
    </row>
    <row r="66" spans="1:8" ht="22.5" x14ac:dyDescent="0.2">
      <c r="A66" s="94">
        <v>52</v>
      </c>
      <c r="B66" s="95" t="s">
        <v>1052</v>
      </c>
      <c r="C66" s="95" t="s">
        <v>1053</v>
      </c>
      <c r="D66" s="95" t="s">
        <v>43</v>
      </c>
      <c r="E66" s="97">
        <v>51</v>
      </c>
      <c r="F66" s="137"/>
      <c r="G66" s="98">
        <f t="shared" si="0"/>
        <v>0</v>
      </c>
      <c r="H66" s="119"/>
    </row>
    <row r="67" spans="1:8" ht="22.5" x14ac:dyDescent="0.2">
      <c r="A67" s="89">
        <v>53</v>
      </c>
      <c r="B67" s="90" t="s">
        <v>1054</v>
      </c>
      <c r="C67" s="90" t="s">
        <v>1055</v>
      </c>
      <c r="D67" s="90" t="s">
        <v>298</v>
      </c>
      <c r="E67" s="92">
        <v>720</v>
      </c>
      <c r="F67" s="137"/>
      <c r="G67" s="93">
        <f t="shared" si="0"/>
        <v>0</v>
      </c>
      <c r="H67" s="118"/>
    </row>
    <row r="68" spans="1:8" ht="22.5" x14ac:dyDescent="0.2">
      <c r="A68" s="89">
        <v>54</v>
      </c>
      <c r="B68" s="90" t="s">
        <v>1056</v>
      </c>
      <c r="C68" s="90" t="s">
        <v>1057</v>
      </c>
      <c r="D68" s="90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55</v>
      </c>
      <c r="B69" s="90" t="s">
        <v>1058</v>
      </c>
      <c r="C69" s="90" t="s">
        <v>1059</v>
      </c>
      <c r="D69" s="90" t="s">
        <v>43</v>
      </c>
      <c r="E69" s="92">
        <v>1</v>
      </c>
      <c r="F69" s="137"/>
      <c r="G69" s="93">
        <f t="shared" si="0"/>
        <v>0</v>
      </c>
      <c r="H69" s="118"/>
    </row>
    <row r="70" spans="1:8" ht="22.5" x14ac:dyDescent="0.2">
      <c r="A70" s="89">
        <v>56</v>
      </c>
      <c r="B70" s="90" t="s">
        <v>1060</v>
      </c>
      <c r="C70" s="90" t="s">
        <v>1061</v>
      </c>
      <c r="D70" s="90" t="s">
        <v>43</v>
      </c>
      <c r="E70" s="92">
        <v>1</v>
      </c>
      <c r="F70" s="137"/>
      <c r="G70" s="93">
        <f t="shared" si="0"/>
        <v>0</v>
      </c>
      <c r="H70" s="118"/>
    </row>
    <row r="71" spans="1:8" ht="33.75" x14ac:dyDescent="0.2">
      <c r="A71" s="89">
        <v>57</v>
      </c>
      <c r="B71" s="90" t="s">
        <v>1062</v>
      </c>
      <c r="C71" s="90" t="s">
        <v>1063</v>
      </c>
      <c r="D71" s="90" t="s">
        <v>265</v>
      </c>
      <c r="E71" s="92">
        <v>14.7</v>
      </c>
      <c r="F71" s="137"/>
      <c r="G71" s="93">
        <f t="shared" ref="G71:G92" si="1">ROUND(E71*F71,2)</f>
        <v>0</v>
      </c>
      <c r="H71" s="118"/>
    </row>
    <row r="72" spans="1:8" ht="22.5" x14ac:dyDescent="0.2">
      <c r="A72" s="89">
        <v>58</v>
      </c>
      <c r="B72" s="90" t="s">
        <v>1064</v>
      </c>
      <c r="C72" s="90" t="s">
        <v>1065</v>
      </c>
      <c r="D72" s="90" t="s">
        <v>265</v>
      </c>
      <c r="E72" s="92">
        <v>14.7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1066</v>
      </c>
      <c r="C73" s="90" t="s">
        <v>1067</v>
      </c>
      <c r="D73" s="90" t="s">
        <v>52</v>
      </c>
      <c r="E73" s="92">
        <v>48</v>
      </c>
      <c r="F73" s="137"/>
      <c r="G73" s="93">
        <f t="shared" si="1"/>
        <v>0</v>
      </c>
      <c r="H73" s="118"/>
    </row>
    <row r="74" spans="1:8" ht="33.75" x14ac:dyDescent="0.2">
      <c r="A74" s="89">
        <v>60</v>
      </c>
      <c r="B74" s="90" t="s">
        <v>1068</v>
      </c>
      <c r="C74" s="90" t="s">
        <v>1069</v>
      </c>
      <c r="D74" s="90" t="s">
        <v>52</v>
      </c>
      <c r="E74" s="92">
        <v>40</v>
      </c>
      <c r="F74" s="137"/>
      <c r="G74" s="93">
        <f t="shared" si="1"/>
        <v>0</v>
      </c>
      <c r="H74" s="118"/>
    </row>
    <row r="75" spans="1:8" ht="12.75" x14ac:dyDescent="0.2">
      <c r="A75" s="83"/>
      <c r="B75" s="84" t="s">
        <v>894</v>
      </c>
      <c r="C75" s="84" t="s">
        <v>895</v>
      </c>
      <c r="D75" s="84"/>
      <c r="E75" s="86"/>
      <c r="F75" s="87"/>
      <c r="G75" s="87"/>
      <c r="H75" s="112"/>
    </row>
    <row r="76" spans="1:8" ht="22.5" x14ac:dyDescent="0.2">
      <c r="A76" s="89">
        <v>61</v>
      </c>
      <c r="B76" s="90" t="s">
        <v>1070</v>
      </c>
      <c r="C76" s="90" t="s">
        <v>1071</v>
      </c>
      <c r="D76" s="90" t="s">
        <v>638</v>
      </c>
      <c r="E76" s="92">
        <v>639.18499999999995</v>
      </c>
      <c r="F76" s="137"/>
      <c r="G76" s="93">
        <f t="shared" si="1"/>
        <v>0</v>
      </c>
      <c r="H76" s="118"/>
    </row>
    <row r="77" spans="1:8" ht="15" x14ac:dyDescent="0.25">
      <c r="A77" s="77"/>
      <c r="B77" s="78" t="s">
        <v>1072</v>
      </c>
      <c r="C77" s="78" t="s">
        <v>1073</v>
      </c>
      <c r="D77" s="78"/>
      <c r="E77" s="80"/>
      <c r="F77" s="81"/>
      <c r="G77" s="81"/>
      <c r="H77" s="111"/>
    </row>
    <row r="78" spans="1:8" ht="12.75" x14ac:dyDescent="0.2">
      <c r="A78" s="83"/>
      <c r="B78" s="84" t="s">
        <v>1074</v>
      </c>
      <c r="C78" s="84" t="s">
        <v>1075</v>
      </c>
      <c r="D78" s="84"/>
      <c r="E78" s="86"/>
      <c r="F78" s="87"/>
      <c r="G78" s="87"/>
      <c r="H78" s="112"/>
    </row>
    <row r="79" spans="1:8" ht="22.5" x14ac:dyDescent="0.2">
      <c r="A79" s="89">
        <v>62</v>
      </c>
      <c r="B79" s="90" t="s">
        <v>1076</v>
      </c>
      <c r="C79" s="90" t="s">
        <v>1077</v>
      </c>
      <c r="D79" s="90" t="s">
        <v>298</v>
      </c>
      <c r="E79" s="92">
        <v>150</v>
      </c>
      <c r="F79" s="137"/>
      <c r="G79" s="93">
        <f t="shared" si="1"/>
        <v>0</v>
      </c>
      <c r="H79" s="118"/>
    </row>
    <row r="80" spans="1:8" ht="22.5" x14ac:dyDescent="0.2">
      <c r="A80" s="94">
        <v>63</v>
      </c>
      <c r="B80" s="95" t="s">
        <v>1078</v>
      </c>
      <c r="C80" s="95" t="s">
        <v>1079</v>
      </c>
      <c r="D80" s="95" t="s">
        <v>638</v>
      </c>
      <c r="E80" s="97">
        <v>5.2999999999999999E-2</v>
      </c>
      <c r="F80" s="137"/>
      <c r="G80" s="98">
        <f t="shared" si="1"/>
        <v>0</v>
      </c>
      <c r="H80" s="119"/>
    </row>
    <row r="81" spans="1:8" ht="22.5" x14ac:dyDescent="0.2">
      <c r="A81" s="89">
        <v>64</v>
      </c>
      <c r="B81" s="90" t="s">
        <v>1080</v>
      </c>
      <c r="C81" s="90" t="s">
        <v>1081</v>
      </c>
      <c r="D81" s="90" t="s">
        <v>298</v>
      </c>
      <c r="E81" s="92">
        <v>570</v>
      </c>
      <c r="F81" s="137"/>
      <c r="G81" s="93">
        <f t="shared" si="1"/>
        <v>0</v>
      </c>
      <c r="H81" s="118"/>
    </row>
    <row r="82" spans="1:8" ht="22.5" x14ac:dyDescent="0.2">
      <c r="A82" s="94">
        <v>65</v>
      </c>
      <c r="B82" s="95" t="s">
        <v>1082</v>
      </c>
      <c r="C82" s="95" t="s">
        <v>1083</v>
      </c>
      <c r="D82" s="95" t="s">
        <v>250</v>
      </c>
      <c r="E82" s="97">
        <v>51.813000000000002</v>
      </c>
      <c r="F82" s="137"/>
      <c r="G82" s="98">
        <f t="shared" si="1"/>
        <v>0</v>
      </c>
      <c r="H82" s="119"/>
    </row>
    <row r="83" spans="1:8" ht="22.5" x14ac:dyDescent="0.2">
      <c r="A83" s="89">
        <v>66</v>
      </c>
      <c r="B83" s="90" t="s">
        <v>1084</v>
      </c>
      <c r="C83" s="90" t="s">
        <v>1085</v>
      </c>
      <c r="D83" s="90" t="s">
        <v>298</v>
      </c>
      <c r="E83" s="92">
        <v>310</v>
      </c>
      <c r="F83" s="137"/>
      <c r="G83" s="93">
        <f t="shared" si="1"/>
        <v>0</v>
      </c>
      <c r="H83" s="118"/>
    </row>
    <row r="84" spans="1:8" ht="22.5" x14ac:dyDescent="0.2">
      <c r="A84" s="94">
        <v>67</v>
      </c>
      <c r="B84" s="95" t="s">
        <v>1086</v>
      </c>
      <c r="C84" s="95" t="s">
        <v>1087</v>
      </c>
      <c r="D84" s="95" t="s">
        <v>298</v>
      </c>
      <c r="E84" s="97">
        <v>356.5</v>
      </c>
      <c r="F84" s="137"/>
      <c r="G84" s="98">
        <f t="shared" si="1"/>
        <v>0</v>
      </c>
      <c r="H84" s="119"/>
    </row>
    <row r="85" spans="1:8" ht="33.75" x14ac:dyDescent="0.2">
      <c r="A85" s="89">
        <v>68</v>
      </c>
      <c r="B85" s="90" t="s">
        <v>1088</v>
      </c>
      <c r="C85" s="90" t="s">
        <v>1089</v>
      </c>
      <c r="D85" s="90" t="s">
        <v>298</v>
      </c>
      <c r="E85" s="92">
        <v>310</v>
      </c>
      <c r="F85" s="137"/>
      <c r="G85" s="93">
        <f t="shared" si="1"/>
        <v>0</v>
      </c>
      <c r="H85" s="118"/>
    </row>
    <row r="86" spans="1:8" ht="22.5" x14ac:dyDescent="0.2">
      <c r="A86" s="94">
        <v>69</v>
      </c>
      <c r="B86" s="95" t="s">
        <v>986</v>
      </c>
      <c r="C86" s="95" t="s">
        <v>987</v>
      </c>
      <c r="D86" s="95" t="s">
        <v>298</v>
      </c>
      <c r="E86" s="97">
        <v>316.2</v>
      </c>
      <c r="F86" s="137"/>
      <c r="G86" s="98">
        <f t="shared" si="1"/>
        <v>0</v>
      </c>
      <c r="H86" s="119"/>
    </row>
    <row r="87" spans="1:8" ht="33.75" x14ac:dyDescent="0.2">
      <c r="A87" s="89">
        <v>70</v>
      </c>
      <c r="B87" s="90" t="s">
        <v>1090</v>
      </c>
      <c r="C87" s="90" t="s">
        <v>1091</v>
      </c>
      <c r="D87" s="90" t="s">
        <v>298</v>
      </c>
      <c r="E87" s="92">
        <v>310</v>
      </c>
      <c r="F87" s="137"/>
      <c r="G87" s="93">
        <f t="shared" si="1"/>
        <v>0</v>
      </c>
      <c r="H87" s="118"/>
    </row>
    <row r="88" spans="1:8" ht="22.5" x14ac:dyDescent="0.2">
      <c r="A88" s="94">
        <v>71</v>
      </c>
      <c r="B88" s="95" t="s">
        <v>984</v>
      </c>
      <c r="C88" s="95" t="s">
        <v>985</v>
      </c>
      <c r="D88" s="95" t="s">
        <v>298</v>
      </c>
      <c r="E88" s="97">
        <v>316.2</v>
      </c>
      <c r="F88" s="137"/>
      <c r="G88" s="98">
        <f t="shared" si="1"/>
        <v>0</v>
      </c>
      <c r="H88" s="133"/>
    </row>
    <row r="89" spans="1:8" ht="22.5" x14ac:dyDescent="0.2">
      <c r="A89" s="89">
        <v>72</v>
      </c>
      <c r="B89" s="90" t="s">
        <v>1092</v>
      </c>
      <c r="C89" s="90" t="s">
        <v>1093</v>
      </c>
      <c r="D89" s="90" t="s">
        <v>52</v>
      </c>
      <c r="E89" s="92">
        <v>15</v>
      </c>
      <c r="F89" s="137"/>
      <c r="G89" s="93">
        <f t="shared" si="1"/>
        <v>0</v>
      </c>
      <c r="H89" s="118"/>
    </row>
    <row r="90" spans="1:8" ht="22.5" x14ac:dyDescent="0.2">
      <c r="A90" s="89">
        <v>73</v>
      </c>
      <c r="B90" s="90" t="s">
        <v>1094</v>
      </c>
      <c r="C90" s="90" t="s">
        <v>1095</v>
      </c>
      <c r="D90" s="90" t="s">
        <v>638</v>
      </c>
      <c r="E90" s="92">
        <v>0.996</v>
      </c>
      <c r="F90" s="137"/>
      <c r="G90" s="93">
        <f t="shared" si="1"/>
        <v>0</v>
      </c>
      <c r="H90" s="118"/>
    </row>
    <row r="91" spans="1:8" ht="12.75" x14ac:dyDescent="0.2">
      <c r="A91" s="83"/>
      <c r="B91" s="84" t="s">
        <v>1096</v>
      </c>
      <c r="C91" s="84" t="s">
        <v>1097</v>
      </c>
      <c r="D91" s="84"/>
      <c r="E91" s="86"/>
      <c r="F91" s="87"/>
      <c r="G91" s="87"/>
      <c r="H91" s="112"/>
    </row>
    <row r="92" spans="1:8" ht="11.25" x14ac:dyDescent="0.2">
      <c r="A92" s="89">
        <v>74</v>
      </c>
      <c r="B92" s="90" t="s">
        <v>1098</v>
      </c>
      <c r="C92" s="90" t="s">
        <v>1099</v>
      </c>
      <c r="D92" s="90" t="s">
        <v>298</v>
      </c>
      <c r="E92" s="92">
        <v>48</v>
      </c>
      <c r="F92" s="137"/>
      <c r="G92" s="93">
        <f t="shared" si="1"/>
        <v>0</v>
      </c>
      <c r="H92" s="118"/>
    </row>
    <row r="93" spans="1:8" ht="15" x14ac:dyDescent="0.25">
      <c r="A93" s="99"/>
      <c r="B93" s="100"/>
      <c r="C93" s="100" t="s">
        <v>299</v>
      </c>
      <c r="D93" s="100"/>
      <c r="E93" s="102"/>
      <c r="F93" s="103"/>
      <c r="G93" s="103">
        <f>SUM(G9:G92)</f>
        <v>0</v>
      </c>
      <c r="H93" s="102"/>
    </row>
  </sheetData>
  <sheetProtection algorithmName="SHA-512" hashValue="SLZD0nVWeoSG2xuvBLxDqzbu4HiVMGZa8K+t8pUqSouMnK9iwrzBjYNJINxrLjLTlsql6mj+g6Upm3+eJY3gnA==" saltValue="LJoGQVnzWl9+hQ2Td8YxKQ==" spinCount="100000" sheet="1" objects="1" scenarios="1"/>
  <dataValidations count="1">
    <dataValidation type="decimal" operator="equal" allowBlank="1" showInputMessage="1" showErrorMessage="1" sqref="F9:F19 F21:F29 F31:F32 F34 F36:F43 F45:F46 F48:F49 F50:F74 F76 F79:F90 F92" xr:uid="{00000000-0002-0000-09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A1:H102"/>
  <sheetViews>
    <sheetView showGridLines="0" topLeftCell="A63" zoomScaleNormal="100" workbookViewId="0">
      <selection activeCell="G74" sqref="G74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4" t="s">
        <v>1100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4"/>
      <c r="B5" s="4"/>
      <c r="C5" s="7"/>
      <c r="D5" s="20"/>
      <c r="E5" s="5"/>
      <c r="F5" s="5"/>
      <c r="G5" s="5"/>
      <c r="H5" s="5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11.25" x14ac:dyDescent="0.2">
      <c r="A9" s="89">
        <v>1</v>
      </c>
      <c r="B9" s="90" t="s">
        <v>1101</v>
      </c>
      <c r="C9" s="90" t="s">
        <v>1102</v>
      </c>
      <c r="D9" s="90" t="s">
        <v>265</v>
      </c>
      <c r="E9" s="92">
        <v>203</v>
      </c>
      <c r="F9" s="137"/>
      <c r="G9" s="93">
        <f>ROUND(E9*F9,2)</f>
        <v>0</v>
      </c>
      <c r="H9" s="123"/>
    </row>
    <row r="10" spans="1:8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135.35</v>
      </c>
      <c r="F10" s="137"/>
      <c r="G10" s="93">
        <f t="shared" ref="G10:G74" si="0">ROUND(E10*F10,2)</f>
        <v>0</v>
      </c>
      <c r="H10" s="123"/>
    </row>
    <row r="11" spans="1:8" ht="11.25" x14ac:dyDescent="0.2">
      <c r="A11" s="89">
        <v>3</v>
      </c>
      <c r="B11" s="90" t="s">
        <v>1103</v>
      </c>
      <c r="C11" s="90" t="s">
        <v>1104</v>
      </c>
      <c r="D11" s="90" t="s">
        <v>265</v>
      </c>
      <c r="E11" s="92">
        <v>135.34</v>
      </c>
      <c r="F11" s="137"/>
      <c r="G11" s="93">
        <f t="shared" si="0"/>
        <v>0</v>
      </c>
      <c r="H11" s="123"/>
    </row>
    <row r="12" spans="1:8" ht="11.25" x14ac:dyDescent="0.2">
      <c r="A12" s="89">
        <v>4</v>
      </c>
      <c r="B12" s="90" t="s">
        <v>1105</v>
      </c>
      <c r="C12" s="90" t="s">
        <v>1106</v>
      </c>
      <c r="D12" s="90" t="s">
        <v>265</v>
      </c>
      <c r="E12" s="92">
        <v>90.22</v>
      </c>
      <c r="F12" s="137"/>
      <c r="G12" s="93">
        <f t="shared" si="0"/>
        <v>0</v>
      </c>
      <c r="H12" s="123"/>
    </row>
    <row r="13" spans="1:8" ht="22.5" x14ac:dyDescent="0.2">
      <c r="A13" s="89">
        <v>5</v>
      </c>
      <c r="B13" s="90" t="s">
        <v>1107</v>
      </c>
      <c r="C13" s="90" t="s">
        <v>1108</v>
      </c>
      <c r="D13" s="90" t="s">
        <v>265</v>
      </c>
      <c r="E13" s="92">
        <v>45.11</v>
      </c>
      <c r="F13" s="137"/>
      <c r="G13" s="93">
        <f t="shared" si="0"/>
        <v>0</v>
      </c>
      <c r="H13" s="123"/>
    </row>
    <row r="14" spans="1:8" ht="22.5" x14ac:dyDescent="0.2">
      <c r="A14" s="89">
        <v>6</v>
      </c>
      <c r="B14" s="90" t="s">
        <v>962</v>
      </c>
      <c r="C14" s="90" t="s">
        <v>963</v>
      </c>
      <c r="D14" s="90" t="s">
        <v>298</v>
      </c>
      <c r="E14" s="92">
        <v>50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964</v>
      </c>
      <c r="C15" s="90" t="s">
        <v>965</v>
      </c>
      <c r="D15" s="90" t="s">
        <v>52</v>
      </c>
      <c r="E15" s="92">
        <v>70</v>
      </c>
      <c r="F15" s="137"/>
      <c r="G15" s="93">
        <f t="shared" si="0"/>
        <v>0</v>
      </c>
      <c r="H15" s="123"/>
    </row>
    <row r="16" spans="1:8" ht="33.75" x14ac:dyDescent="0.2">
      <c r="A16" s="89">
        <v>8</v>
      </c>
      <c r="B16" s="90" t="s">
        <v>666</v>
      </c>
      <c r="C16" s="90" t="s">
        <v>667</v>
      </c>
      <c r="D16" s="90" t="s">
        <v>265</v>
      </c>
      <c r="E16" s="92">
        <v>336.88799999999998</v>
      </c>
      <c r="F16" s="137"/>
      <c r="G16" s="93">
        <f t="shared" si="0"/>
        <v>0</v>
      </c>
      <c r="H16" s="123"/>
    </row>
    <row r="17" spans="1:8" ht="22.5" x14ac:dyDescent="0.2">
      <c r="A17" s="89">
        <v>9</v>
      </c>
      <c r="B17" s="90" t="s">
        <v>676</v>
      </c>
      <c r="C17" s="90" t="s">
        <v>677</v>
      </c>
      <c r="D17" s="90" t="s">
        <v>638</v>
      </c>
      <c r="E17" s="92">
        <v>572.71</v>
      </c>
      <c r="F17" s="137"/>
      <c r="G17" s="93">
        <f t="shared" si="0"/>
        <v>0</v>
      </c>
      <c r="H17" s="123"/>
    </row>
    <row r="18" spans="1:8" ht="22.5" x14ac:dyDescent="0.2">
      <c r="A18" s="89">
        <v>10</v>
      </c>
      <c r="B18" s="90" t="s">
        <v>966</v>
      </c>
      <c r="C18" s="90" t="s">
        <v>967</v>
      </c>
      <c r="D18" s="90" t="s">
        <v>265</v>
      </c>
      <c r="E18" s="92">
        <v>395.286</v>
      </c>
      <c r="F18" s="137"/>
      <c r="G18" s="93">
        <f t="shared" si="0"/>
        <v>0</v>
      </c>
      <c r="H18" s="123"/>
    </row>
    <row r="19" spans="1:8" ht="11.25" x14ac:dyDescent="0.2">
      <c r="A19" s="94">
        <v>11</v>
      </c>
      <c r="B19" s="95" t="s">
        <v>968</v>
      </c>
      <c r="C19" s="95" t="s">
        <v>969</v>
      </c>
      <c r="D19" s="95" t="s">
        <v>638</v>
      </c>
      <c r="E19" s="97">
        <v>470.012</v>
      </c>
      <c r="F19" s="137"/>
      <c r="G19" s="98">
        <f t="shared" si="0"/>
        <v>0</v>
      </c>
      <c r="H19" s="124"/>
    </row>
    <row r="20" spans="1:8" ht="11.25" x14ac:dyDescent="0.2">
      <c r="A20" s="89">
        <v>12</v>
      </c>
      <c r="B20" s="90" t="s">
        <v>933</v>
      </c>
      <c r="C20" s="90" t="s">
        <v>934</v>
      </c>
      <c r="D20" s="90" t="s">
        <v>298</v>
      </c>
      <c r="E20" s="92">
        <v>165.6</v>
      </c>
      <c r="F20" s="137"/>
      <c r="G20" s="93">
        <f t="shared" si="0"/>
        <v>0</v>
      </c>
      <c r="H20" s="123"/>
    </row>
    <row r="21" spans="1:8" ht="11.25" x14ac:dyDescent="0.2">
      <c r="A21" s="89">
        <v>13</v>
      </c>
      <c r="B21" s="90" t="s">
        <v>970</v>
      </c>
      <c r="C21" s="90" t="s">
        <v>971</v>
      </c>
      <c r="D21" s="90" t="s">
        <v>298</v>
      </c>
      <c r="E21" s="92">
        <v>93.38</v>
      </c>
      <c r="F21" s="137"/>
      <c r="G21" s="93">
        <f t="shared" si="0"/>
        <v>0</v>
      </c>
      <c r="H21" s="123"/>
    </row>
    <row r="22" spans="1:8" ht="12.75" x14ac:dyDescent="0.2">
      <c r="A22" s="83"/>
      <c r="B22" s="84" t="s">
        <v>32</v>
      </c>
      <c r="C22" s="84" t="s">
        <v>939</v>
      </c>
      <c r="D22" s="84"/>
      <c r="E22" s="86"/>
      <c r="F22" s="87"/>
      <c r="G22" s="87"/>
      <c r="H22" s="86"/>
    </row>
    <row r="23" spans="1:8" ht="22.5" x14ac:dyDescent="0.2">
      <c r="A23" s="89">
        <v>14</v>
      </c>
      <c r="B23" s="90" t="s">
        <v>972</v>
      </c>
      <c r="C23" s="90" t="s">
        <v>973</v>
      </c>
      <c r="D23" s="90" t="s">
        <v>265</v>
      </c>
      <c r="E23" s="92">
        <v>17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974</v>
      </c>
      <c r="C24" s="90" t="s">
        <v>975</v>
      </c>
      <c r="D24" s="90" t="s">
        <v>265</v>
      </c>
      <c r="E24" s="92">
        <v>6</v>
      </c>
      <c r="F24" s="137"/>
      <c r="G24" s="93">
        <f t="shared" si="0"/>
        <v>0</v>
      </c>
      <c r="H24" s="123"/>
    </row>
    <row r="25" spans="1:8" ht="22.5" x14ac:dyDescent="0.2">
      <c r="A25" s="89">
        <v>16</v>
      </c>
      <c r="B25" s="90" t="s">
        <v>976</v>
      </c>
      <c r="C25" s="90" t="s">
        <v>977</v>
      </c>
      <c r="D25" s="90" t="s">
        <v>52</v>
      </c>
      <c r="E25" s="92">
        <v>60</v>
      </c>
      <c r="F25" s="137"/>
      <c r="G25" s="93">
        <f t="shared" si="0"/>
        <v>0</v>
      </c>
      <c r="H25" s="134"/>
    </row>
    <row r="26" spans="1:8" ht="11.25" x14ac:dyDescent="0.2">
      <c r="A26" s="89">
        <v>17</v>
      </c>
      <c r="B26" s="90" t="s">
        <v>978</v>
      </c>
      <c r="C26" s="90" t="s">
        <v>979</v>
      </c>
      <c r="D26" s="90" t="s">
        <v>52</v>
      </c>
      <c r="E26" s="92">
        <v>60</v>
      </c>
      <c r="F26" s="137"/>
      <c r="G26" s="93">
        <f t="shared" si="0"/>
        <v>0</v>
      </c>
      <c r="H26" s="123"/>
    </row>
    <row r="27" spans="1:8" ht="22.5" x14ac:dyDescent="0.2">
      <c r="A27" s="94">
        <v>18</v>
      </c>
      <c r="B27" s="95" t="s">
        <v>980</v>
      </c>
      <c r="C27" s="95" t="s">
        <v>981</v>
      </c>
      <c r="D27" s="95" t="s">
        <v>298</v>
      </c>
      <c r="E27" s="97">
        <v>73.44</v>
      </c>
      <c r="F27" s="137"/>
      <c r="G27" s="98">
        <f t="shared" si="0"/>
        <v>0</v>
      </c>
      <c r="H27" s="124"/>
    </row>
    <row r="28" spans="1:8" ht="22.5" x14ac:dyDescent="0.2">
      <c r="A28" s="89">
        <v>19</v>
      </c>
      <c r="B28" s="90" t="s">
        <v>982</v>
      </c>
      <c r="C28" s="90" t="s">
        <v>983</v>
      </c>
      <c r="D28" s="90" t="s">
        <v>298</v>
      </c>
      <c r="E28" s="92">
        <v>241.2</v>
      </c>
      <c r="F28" s="137"/>
      <c r="G28" s="93">
        <f t="shared" si="0"/>
        <v>0</v>
      </c>
      <c r="H28" s="123"/>
    </row>
    <row r="29" spans="1:8" ht="22.5" x14ac:dyDescent="0.2">
      <c r="A29" s="94">
        <v>20</v>
      </c>
      <c r="B29" s="95" t="s">
        <v>984</v>
      </c>
      <c r="C29" s="95" t="s">
        <v>985</v>
      </c>
      <c r="D29" s="95" t="s">
        <v>298</v>
      </c>
      <c r="E29" s="97">
        <v>209.304</v>
      </c>
      <c r="F29" s="137"/>
      <c r="G29" s="98">
        <f t="shared" si="0"/>
        <v>0</v>
      </c>
      <c r="H29" s="124"/>
    </row>
    <row r="30" spans="1:8" ht="22.5" x14ac:dyDescent="0.2">
      <c r="A30" s="94">
        <v>21</v>
      </c>
      <c r="B30" s="95" t="s">
        <v>986</v>
      </c>
      <c r="C30" s="95" t="s">
        <v>987</v>
      </c>
      <c r="D30" s="95" t="s">
        <v>298</v>
      </c>
      <c r="E30" s="97">
        <v>36.72</v>
      </c>
      <c r="F30" s="137"/>
      <c r="G30" s="98">
        <f t="shared" si="0"/>
        <v>0</v>
      </c>
      <c r="H30" s="124"/>
    </row>
    <row r="31" spans="1:8" ht="22.5" x14ac:dyDescent="0.2">
      <c r="A31" s="89">
        <v>22</v>
      </c>
      <c r="B31" s="90" t="s">
        <v>948</v>
      </c>
      <c r="C31" s="90" t="s">
        <v>2171</v>
      </c>
      <c r="D31" s="90" t="s">
        <v>298</v>
      </c>
      <c r="E31" s="92">
        <v>155.4</v>
      </c>
      <c r="F31" s="137"/>
      <c r="G31" s="93">
        <f t="shared" si="0"/>
        <v>0</v>
      </c>
      <c r="H31" s="123"/>
    </row>
    <row r="32" spans="1:8" ht="12.75" x14ac:dyDescent="0.2">
      <c r="A32" s="83"/>
      <c r="B32" s="84" t="s">
        <v>33</v>
      </c>
      <c r="C32" s="84" t="s">
        <v>988</v>
      </c>
      <c r="D32" s="84"/>
      <c r="E32" s="86"/>
      <c r="F32" s="87"/>
      <c r="G32" s="87"/>
      <c r="H32" s="86"/>
    </row>
    <row r="33" spans="1:8" ht="11.25" x14ac:dyDescent="0.2">
      <c r="A33" s="89">
        <v>23</v>
      </c>
      <c r="B33" s="90" t="s">
        <v>1109</v>
      </c>
      <c r="C33" s="90" t="s">
        <v>1110</v>
      </c>
      <c r="D33" s="90" t="s">
        <v>265</v>
      </c>
      <c r="E33" s="92">
        <v>55.8</v>
      </c>
      <c r="F33" s="137"/>
      <c r="G33" s="93">
        <f t="shared" si="0"/>
        <v>0</v>
      </c>
      <c r="H33" s="123"/>
    </row>
    <row r="34" spans="1:8" ht="11.25" x14ac:dyDescent="0.2">
      <c r="A34" s="89">
        <v>24</v>
      </c>
      <c r="B34" s="90" t="s">
        <v>1111</v>
      </c>
      <c r="C34" s="90" t="s">
        <v>1112</v>
      </c>
      <c r="D34" s="90" t="s">
        <v>298</v>
      </c>
      <c r="E34" s="92">
        <v>320</v>
      </c>
      <c r="F34" s="137"/>
      <c r="G34" s="93">
        <f t="shared" si="0"/>
        <v>0</v>
      </c>
      <c r="H34" s="123"/>
    </row>
    <row r="35" spans="1:8" ht="11.25" x14ac:dyDescent="0.2">
      <c r="A35" s="89">
        <v>25</v>
      </c>
      <c r="B35" s="90" t="s">
        <v>1113</v>
      </c>
      <c r="C35" s="90" t="s">
        <v>1114</v>
      </c>
      <c r="D35" s="90" t="s">
        <v>298</v>
      </c>
      <c r="E35" s="92">
        <v>320</v>
      </c>
      <c r="F35" s="137"/>
      <c r="G35" s="93">
        <f t="shared" si="0"/>
        <v>0</v>
      </c>
      <c r="H35" s="123"/>
    </row>
    <row r="36" spans="1:8" ht="11.25" x14ac:dyDescent="0.2">
      <c r="A36" s="182">
        <v>26</v>
      </c>
      <c r="B36" s="183" t="s">
        <v>1115</v>
      </c>
      <c r="C36" s="183" t="s">
        <v>1116</v>
      </c>
      <c r="D36" s="183" t="s">
        <v>638</v>
      </c>
      <c r="E36" s="184">
        <v>8.2230000000000008</v>
      </c>
      <c r="F36" s="137"/>
      <c r="G36" s="93">
        <f t="shared" si="0"/>
        <v>0</v>
      </c>
      <c r="H36" s="123"/>
    </row>
    <row r="37" spans="1:8" ht="33.75" x14ac:dyDescent="0.2">
      <c r="A37" s="182">
        <v>27</v>
      </c>
      <c r="B37" s="183" t="s">
        <v>989</v>
      </c>
      <c r="C37" s="183" t="s">
        <v>990</v>
      </c>
      <c r="D37" s="183" t="s">
        <v>250</v>
      </c>
      <c r="E37" s="184">
        <v>5739.14</v>
      </c>
      <c r="F37" s="137"/>
      <c r="G37" s="93">
        <f t="shared" si="0"/>
        <v>0</v>
      </c>
      <c r="H37" s="123"/>
    </row>
    <row r="38" spans="1:8" ht="33.75" x14ac:dyDescent="0.2">
      <c r="A38" s="182">
        <v>28</v>
      </c>
      <c r="B38" s="183" t="s">
        <v>991</v>
      </c>
      <c r="C38" s="183" t="s">
        <v>2175</v>
      </c>
      <c r="D38" s="183" t="s">
        <v>250</v>
      </c>
      <c r="E38" s="184">
        <v>1487.4</v>
      </c>
      <c r="F38" s="137"/>
      <c r="G38" s="93">
        <f t="shared" si="0"/>
        <v>0</v>
      </c>
      <c r="H38" s="123"/>
    </row>
    <row r="39" spans="1:8" ht="22.5" x14ac:dyDescent="0.2">
      <c r="A39" s="89">
        <v>29</v>
      </c>
      <c r="B39" s="90" t="s">
        <v>1117</v>
      </c>
      <c r="C39" s="90" t="s">
        <v>1118</v>
      </c>
      <c r="D39" s="90" t="s">
        <v>638</v>
      </c>
      <c r="E39" s="92">
        <v>3.0139999999999998</v>
      </c>
      <c r="F39" s="137"/>
      <c r="G39" s="93">
        <f t="shared" si="0"/>
        <v>0</v>
      </c>
      <c r="H39" s="123"/>
    </row>
    <row r="40" spans="1:8" ht="12.75" x14ac:dyDescent="0.2">
      <c r="A40" s="83"/>
      <c r="B40" s="84" t="s">
        <v>34</v>
      </c>
      <c r="C40" s="84" t="s">
        <v>993</v>
      </c>
      <c r="D40" s="84"/>
      <c r="E40" s="86"/>
      <c r="F40" s="87"/>
      <c r="G40" s="87"/>
      <c r="H40" s="86"/>
    </row>
    <row r="41" spans="1:8" ht="11.25" x14ac:dyDescent="0.2">
      <c r="A41" s="185"/>
      <c r="B41" s="186" t="s">
        <v>2177</v>
      </c>
      <c r="C41" s="186" t="s">
        <v>2176</v>
      </c>
      <c r="D41" s="186" t="s">
        <v>265</v>
      </c>
      <c r="E41" s="187">
        <v>5.83</v>
      </c>
      <c r="F41" s="137"/>
      <c r="G41" s="93">
        <f t="shared" ref="G41" si="1">ROUND(E41*F41,2)</f>
        <v>0</v>
      </c>
      <c r="H41" s="123"/>
    </row>
    <row r="42" spans="1:8" ht="22.5" x14ac:dyDescent="0.2">
      <c r="A42" s="89">
        <v>30</v>
      </c>
      <c r="B42" s="90" t="s">
        <v>1119</v>
      </c>
      <c r="C42" s="90" t="s">
        <v>1120</v>
      </c>
      <c r="D42" s="90" t="s">
        <v>265</v>
      </c>
      <c r="E42" s="92">
        <v>18</v>
      </c>
      <c r="F42" s="137"/>
      <c r="G42" s="93">
        <f t="shared" si="0"/>
        <v>0</v>
      </c>
      <c r="H42" s="123"/>
    </row>
    <row r="43" spans="1:8" ht="22.5" x14ac:dyDescent="0.2">
      <c r="A43" s="89">
        <v>31</v>
      </c>
      <c r="B43" s="90" t="s">
        <v>994</v>
      </c>
      <c r="C43" s="90" t="s">
        <v>995</v>
      </c>
      <c r="D43" s="90" t="s">
        <v>298</v>
      </c>
      <c r="E43" s="92">
        <v>684</v>
      </c>
      <c r="F43" s="137"/>
      <c r="G43" s="93">
        <f t="shared" si="0"/>
        <v>0</v>
      </c>
      <c r="H43" s="123"/>
    </row>
    <row r="44" spans="1:8" ht="12.75" x14ac:dyDescent="0.2">
      <c r="A44" s="83"/>
      <c r="B44" s="84" t="s">
        <v>36</v>
      </c>
      <c r="C44" s="84" t="s">
        <v>996</v>
      </c>
      <c r="D44" s="84"/>
      <c r="E44" s="86"/>
      <c r="F44" s="87"/>
      <c r="G44" s="87"/>
      <c r="H44" s="86"/>
    </row>
    <row r="45" spans="1:8" ht="22.5" x14ac:dyDescent="0.2">
      <c r="A45" s="89">
        <v>32</v>
      </c>
      <c r="B45" s="90" t="s">
        <v>997</v>
      </c>
      <c r="C45" s="90" t="s">
        <v>998</v>
      </c>
      <c r="D45" s="90" t="s">
        <v>298</v>
      </c>
      <c r="E45" s="92">
        <v>1619</v>
      </c>
      <c r="F45" s="137"/>
      <c r="G45" s="93">
        <f t="shared" si="0"/>
        <v>0</v>
      </c>
      <c r="H45" s="123"/>
    </row>
    <row r="46" spans="1:8" ht="11.25" x14ac:dyDescent="0.2">
      <c r="A46" s="89">
        <v>33</v>
      </c>
      <c r="B46" s="90" t="s">
        <v>999</v>
      </c>
      <c r="C46" s="90" t="s">
        <v>1000</v>
      </c>
      <c r="D46" s="90" t="s">
        <v>298</v>
      </c>
      <c r="E46" s="92">
        <v>1336</v>
      </c>
      <c r="F46" s="137"/>
      <c r="G46" s="93">
        <f t="shared" si="0"/>
        <v>0</v>
      </c>
      <c r="H46" s="123"/>
    </row>
    <row r="47" spans="1:8" ht="22.5" x14ac:dyDescent="0.2">
      <c r="A47" s="89">
        <v>34</v>
      </c>
      <c r="B47" s="90" t="s">
        <v>1001</v>
      </c>
      <c r="C47" s="90" t="s">
        <v>1002</v>
      </c>
      <c r="D47" s="90" t="s">
        <v>298</v>
      </c>
      <c r="E47" s="92">
        <v>1336</v>
      </c>
      <c r="F47" s="137"/>
      <c r="G47" s="93">
        <f t="shared" si="0"/>
        <v>0</v>
      </c>
      <c r="H47" s="123"/>
    </row>
    <row r="48" spans="1:8" ht="22.5" x14ac:dyDescent="0.2">
      <c r="A48" s="89">
        <v>35</v>
      </c>
      <c r="B48" s="90" t="s">
        <v>1003</v>
      </c>
      <c r="C48" s="90" t="s">
        <v>1004</v>
      </c>
      <c r="D48" s="90" t="s">
        <v>298</v>
      </c>
      <c r="E48" s="92">
        <v>283</v>
      </c>
      <c r="F48" s="137"/>
      <c r="G48" s="93">
        <f t="shared" si="0"/>
        <v>0</v>
      </c>
      <c r="H48" s="123"/>
    </row>
    <row r="49" spans="1:8" ht="11.25" x14ac:dyDescent="0.2">
      <c r="A49" s="89">
        <v>36</v>
      </c>
      <c r="B49" s="90" t="s">
        <v>1005</v>
      </c>
      <c r="C49" s="90" t="s">
        <v>1006</v>
      </c>
      <c r="D49" s="90" t="s">
        <v>298</v>
      </c>
      <c r="E49" s="92">
        <v>1255</v>
      </c>
      <c r="F49" s="137"/>
      <c r="G49" s="93">
        <f t="shared" si="0"/>
        <v>0</v>
      </c>
      <c r="H49" s="123"/>
    </row>
    <row r="50" spans="1:8" ht="22.5" x14ac:dyDescent="0.2">
      <c r="A50" s="176">
        <v>37</v>
      </c>
      <c r="B50" s="177" t="s">
        <v>1121</v>
      </c>
      <c r="C50" s="177" t="s">
        <v>1122</v>
      </c>
      <c r="D50" s="177" t="s">
        <v>43</v>
      </c>
      <c r="E50" s="178">
        <v>1170</v>
      </c>
      <c r="F50" s="137"/>
      <c r="G50" s="93">
        <f t="shared" si="0"/>
        <v>0</v>
      </c>
      <c r="H50" s="123"/>
    </row>
    <row r="51" spans="1:8" ht="22.5" x14ac:dyDescent="0.2">
      <c r="A51" s="89">
        <v>38</v>
      </c>
      <c r="B51" s="90" t="s">
        <v>1007</v>
      </c>
      <c r="C51" s="90" t="s">
        <v>1008</v>
      </c>
      <c r="D51" s="90" t="s">
        <v>52</v>
      </c>
      <c r="E51" s="92">
        <v>20</v>
      </c>
      <c r="F51" s="137"/>
      <c r="G51" s="93">
        <f t="shared" si="0"/>
        <v>0</v>
      </c>
      <c r="H51" s="123"/>
    </row>
    <row r="52" spans="1:8" ht="11.25" x14ac:dyDescent="0.2">
      <c r="A52" s="94">
        <v>39</v>
      </c>
      <c r="B52" s="95" t="s">
        <v>1011</v>
      </c>
      <c r="C52" s="95" t="s">
        <v>1012</v>
      </c>
      <c r="D52" s="95" t="s">
        <v>52</v>
      </c>
      <c r="E52" s="97">
        <v>20.6</v>
      </c>
      <c r="F52" s="137"/>
      <c r="G52" s="98">
        <f t="shared" si="0"/>
        <v>0</v>
      </c>
      <c r="H52" s="124"/>
    </row>
    <row r="53" spans="1:8" ht="12.75" x14ac:dyDescent="0.2">
      <c r="A53" s="83"/>
      <c r="B53" s="84" t="s">
        <v>37</v>
      </c>
      <c r="C53" s="84" t="s">
        <v>1013</v>
      </c>
      <c r="D53" s="84"/>
      <c r="E53" s="86"/>
      <c r="F53" s="87"/>
      <c r="G53" s="87"/>
      <c r="H53" s="86"/>
    </row>
    <row r="54" spans="1:8" ht="22.5" x14ac:dyDescent="0.2">
      <c r="A54" s="89">
        <v>40</v>
      </c>
      <c r="B54" s="90" t="s">
        <v>1123</v>
      </c>
      <c r="C54" s="90" t="s">
        <v>1124</v>
      </c>
      <c r="D54" s="90" t="s">
        <v>52</v>
      </c>
      <c r="E54" s="92">
        <v>120</v>
      </c>
      <c r="F54" s="137"/>
      <c r="G54" s="93">
        <f t="shared" si="0"/>
        <v>0</v>
      </c>
      <c r="H54" s="123"/>
    </row>
    <row r="55" spans="1:8" ht="22.5" x14ac:dyDescent="0.2">
      <c r="A55" s="94">
        <v>41</v>
      </c>
      <c r="B55" s="95" t="s">
        <v>1125</v>
      </c>
      <c r="C55" s="95" t="s">
        <v>1126</v>
      </c>
      <c r="D55" s="95" t="s">
        <v>43</v>
      </c>
      <c r="E55" s="97">
        <v>20</v>
      </c>
      <c r="F55" s="137"/>
      <c r="G55" s="98">
        <f t="shared" si="0"/>
        <v>0</v>
      </c>
      <c r="H55" s="135"/>
    </row>
    <row r="56" spans="1:8" ht="22.5" x14ac:dyDescent="0.2">
      <c r="A56" s="89">
        <v>42</v>
      </c>
      <c r="B56" s="90" t="s">
        <v>1127</v>
      </c>
      <c r="C56" s="90" t="s">
        <v>1128</v>
      </c>
      <c r="D56" s="90" t="s">
        <v>52</v>
      </c>
      <c r="E56" s="92">
        <v>24</v>
      </c>
      <c r="F56" s="137"/>
      <c r="G56" s="93">
        <f t="shared" si="0"/>
        <v>0</v>
      </c>
      <c r="H56" s="123"/>
    </row>
    <row r="57" spans="1:8" ht="22.5" x14ac:dyDescent="0.2">
      <c r="A57" s="94">
        <v>43</v>
      </c>
      <c r="B57" s="95" t="s">
        <v>1129</v>
      </c>
      <c r="C57" s="95" t="s">
        <v>1130</v>
      </c>
      <c r="D57" s="95" t="s">
        <v>43</v>
      </c>
      <c r="E57" s="97">
        <v>4</v>
      </c>
      <c r="F57" s="137"/>
      <c r="G57" s="98">
        <f t="shared" si="0"/>
        <v>0</v>
      </c>
      <c r="H57" s="124"/>
    </row>
    <row r="58" spans="1:8" ht="22.5" x14ac:dyDescent="0.2">
      <c r="A58" s="89">
        <v>44</v>
      </c>
      <c r="B58" s="90" t="s">
        <v>1131</v>
      </c>
      <c r="C58" s="90" t="s">
        <v>1132</v>
      </c>
      <c r="D58" s="90" t="s">
        <v>52</v>
      </c>
      <c r="E58" s="92">
        <v>3</v>
      </c>
      <c r="F58" s="137"/>
      <c r="G58" s="93">
        <f t="shared" si="0"/>
        <v>0</v>
      </c>
      <c r="H58" s="123"/>
    </row>
    <row r="59" spans="1:8" ht="11.25" x14ac:dyDescent="0.2">
      <c r="A59" s="94">
        <v>45</v>
      </c>
      <c r="B59" s="95" t="s">
        <v>1133</v>
      </c>
      <c r="C59" s="95" t="s">
        <v>1134</v>
      </c>
      <c r="D59" s="95" t="s">
        <v>52</v>
      </c>
      <c r="E59" s="97">
        <v>3</v>
      </c>
      <c r="F59" s="137"/>
      <c r="G59" s="98">
        <f t="shared" si="0"/>
        <v>0</v>
      </c>
      <c r="H59" s="124"/>
    </row>
    <row r="60" spans="1:8" ht="12.75" x14ac:dyDescent="0.2">
      <c r="A60" s="83"/>
      <c r="B60" s="84" t="s">
        <v>678</v>
      </c>
      <c r="C60" s="84" t="s">
        <v>679</v>
      </c>
      <c r="D60" s="84"/>
      <c r="E60" s="86"/>
      <c r="F60" s="87"/>
      <c r="G60" s="87"/>
      <c r="H60" s="86"/>
    </row>
    <row r="61" spans="1:8" ht="22.5" x14ac:dyDescent="0.2">
      <c r="A61" s="89">
        <v>46</v>
      </c>
      <c r="B61" s="90" t="s">
        <v>1026</v>
      </c>
      <c r="C61" s="90" t="s">
        <v>1027</v>
      </c>
      <c r="D61" s="90" t="s">
        <v>52</v>
      </c>
      <c r="E61" s="92">
        <v>8</v>
      </c>
      <c r="F61" s="137"/>
      <c r="G61" s="93">
        <f t="shared" si="0"/>
        <v>0</v>
      </c>
      <c r="H61" s="123"/>
    </row>
    <row r="62" spans="1:8" ht="22.5" x14ac:dyDescent="0.2">
      <c r="A62" s="94">
        <v>47</v>
      </c>
      <c r="B62" s="95" t="s">
        <v>1028</v>
      </c>
      <c r="C62" s="95" t="s">
        <v>1029</v>
      </c>
      <c r="D62" s="95" t="s">
        <v>43</v>
      </c>
      <c r="E62" s="97">
        <v>8</v>
      </c>
      <c r="F62" s="137"/>
      <c r="G62" s="98">
        <f t="shared" si="0"/>
        <v>0</v>
      </c>
      <c r="H62" s="124"/>
    </row>
    <row r="63" spans="1:8" ht="22.5" x14ac:dyDescent="0.2">
      <c r="A63" s="89">
        <v>48</v>
      </c>
      <c r="B63" s="90" t="s">
        <v>1030</v>
      </c>
      <c r="C63" s="90" t="s">
        <v>1031</v>
      </c>
      <c r="D63" s="90" t="s">
        <v>265</v>
      </c>
      <c r="E63" s="92">
        <v>0.24</v>
      </c>
      <c r="F63" s="137"/>
      <c r="G63" s="93">
        <f t="shared" si="0"/>
        <v>0</v>
      </c>
      <c r="H63" s="123"/>
    </row>
    <row r="64" spans="1:8" ht="22.5" x14ac:dyDescent="0.2">
      <c r="A64" s="89">
        <v>49</v>
      </c>
      <c r="B64" s="90" t="s">
        <v>1032</v>
      </c>
      <c r="C64" s="90" t="s">
        <v>1033</v>
      </c>
      <c r="D64" s="90" t="s">
        <v>43</v>
      </c>
      <c r="E64" s="92">
        <v>2</v>
      </c>
      <c r="F64" s="137"/>
      <c r="G64" s="93">
        <f t="shared" si="0"/>
        <v>0</v>
      </c>
      <c r="H64" s="123"/>
    </row>
    <row r="65" spans="1:8" ht="22.5" x14ac:dyDescent="0.2">
      <c r="A65" s="89">
        <v>50</v>
      </c>
      <c r="B65" s="90" t="s">
        <v>1034</v>
      </c>
      <c r="C65" s="90" t="s">
        <v>1035</v>
      </c>
      <c r="D65" s="90" t="s">
        <v>298</v>
      </c>
      <c r="E65" s="92">
        <v>9.484</v>
      </c>
      <c r="F65" s="137"/>
      <c r="G65" s="93">
        <f t="shared" si="0"/>
        <v>0</v>
      </c>
      <c r="H65" s="123"/>
    </row>
    <row r="66" spans="1:8" ht="22.5" x14ac:dyDescent="0.2">
      <c r="A66" s="89">
        <v>51</v>
      </c>
      <c r="B66" s="90" t="s">
        <v>1036</v>
      </c>
      <c r="C66" s="90" t="s">
        <v>1037</v>
      </c>
      <c r="D66" s="90" t="s">
        <v>298</v>
      </c>
      <c r="E66" s="92">
        <v>2.8</v>
      </c>
      <c r="F66" s="137"/>
      <c r="G66" s="93">
        <f t="shared" si="0"/>
        <v>0</v>
      </c>
      <c r="H66" s="123"/>
    </row>
    <row r="67" spans="1:8" ht="22.5" x14ac:dyDescent="0.2">
      <c r="A67" s="89">
        <v>52</v>
      </c>
      <c r="B67" s="90" t="s">
        <v>1038</v>
      </c>
      <c r="C67" s="90" t="s">
        <v>1039</v>
      </c>
      <c r="D67" s="90" t="s">
        <v>52</v>
      </c>
      <c r="E67" s="92">
        <v>16.8</v>
      </c>
      <c r="F67" s="137"/>
      <c r="G67" s="93">
        <f t="shared" si="0"/>
        <v>0</v>
      </c>
      <c r="H67" s="123"/>
    </row>
    <row r="68" spans="1:8" ht="22.5" x14ac:dyDescent="0.2">
      <c r="A68" s="89">
        <v>53</v>
      </c>
      <c r="B68" s="90" t="s">
        <v>1040</v>
      </c>
      <c r="C68" s="90" t="s">
        <v>1041</v>
      </c>
      <c r="D68" s="90" t="s">
        <v>52</v>
      </c>
      <c r="E68" s="92">
        <v>38</v>
      </c>
      <c r="F68" s="137"/>
      <c r="G68" s="93">
        <f t="shared" si="0"/>
        <v>0</v>
      </c>
      <c r="H68" s="123"/>
    </row>
    <row r="69" spans="1:8" ht="22.5" x14ac:dyDescent="0.2">
      <c r="A69" s="89">
        <v>54</v>
      </c>
      <c r="B69" s="90" t="s">
        <v>1042</v>
      </c>
      <c r="C69" s="90" t="s">
        <v>1043</v>
      </c>
      <c r="D69" s="90" t="s">
        <v>52</v>
      </c>
      <c r="E69" s="92">
        <v>24</v>
      </c>
      <c r="F69" s="137"/>
      <c r="G69" s="93">
        <f t="shared" si="0"/>
        <v>0</v>
      </c>
      <c r="H69" s="123"/>
    </row>
    <row r="70" spans="1:8" ht="22.5" x14ac:dyDescent="0.2">
      <c r="A70" s="89">
        <v>55</v>
      </c>
      <c r="B70" s="90" t="s">
        <v>1044</v>
      </c>
      <c r="C70" s="90" t="s">
        <v>1045</v>
      </c>
      <c r="D70" s="90" t="s">
        <v>52</v>
      </c>
      <c r="E70" s="92">
        <v>76</v>
      </c>
      <c r="F70" s="137"/>
      <c r="G70" s="93">
        <f t="shared" si="0"/>
        <v>0</v>
      </c>
      <c r="H70" s="123"/>
    </row>
    <row r="71" spans="1:8" ht="11.25" x14ac:dyDescent="0.2">
      <c r="A71" s="89">
        <v>56</v>
      </c>
      <c r="B71" s="90" t="s">
        <v>1048</v>
      </c>
      <c r="C71" s="90" t="s">
        <v>1049</v>
      </c>
      <c r="D71" s="90" t="s">
        <v>43</v>
      </c>
      <c r="E71" s="92">
        <v>2</v>
      </c>
      <c r="F71" s="137"/>
      <c r="G71" s="93">
        <f t="shared" si="0"/>
        <v>0</v>
      </c>
      <c r="H71" s="123"/>
    </row>
    <row r="72" spans="1:8" ht="22.5" x14ac:dyDescent="0.2">
      <c r="A72" s="89">
        <v>57</v>
      </c>
      <c r="B72" s="90" t="s">
        <v>1135</v>
      </c>
      <c r="C72" s="90" t="s">
        <v>1136</v>
      </c>
      <c r="D72" s="90" t="s">
        <v>52</v>
      </c>
      <c r="E72" s="92">
        <v>12</v>
      </c>
      <c r="F72" s="137"/>
      <c r="G72" s="93">
        <f t="shared" si="0"/>
        <v>0</v>
      </c>
      <c r="H72" s="123"/>
    </row>
    <row r="73" spans="1:8" ht="22.5" x14ac:dyDescent="0.2">
      <c r="A73" s="94">
        <v>58</v>
      </c>
      <c r="B73" s="95" t="s">
        <v>1052</v>
      </c>
      <c r="C73" s="95" t="s">
        <v>1053</v>
      </c>
      <c r="D73" s="95" t="s">
        <v>43</v>
      </c>
      <c r="E73" s="97">
        <v>24</v>
      </c>
      <c r="F73" s="137"/>
      <c r="G73" s="98">
        <f t="shared" si="0"/>
        <v>0</v>
      </c>
      <c r="H73" s="124"/>
    </row>
    <row r="74" spans="1:8" ht="33.75" x14ac:dyDescent="0.2">
      <c r="A74" s="191"/>
      <c r="B74" s="192" t="s">
        <v>2174</v>
      </c>
      <c r="C74" s="192" t="s">
        <v>2178</v>
      </c>
      <c r="D74" s="192" t="s">
        <v>43</v>
      </c>
      <c r="E74" s="193">
        <v>8</v>
      </c>
      <c r="F74" s="137"/>
      <c r="G74" s="98">
        <f t="shared" si="0"/>
        <v>0</v>
      </c>
      <c r="H74" s="124"/>
    </row>
    <row r="75" spans="1:8" ht="22.5" x14ac:dyDescent="0.2">
      <c r="A75" s="89">
        <v>59</v>
      </c>
      <c r="B75" s="90" t="s">
        <v>1054</v>
      </c>
      <c r="C75" s="90" t="s">
        <v>1055</v>
      </c>
      <c r="D75" s="90" t="s">
        <v>298</v>
      </c>
      <c r="E75" s="92">
        <v>1619</v>
      </c>
      <c r="F75" s="137"/>
      <c r="G75" s="93">
        <f t="shared" ref="G75:G101" si="2">ROUND(E75*F75,2)</f>
        <v>0</v>
      </c>
      <c r="H75" s="123"/>
    </row>
    <row r="76" spans="1:8" ht="22.5" x14ac:dyDescent="0.2">
      <c r="A76" s="89">
        <v>60</v>
      </c>
      <c r="B76" s="90" t="s">
        <v>1137</v>
      </c>
      <c r="C76" s="90" t="s">
        <v>1138</v>
      </c>
      <c r="D76" s="90" t="s">
        <v>298</v>
      </c>
      <c r="E76" s="92">
        <v>320</v>
      </c>
      <c r="F76" s="137"/>
      <c r="G76" s="93">
        <f t="shared" si="2"/>
        <v>0</v>
      </c>
      <c r="H76" s="123"/>
    </row>
    <row r="77" spans="1:8" ht="22.5" x14ac:dyDescent="0.2">
      <c r="A77" s="89">
        <v>61</v>
      </c>
      <c r="B77" s="90" t="s">
        <v>1056</v>
      </c>
      <c r="C77" s="90" t="s">
        <v>1057</v>
      </c>
      <c r="D77" s="90" t="s">
        <v>43</v>
      </c>
      <c r="E77" s="92">
        <v>1</v>
      </c>
      <c r="F77" s="137"/>
      <c r="G77" s="93">
        <f t="shared" si="2"/>
        <v>0</v>
      </c>
      <c r="H77" s="123"/>
    </row>
    <row r="78" spans="1:8" ht="22.5" x14ac:dyDescent="0.2">
      <c r="A78" s="89">
        <v>62</v>
      </c>
      <c r="B78" s="90" t="s">
        <v>1058</v>
      </c>
      <c r="C78" s="90" t="s">
        <v>1059</v>
      </c>
      <c r="D78" s="90" t="s">
        <v>43</v>
      </c>
      <c r="E78" s="92">
        <v>1</v>
      </c>
      <c r="F78" s="137"/>
      <c r="G78" s="93">
        <f t="shared" si="2"/>
        <v>0</v>
      </c>
      <c r="H78" s="123"/>
    </row>
    <row r="79" spans="1:8" ht="22.5" x14ac:dyDescent="0.2">
      <c r="A79" s="89">
        <v>63</v>
      </c>
      <c r="B79" s="90" t="s">
        <v>1060</v>
      </c>
      <c r="C79" s="90" t="s">
        <v>1061</v>
      </c>
      <c r="D79" s="90" t="s">
        <v>43</v>
      </c>
      <c r="E79" s="92">
        <v>1</v>
      </c>
      <c r="F79" s="137"/>
      <c r="G79" s="93">
        <f t="shared" si="2"/>
        <v>0</v>
      </c>
      <c r="H79" s="123"/>
    </row>
    <row r="80" spans="1:8" ht="33.75" x14ac:dyDescent="0.2">
      <c r="A80" s="89">
        <v>64</v>
      </c>
      <c r="B80" s="90" t="s">
        <v>1139</v>
      </c>
      <c r="C80" s="90" t="s">
        <v>1140</v>
      </c>
      <c r="D80" s="90" t="s">
        <v>43</v>
      </c>
      <c r="E80" s="92">
        <v>1920</v>
      </c>
      <c r="F80" s="137"/>
      <c r="G80" s="93">
        <f t="shared" si="2"/>
        <v>0</v>
      </c>
      <c r="H80" s="123"/>
    </row>
    <row r="81" spans="1:8" ht="33.75" x14ac:dyDescent="0.2">
      <c r="A81" s="89">
        <v>65</v>
      </c>
      <c r="B81" s="90" t="s">
        <v>1141</v>
      </c>
      <c r="C81" s="90" t="s">
        <v>1142</v>
      </c>
      <c r="D81" s="90" t="s">
        <v>43</v>
      </c>
      <c r="E81" s="92">
        <v>1100</v>
      </c>
      <c r="F81" s="137"/>
      <c r="G81" s="93">
        <f t="shared" si="2"/>
        <v>0</v>
      </c>
      <c r="H81" s="123"/>
    </row>
    <row r="82" spans="1:8" ht="33.75" x14ac:dyDescent="0.2">
      <c r="A82" s="89">
        <v>66</v>
      </c>
      <c r="B82" s="90" t="s">
        <v>1062</v>
      </c>
      <c r="C82" s="90" t="s">
        <v>1063</v>
      </c>
      <c r="D82" s="90" t="s">
        <v>265</v>
      </c>
      <c r="E82" s="92">
        <v>93.6</v>
      </c>
      <c r="F82" s="137"/>
      <c r="G82" s="93">
        <f t="shared" si="2"/>
        <v>0</v>
      </c>
      <c r="H82" s="123"/>
    </row>
    <row r="83" spans="1:8" ht="22.5" x14ac:dyDescent="0.2">
      <c r="A83" s="89">
        <v>67</v>
      </c>
      <c r="B83" s="90" t="s">
        <v>1064</v>
      </c>
      <c r="C83" s="90" t="s">
        <v>1065</v>
      </c>
      <c r="D83" s="90" t="s">
        <v>265</v>
      </c>
      <c r="E83" s="92">
        <v>93.6</v>
      </c>
      <c r="F83" s="137"/>
      <c r="G83" s="93">
        <f t="shared" si="2"/>
        <v>0</v>
      </c>
      <c r="H83" s="123"/>
    </row>
    <row r="84" spans="1:8" ht="22.5" x14ac:dyDescent="0.2">
      <c r="A84" s="89">
        <v>68</v>
      </c>
      <c r="B84" s="90" t="s">
        <v>1066</v>
      </c>
      <c r="C84" s="90" t="s">
        <v>1067</v>
      </c>
      <c r="D84" s="90" t="s">
        <v>52</v>
      </c>
      <c r="E84" s="92">
        <v>116</v>
      </c>
      <c r="F84" s="137"/>
      <c r="G84" s="93">
        <f t="shared" si="2"/>
        <v>0</v>
      </c>
      <c r="H84" s="123"/>
    </row>
    <row r="85" spans="1:8" ht="33.75" x14ac:dyDescent="0.2">
      <c r="A85" s="89">
        <v>69</v>
      </c>
      <c r="B85" s="90" t="s">
        <v>1068</v>
      </c>
      <c r="C85" s="90" t="s">
        <v>1069</v>
      </c>
      <c r="D85" s="90" t="s">
        <v>52</v>
      </c>
      <c r="E85" s="92">
        <v>540</v>
      </c>
      <c r="F85" s="137"/>
      <c r="G85" s="93">
        <f t="shared" si="2"/>
        <v>0</v>
      </c>
      <c r="H85" s="123"/>
    </row>
    <row r="86" spans="1:8" ht="12.75" x14ac:dyDescent="0.2">
      <c r="A86" s="83"/>
      <c r="B86" s="84" t="s">
        <v>894</v>
      </c>
      <c r="C86" s="84" t="s">
        <v>895</v>
      </c>
      <c r="D86" s="84"/>
      <c r="E86" s="86"/>
      <c r="F86" s="87"/>
      <c r="G86" s="87"/>
      <c r="H86" s="86"/>
    </row>
    <row r="87" spans="1:8" ht="22.5" x14ac:dyDescent="0.2">
      <c r="A87" s="89">
        <v>70</v>
      </c>
      <c r="B87" s="90" t="s">
        <v>1070</v>
      </c>
      <c r="C87" s="90" t="s">
        <v>1071</v>
      </c>
      <c r="D87" s="90" t="s">
        <v>638</v>
      </c>
      <c r="E87" s="92">
        <v>1086.8409999999999</v>
      </c>
      <c r="F87" s="137"/>
      <c r="G87" s="93">
        <f t="shared" si="2"/>
        <v>0</v>
      </c>
      <c r="H87" s="123"/>
    </row>
    <row r="88" spans="1:8" ht="15" x14ac:dyDescent="0.25">
      <c r="A88" s="77"/>
      <c r="B88" s="78" t="s">
        <v>1072</v>
      </c>
      <c r="C88" s="78" t="s">
        <v>1073</v>
      </c>
      <c r="D88" s="78"/>
      <c r="E88" s="80"/>
      <c r="F88" s="81"/>
      <c r="G88" s="81"/>
      <c r="H88" s="80"/>
    </row>
    <row r="89" spans="1:8" ht="12.75" x14ac:dyDescent="0.2">
      <c r="A89" s="83"/>
      <c r="B89" s="84" t="s">
        <v>1074</v>
      </c>
      <c r="C89" s="84" t="s">
        <v>1075</v>
      </c>
      <c r="D89" s="84"/>
      <c r="E89" s="86"/>
      <c r="F89" s="87"/>
      <c r="G89" s="87"/>
      <c r="H89" s="86"/>
    </row>
    <row r="90" spans="1:8" ht="22.5" x14ac:dyDescent="0.2">
      <c r="A90" s="89">
        <v>71</v>
      </c>
      <c r="B90" s="90" t="s">
        <v>1076</v>
      </c>
      <c r="C90" s="90" t="s">
        <v>1077</v>
      </c>
      <c r="D90" s="90" t="s">
        <v>298</v>
      </c>
      <c r="E90" s="92">
        <v>283</v>
      </c>
      <c r="F90" s="137"/>
      <c r="G90" s="93">
        <f t="shared" si="2"/>
        <v>0</v>
      </c>
      <c r="H90" s="123"/>
    </row>
    <row r="91" spans="1:8" ht="22.5" x14ac:dyDescent="0.2">
      <c r="A91" s="94">
        <v>72</v>
      </c>
      <c r="B91" s="95" t="s">
        <v>1078</v>
      </c>
      <c r="C91" s="95" t="s">
        <v>1079</v>
      </c>
      <c r="D91" s="95" t="s">
        <v>638</v>
      </c>
      <c r="E91" s="97">
        <v>9.9000000000000005E-2</v>
      </c>
      <c r="F91" s="137"/>
      <c r="G91" s="98">
        <f t="shared" si="2"/>
        <v>0</v>
      </c>
      <c r="H91" s="124"/>
    </row>
    <row r="92" spans="1:8" ht="22.5" x14ac:dyDescent="0.2">
      <c r="A92" s="89">
        <v>73</v>
      </c>
      <c r="B92" s="90" t="s">
        <v>1080</v>
      </c>
      <c r="C92" s="90" t="s">
        <v>1081</v>
      </c>
      <c r="D92" s="90" t="s">
        <v>298</v>
      </c>
      <c r="E92" s="92">
        <v>1336</v>
      </c>
      <c r="F92" s="137"/>
      <c r="G92" s="93">
        <f t="shared" si="2"/>
        <v>0</v>
      </c>
      <c r="H92" s="123"/>
    </row>
    <row r="93" spans="1:8" ht="22.5" x14ac:dyDescent="0.2">
      <c r="A93" s="94">
        <v>74</v>
      </c>
      <c r="B93" s="95" t="s">
        <v>1143</v>
      </c>
      <c r="C93" s="95" t="s">
        <v>1144</v>
      </c>
      <c r="D93" s="95" t="s">
        <v>250</v>
      </c>
      <c r="E93" s="97">
        <v>121.44199999999999</v>
      </c>
      <c r="F93" s="137"/>
      <c r="G93" s="98">
        <f t="shared" si="2"/>
        <v>0</v>
      </c>
      <c r="H93" s="124"/>
    </row>
    <row r="94" spans="1:8" ht="22.5" x14ac:dyDescent="0.2">
      <c r="A94" s="89">
        <v>75</v>
      </c>
      <c r="B94" s="90" t="s">
        <v>1084</v>
      </c>
      <c r="C94" s="90" t="s">
        <v>1085</v>
      </c>
      <c r="D94" s="90" t="s">
        <v>298</v>
      </c>
      <c r="E94" s="92">
        <v>680</v>
      </c>
      <c r="F94" s="137"/>
      <c r="G94" s="93">
        <f t="shared" si="2"/>
        <v>0</v>
      </c>
      <c r="H94" s="123"/>
    </row>
    <row r="95" spans="1:8" ht="22.5" x14ac:dyDescent="0.2">
      <c r="A95" s="94">
        <v>76</v>
      </c>
      <c r="B95" s="95" t="s">
        <v>1086</v>
      </c>
      <c r="C95" s="95" t="s">
        <v>1087</v>
      </c>
      <c r="D95" s="95" t="s">
        <v>298</v>
      </c>
      <c r="E95" s="97">
        <v>782</v>
      </c>
      <c r="F95" s="137"/>
      <c r="G95" s="98">
        <f t="shared" si="2"/>
        <v>0</v>
      </c>
      <c r="H95" s="124"/>
    </row>
    <row r="96" spans="1:8" ht="33.75" x14ac:dyDescent="0.2">
      <c r="A96" s="89">
        <v>77</v>
      </c>
      <c r="B96" s="90" t="s">
        <v>1088</v>
      </c>
      <c r="C96" s="90" t="s">
        <v>1089</v>
      </c>
      <c r="D96" s="90" t="s">
        <v>298</v>
      </c>
      <c r="E96" s="92">
        <v>680</v>
      </c>
      <c r="F96" s="137"/>
      <c r="G96" s="93">
        <f t="shared" si="2"/>
        <v>0</v>
      </c>
      <c r="H96" s="123"/>
    </row>
    <row r="97" spans="1:8" ht="22.5" x14ac:dyDescent="0.2">
      <c r="A97" s="94">
        <v>78</v>
      </c>
      <c r="B97" s="95" t="s">
        <v>986</v>
      </c>
      <c r="C97" s="95" t="s">
        <v>987</v>
      </c>
      <c r="D97" s="95" t="s">
        <v>298</v>
      </c>
      <c r="E97" s="97">
        <v>693.6</v>
      </c>
      <c r="F97" s="137"/>
      <c r="G97" s="98">
        <f t="shared" si="2"/>
        <v>0</v>
      </c>
      <c r="H97" s="124"/>
    </row>
    <row r="98" spans="1:8" ht="33.75" x14ac:dyDescent="0.2">
      <c r="A98" s="89">
        <v>79</v>
      </c>
      <c r="B98" s="90" t="s">
        <v>1090</v>
      </c>
      <c r="C98" s="90" t="s">
        <v>1091</v>
      </c>
      <c r="D98" s="90" t="s">
        <v>298</v>
      </c>
      <c r="E98" s="92">
        <v>680</v>
      </c>
      <c r="F98" s="137"/>
      <c r="G98" s="93">
        <f t="shared" si="2"/>
        <v>0</v>
      </c>
      <c r="H98" s="123"/>
    </row>
    <row r="99" spans="1:8" ht="22.5" x14ac:dyDescent="0.2">
      <c r="A99" s="94">
        <v>80</v>
      </c>
      <c r="B99" s="95" t="s">
        <v>984</v>
      </c>
      <c r="C99" s="95" t="s">
        <v>985</v>
      </c>
      <c r="D99" s="95" t="s">
        <v>298</v>
      </c>
      <c r="E99" s="97">
        <v>693.6</v>
      </c>
      <c r="F99" s="137"/>
      <c r="G99" s="98">
        <f t="shared" si="2"/>
        <v>0</v>
      </c>
      <c r="H99" s="124"/>
    </row>
    <row r="100" spans="1:8" ht="22.5" x14ac:dyDescent="0.2">
      <c r="A100" s="89">
        <v>81</v>
      </c>
      <c r="B100" s="90" t="s">
        <v>1092</v>
      </c>
      <c r="C100" s="90" t="s">
        <v>1093</v>
      </c>
      <c r="D100" s="90" t="s">
        <v>52</v>
      </c>
      <c r="E100" s="92">
        <v>42</v>
      </c>
      <c r="F100" s="137"/>
      <c r="G100" s="93">
        <f t="shared" si="2"/>
        <v>0</v>
      </c>
      <c r="H100" s="123"/>
    </row>
    <row r="101" spans="1:8" ht="22.5" x14ac:dyDescent="0.2">
      <c r="A101" s="89">
        <v>82</v>
      </c>
      <c r="B101" s="90" t="s">
        <v>1094</v>
      </c>
      <c r="C101" s="90" t="s">
        <v>1095</v>
      </c>
      <c r="D101" s="90" t="s">
        <v>638</v>
      </c>
      <c r="E101" s="92">
        <v>2.1840000000000002</v>
      </c>
      <c r="F101" s="137"/>
      <c r="G101" s="93">
        <f t="shared" si="2"/>
        <v>0</v>
      </c>
      <c r="H101" s="134"/>
    </row>
    <row r="102" spans="1:8" ht="15" x14ac:dyDescent="0.25">
      <c r="A102" s="99"/>
      <c r="B102" s="100"/>
      <c r="C102" s="100" t="s">
        <v>299</v>
      </c>
      <c r="D102" s="100"/>
      <c r="E102" s="102"/>
      <c r="F102" s="103"/>
      <c r="G102" s="103">
        <f>SUM(G9:G101)</f>
        <v>0</v>
      </c>
      <c r="H102" s="102"/>
    </row>
  </sheetData>
  <sheetProtection algorithmName="SHA-512" hashValue="qXl81e338Bw13kRVlJ1SuWn6uSZ1ksa/D9vWbwW75fC0zXTINbB3Be9hwwYepX6HslixfGVh6n8PBV0WURJhXg==" saltValue="lIm3+m7+Bv9RQdmcxOiRRA==" spinCount="100000" sheet="1" objects="1" scenarios="1"/>
  <dataValidations disablePrompts="1" count="1">
    <dataValidation type="decimal" operator="equal" allowBlank="1" showInputMessage="1" showErrorMessage="1" error="Neplatný počet desatinných miest!" sqref="F9:F101" xr:uid="{00000000-0002-0000-0A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A1:I67"/>
  <sheetViews>
    <sheetView showGridLines="0" topLeftCell="A46" workbookViewId="0">
      <selection activeCell="C62" sqref="C6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6.832031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2082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112"/>
    </row>
    <row r="9" spans="1:8" ht="22.5" x14ac:dyDescent="0.2">
      <c r="A9" s="89">
        <v>1</v>
      </c>
      <c r="B9" s="90" t="s">
        <v>1145</v>
      </c>
      <c r="C9" s="90" t="s">
        <v>1146</v>
      </c>
      <c r="D9" s="91" t="s">
        <v>298</v>
      </c>
      <c r="E9" s="92">
        <v>62.5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1147</v>
      </c>
      <c r="C10" s="90" t="s">
        <v>1148</v>
      </c>
      <c r="D10" s="91" t="s">
        <v>265</v>
      </c>
      <c r="E10" s="92">
        <v>20</v>
      </c>
      <c r="F10" s="137"/>
      <c r="G10" s="93">
        <f t="shared" ref="G10:G66" si="0">ROUND(E10*F10,2)</f>
        <v>0</v>
      </c>
      <c r="H10" s="118"/>
    </row>
    <row r="11" spans="1:8" ht="22.5" x14ac:dyDescent="0.2">
      <c r="A11" s="89">
        <v>3</v>
      </c>
      <c r="B11" s="90" t="s">
        <v>1149</v>
      </c>
      <c r="C11" s="90" t="s">
        <v>1150</v>
      </c>
      <c r="D11" s="91" t="s">
        <v>52</v>
      </c>
      <c r="E11" s="92">
        <v>30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33</v>
      </c>
      <c r="C12" s="84" t="s">
        <v>988</v>
      </c>
      <c r="D12" s="85"/>
      <c r="E12" s="86"/>
      <c r="F12" s="87"/>
      <c r="G12" s="87"/>
      <c r="H12" s="112"/>
    </row>
    <row r="13" spans="1:8" ht="11.25" x14ac:dyDescent="0.2">
      <c r="A13" s="89">
        <v>4</v>
      </c>
      <c r="B13" s="90" t="s">
        <v>1151</v>
      </c>
      <c r="C13" s="90" t="s">
        <v>1152</v>
      </c>
      <c r="D13" s="91" t="s">
        <v>52</v>
      </c>
      <c r="E13" s="92">
        <v>35</v>
      </c>
      <c r="F13" s="137"/>
      <c r="G13" s="93">
        <f t="shared" si="0"/>
        <v>0</v>
      </c>
      <c r="H13" s="118"/>
    </row>
    <row r="14" spans="1:8" ht="11.25" x14ac:dyDescent="0.2">
      <c r="A14" s="89">
        <v>5</v>
      </c>
      <c r="B14" s="90" t="s">
        <v>1153</v>
      </c>
      <c r="C14" s="90" t="s">
        <v>1154</v>
      </c>
      <c r="D14" s="91" t="s">
        <v>43</v>
      </c>
      <c r="E14" s="92">
        <v>35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35</v>
      </c>
      <c r="C15" s="84" t="s">
        <v>779</v>
      </c>
      <c r="D15" s="85"/>
      <c r="E15" s="86"/>
      <c r="F15" s="87"/>
      <c r="G15" s="87"/>
      <c r="H15" s="112"/>
    </row>
    <row r="16" spans="1:8" ht="22.5" x14ac:dyDescent="0.2">
      <c r="A16" s="89">
        <v>6</v>
      </c>
      <c r="B16" s="90" t="s">
        <v>1155</v>
      </c>
      <c r="C16" s="90" t="s">
        <v>1156</v>
      </c>
      <c r="D16" s="91" t="s">
        <v>298</v>
      </c>
      <c r="E16" s="92">
        <v>62.5</v>
      </c>
      <c r="F16" s="137"/>
      <c r="G16" s="93">
        <f t="shared" si="0"/>
        <v>0</v>
      </c>
      <c r="H16" s="118"/>
    </row>
    <row r="17" spans="1:9" ht="12.75" x14ac:dyDescent="0.2">
      <c r="A17" s="83"/>
      <c r="B17" s="84" t="s">
        <v>678</v>
      </c>
      <c r="C17" s="84" t="s">
        <v>679</v>
      </c>
      <c r="D17" s="85"/>
      <c r="E17" s="86"/>
      <c r="F17" s="87"/>
      <c r="G17" s="87"/>
      <c r="H17" s="112"/>
    </row>
    <row r="18" spans="1:9" ht="22.5" x14ac:dyDescent="0.2">
      <c r="A18" s="89">
        <v>7</v>
      </c>
      <c r="B18" s="90" t="s">
        <v>1157</v>
      </c>
      <c r="C18" s="90" t="s">
        <v>1158</v>
      </c>
      <c r="D18" s="91" t="s">
        <v>52</v>
      </c>
      <c r="E18" s="92">
        <v>50</v>
      </c>
      <c r="F18" s="137"/>
      <c r="G18" s="93">
        <f t="shared" si="0"/>
        <v>0</v>
      </c>
      <c r="H18" s="118"/>
    </row>
    <row r="19" spans="1:9" ht="22.5" x14ac:dyDescent="0.2">
      <c r="A19" s="89">
        <v>8</v>
      </c>
      <c r="B19" s="90" t="s">
        <v>1159</v>
      </c>
      <c r="C19" s="90" t="s">
        <v>1160</v>
      </c>
      <c r="D19" s="91" t="s">
        <v>52</v>
      </c>
      <c r="E19" s="92">
        <v>50</v>
      </c>
      <c r="F19" s="137"/>
      <c r="G19" s="93">
        <f t="shared" si="0"/>
        <v>0</v>
      </c>
      <c r="H19" s="118"/>
    </row>
    <row r="20" spans="1:9" ht="22.5" x14ac:dyDescent="0.2">
      <c r="A20" s="89">
        <v>9</v>
      </c>
      <c r="B20" s="90" t="s">
        <v>1161</v>
      </c>
      <c r="C20" s="90" t="s">
        <v>1162</v>
      </c>
      <c r="D20" s="91" t="s">
        <v>638</v>
      </c>
      <c r="E20" s="92">
        <v>14.0625</v>
      </c>
      <c r="F20" s="137"/>
      <c r="G20" s="93">
        <f t="shared" si="0"/>
        <v>0</v>
      </c>
      <c r="H20" s="118"/>
      <c r="I20" s="106"/>
    </row>
    <row r="21" spans="1:9" ht="11.25" x14ac:dyDescent="0.2">
      <c r="A21" s="89">
        <v>10</v>
      </c>
      <c r="B21" s="90" t="s">
        <v>1163</v>
      </c>
      <c r="C21" s="90" t="s">
        <v>1164</v>
      </c>
      <c r="D21" s="91" t="s">
        <v>638</v>
      </c>
      <c r="E21" s="92">
        <v>407.827</v>
      </c>
      <c r="F21" s="137"/>
      <c r="G21" s="93">
        <f t="shared" si="0"/>
        <v>0</v>
      </c>
      <c r="H21" s="118"/>
    </row>
    <row r="22" spans="1:9" ht="22.5" x14ac:dyDescent="0.2">
      <c r="A22" s="89">
        <v>11</v>
      </c>
      <c r="B22" s="90" t="s">
        <v>1165</v>
      </c>
      <c r="C22" s="90" t="s">
        <v>1166</v>
      </c>
      <c r="D22" s="91" t="s">
        <v>638</v>
      </c>
      <c r="E22" s="92">
        <v>14.0625</v>
      </c>
      <c r="F22" s="137"/>
      <c r="G22" s="93">
        <f t="shared" si="0"/>
        <v>0</v>
      </c>
      <c r="H22" s="118"/>
    </row>
    <row r="23" spans="1:9" ht="22.5" x14ac:dyDescent="0.2">
      <c r="A23" s="89">
        <v>12</v>
      </c>
      <c r="B23" s="90" t="s">
        <v>684</v>
      </c>
      <c r="C23" s="90" t="s">
        <v>685</v>
      </c>
      <c r="D23" s="91" t="s">
        <v>638</v>
      </c>
      <c r="E23" s="92">
        <v>14.0625</v>
      </c>
      <c r="F23" s="137"/>
      <c r="G23" s="93">
        <f t="shared" si="0"/>
        <v>0</v>
      </c>
      <c r="H23" s="118"/>
    </row>
    <row r="24" spans="1:9" ht="12.75" x14ac:dyDescent="0.2">
      <c r="A24" s="83"/>
      <c r="B24" s="84" t="s">
        <v>894</v>
      </c>
      <c r="C24" s="84" t="s">
        <v>895</v>
      </c>
      <c r="D24" s="85"/>
      <c r="E24" s="86"/>
      <c r="F24" s="87"/>
      <c r="G24" s="87"/>
      <c r="H24" s="112"/>
    </row>
    <row r="25" spans="1:9" ht="22.5" x14ac:dyDescent="0.2">
      <c r="A25" s="89">
        <v>13</v>
      </c>
      <c r="B25" s="90" t="s">
        <v>1167</v>
      </c>
      <c r="C25" s="90" t="s">
        <v>1168</v>
      </c>
      <c r="D25" s="91" t="s">
        <v>638</v>
      </c>
      <c r="E25" s="92">
        <v>30.52</v>
      </c>
      <c r="F25" s="137"/>
      <c r="G25" s="93">
        <f t="shared" si="0"/>
        <v>0</v>
      </c>
      <c r="H25" s="118"/>
    </row>
    <row r="26" spans="1:9" ht="15" x14ac:dyDescent="0.25">
      <c r="A26" s="77"/>
      <c r="B26" s="78" t="s">
        <v>38</v>
      </c>
      <c r="C26" s="78" t="s">
        <v>39</v>
      </c>
      <c r="D26" s="79"/>
      <c r="E26" s="80"/>
      <c r="F26" s="81"/>
      <c r="G26" s="81"/>
      <c r="H26" s="111"/>
    </row>
    <row r="27" spans="1:9" ht="12.75" x14ac:dyDescent="0.2">
      <c r="A27" s="83"/>
      <c r="B27" s="84" t="s">
        <v>336</v>
      </c>
      <c r="C27" s="84" t="s">
        <v>337</v>
      </c>
      <c r="D27" s="85"/>
      <c r="E27" s="86"/>
      <c r="F27" s="87"/>
      <c r="G27" s="87"/>
      <c r="H27" s="112"/>
    </row>
    <row r="28" spans="1:9" ht="22.5" x14ac:dyDescent="0.2">
      <c r="A28" s="89">
        <v>14</v>
      </c>
      <c r="B28" s="90" t="s">
        <v>1169</v>
      </c>
      <c r="C28" s="90" t="s">
        <v>1170</v>
      </c>
      <c r="D28" s="91" t="s">
        <v>52</v>
      </c>
      <c r="E28" s="92">
        <v>10</v>
      </c>
      <c r="F28" s="137"/>
      <c r="G28" s="93">
        <f t="shared" si="0"/>
        <v>0</v>
      </c>
      <c r="H28" s="118"/>
    </row>
    <row r="29" spans="1:9" ht="22.5" x14ac:dyDescent="0.2">
      <c r="A29" s="94">
        <v>15</v>
      </c>
      <c r="B29" s="95" t="s">
        <v>1171</v>
      </c>
      <c r="C29" s="95" t="s">
        <v>1172</v>
      </c>
      <c r="D29" s="96" t="s">
        <v>52</v>
      </c>
      <c r="E29" s="97">
        <v>10</v>
      </c>
      <c r="F29" s="139"/>
      <c r="G29" s="98">
        <f t="shared" si="0"/>
        <v>0</v>
      </c>
      <c r="H29" s="119"/>
    </row>
    <row r="30" spans="1:9" ht="22.5" x14ac:dyDescent="0.2">
      <c r="A30" s="89">
        <v>16</v>
      </c>
      <c r="B30" s="90" t="s">
        <v>1173</v>
      </c>
      <c r="C30" s="90" t="s">
        <v>1174</v>
      </c>
      <c r="D30" s="91" t="s">
        <v>52</v>
      </c>
      <c r="E30" s="92">
        <v>30</v>
      </c>
      <c r="F30" s="137"/>
      <c r="G30" s="93">
        <f t="shared" si="0"/>
        <v>0</v>
      </c>
      <c r="H30" s="118"/>
    </row>
    <row r="31" spans="1:9" ht="11.25" x14ac:dyDescent="0.2">
      <c r="A31" s="94">
        <v>17</v>
      </c>
      <c r="B31" s="95" t="s">
        <v>1175</v>
      </c>
      <c r="C31" s="95" t="s">
        <v>1176</v>
      </c>
      <c r="D31" s="96" t="s">
        <v>52</v>
      </c>
      <c r="E31" s="97">
        <v>30</v>
      </c>
      <c r="F31" s="139"/>
      <c r="G31" s="98">
        <f t="shared" si="0"/>
        <v>0</v>
      </c>
      <c r="H31" s="119"/>
    </row>
    <row r="32" spans="1:9" ht="22.5" x14ac:dyDescent="0.2">
      <c r="A32" s="89">
        <v>18</v>
      </c>
      <c r="B32" s="90" t="s">
        <v>355</v>
      </c>
      <c r="C32" s="90" t="s">
        <v>1177</v>
      </c>
      <c r="D32" s="91" t="s">
        <v>43</v>
      </c>
      <c r="E32" s="92">
        <v>6</v>
      </c>
      <c r="F32" s="137"/>
      <c r="G32" s="93">
        <f t="shared" si="0"/>
        <v>0</v>
      </c>
      <c r="H32" s="118"/>
    </row>
    <row r="33" spans="1:9" ht="11.25" x14ac:dyDescent="0.2">
      <c r="A33" s="94">
        <v>19</v>
      </c>
      <c r="B33" s="95" t="s">
        <v>1178</v>
      </c>
      <c r="C33" s="95" t="s">
        <v>1179</v>
      </c>
      <c r="D33" s="96" t="s">
        <v>43</v>
      </c>
      <c r="E33" s="97">
        <v>6</v>
      </c>
      <c r="F33" s="139"/>
      <c r="G33" s="98">
        <f t="shared" si="0"/>
        <v>0</v>
      </c>
      <c r="H33" s="119"/>
    </row>
    <row r="34" spans="1:9" ht="22.5" x14ac:dyDescent="0.2">
      <c r="A34" s="89">
        <v>20</v>
      </c>
      <c r="B34" s="90">
        <v>210100251</v>
      </c>
      <c r="C34" s="90" t="s">
        <v>1180</v>
      </c>
      <c r="D34" s="91" t="s">
        <v>43</v>
      </c>
      <c r="E34" s="92">
        <v>12</v>
      </c>
      <c r="F34" s="137"/>
      <c r="G34" s="93">
        <f t="shared" si="0"/>
        <v>0</v>
      </c>
      <c r="H34" s="118"/>
    </row>
    <row r="35" spans="1:9" ht="22.5" x14ac:dyDescent="0.2">
      <c r="A35" s="94">
        <v>21</v>
      </c>
      <c r="B35" s="95" t="s">
        <v>1181</v>
      </c>
      <c r="C35" s="95" t="s">
        <v>1182</v>
      </c>
      <c r="D35" s="96" t="s">
        <v>43</v>
      </c>
      <c r="E35" s="97">
        <v>12</v>
      </c>
      <c r="F35" s="139"/>
      <c r="G35" s="98">
        <f t="shared" si="0"/>
        <v>0</v>
      </c>
      <c r="H35" s="119"/>
    </row>
    <row r="36" spans="1:9" ht="11.25" x14ac:dyDescent="0.2">
      <c r="A36" s="89">
        <v>22</v>
      </c>
      <c r="B36" s="90" t="s">
        <v>1183</v>
      </c>
      <c r="C36" s="90" t="s">
        <v>1184</v>
      </c>
      <c r="D36" s="91" t="s">
        <v>43</v>
      </c>
      <c r="E36" s="92">
        <v>3</v>
      </c>
      <c r="F36" s="137"/>
      <c r="G36" s="93">
        <f t="shared" si="0"/>
        <v>0</v>
      </c>
      <c r="H36" s="118"/>
    </row>
    <row r="37" spans="1:9" ht="22.5" x14ac:dyDescent="0.2">
      <c r="A37" s="94">
        <v>23</v>
      </c>
      <c r="B37" s="95" t="s">
        <v>1185</v>
      </c>
      <c r="C37" s="95" t="s">
        <v>1186</v>
      </c>
      <c r="D37" s="96" t="s">
        <v>43</v>
      </c>
      <c r="E37" s="97">
        <v>3</v>
      </c>
      <c r="F37" s="139"/>
      <c r="G37" s="98">
        <f t="shared" si="0"/>
        <v>0</v>
      </c>
      <c r="H37" s="119"/>
    </row>
    <row r="38" spans="1:9" ht="11.25" x14ac:dyDescent="0.2">
      <c r="A38" s="89">
        <v>24</v>
      </c>
      <c r="B38" s="90" t="s">
        <v>1187</v>
      </c>
      <c r="C38" s="90" t="s">
        <v>1188</v>
      </c>
      <c r="D38" s="91" t="s">
        <v>52</v>
      </c>
      <c r="E38" s="92">
        <v>365</v>
      </c>
      <c r="F38" s="137"/>
      <c r="G38" s="93">
        <f t="shared" si="0"/>
        <v>0</v>
      </c>
      <c r="H38" s="118"/>
    </row>
    <row r="39" spans="1:9" ht="11.25" x14ac:dyDescent="0.2">
      <c r="A39" s="94">
        <v>25</v>
      </c>
      <c r="B39" s="95" t="s">
        <v>406</v>
      </c>
      <c r="C39" s="95" t="s">
        <v>407</v>
      </c>
      <c r="D39" s="96" t="s">
        <v>52</v>
      </c>
      <c r="E39" s="97">
        <v>438</v>
      </c>
      <c r="F39" s="139"/>
      <c r="G39" s="98">
        <f t="shared" si="0"/>
        <v>0</v>
      </c>
      <c r="H39" s="119"/>
    </row>
    <row r="40" spans="1:9" ht="11.25" x14ac:dyDescent="0.2">
      <c r="A40" s="89">
        <v>26</v>
      </c>
      <c r="B40" s="90" t="s">
        <v>1189</v>
      </c>
      <c r="C40" s="90" t="s">
        <v>1190</v>
      </c>
      <c r="D40" s="91" t="s">
        <v>52</v>
      </c>
      <c r="E40" s="92">
        <v>55</v>
      </c>
      <c r="F40" s="137"/>
      <c r="G40" s="93">
        <f t="shared" si="0"/>
        <v>0</v>
      </c>
      <c r="H40" s="118"/>
    </row>
    <row r="41" spans="1:9" ht="12.75" x14ac:dyDescent="0.2">
      <c r="A41" s="83"/>
      <c r="B41" s="84" t="s">
        <v>253</v>
      </c>
      <c r="C41" s="84" t="s">
        <v>595</v>
      </c>
      <c r="D41" s="85"/>
      <c r="E41" s="86"/>
      <c r="F41" s="87"/>
      <c r="G41" s="87"/>
      <c r="H41" s="112"/>
    </row>
    <row r="42" spans="1:9" ht="22.5" x14ac:dyDescent="0.2">
      <c r="A42" s="89">
        <v>27</v>
      </c>
      <c r="B42" s="90" t="s">
        <v>1191</v>
      </c>
      <c r="C42" s="90" t="s">
        <v>1192</v>
      </c>
      <c r="D42" s="91" t="s">
        <v>298</v>
      </c>
      <c r="E42" s="92">
        <v>140</v>
      </c>
      <c r="F42" s="137"/>
      <c r="G42" s="93">
        <f t="shared" si="0"/>
        <v>0</v>
      </c>
      <c r="H42" s="118"/>
    </row>
    <row r="43" spans="1:9" ht="22.5" x14ac:dyDescent="0.2">
      <c r="A43" s="89">
        <v>28</v>
      </c>
      <c r="B43" s="90" t="s">
        <v>1193</v>
      </c>
      <c r="C43" s="90" t="s">
        <v>1194</v>
      </c>
      <c r="D43" s="91" t="s">
        <v>265</v>
      </c>
      <c r="E43" s="92">
        <v>2.25</v>
      </c>
      <c r="F43" s="137"/>
      <c r="G43" s="93">
        <f t="shared" si="0"/>
        <v>0</v>
      </c>
      <c r="H43" s="118"/>
    </row>
    <row r="44" spans="1:9" ht="22.5" x14ac:dyDescent="0.2">
      <c r="A44" s="94">
        <v>29</v>
      </c>
      <c r="B44" s="95" t="s">
        <v>1195</v>
      </c>
      <c r="C44" s="95" t="s">
        <v>1196</v>
      </c>
      <c r="D44" s="96" t="s">
        <v>265</v>
      </c>
      <c r="E44" s="97">
        <v>2.25</v>
      </c>
      <c r="F44" s="139"/>
      <c r="G44" s="98">
        <f t="shared" si="0"/>
        <v>0</v>
      </c>
      <c r="H44" s="119"/>
    </row>
    <row r="45" spans="1:9" ht="22.5" x14ac:dyDescent="0.2">
      <c r="A45" s="89">
        <v>30</v>
      </c>
      <c r="B45" s="90" t="s">
        <v>607</v>
      </c>
      <c r="C45" s="90" t="s">
        <v>608</v>
      </c>
      <c r="D45" s="91" t="s">
        <v>52</v>
      </c>
      <c r="E45" s="92">
        <v>280</v>
      </c>
      <c r="F45" s="137"/>
      <c r="G45" s="93">
        <f t="shared" si="0"/>
        <v>0</v>
      </c>
      <c r="H45" s="118"/>
    </row>
    <row r="46" spans="1:9" ht="22.5" x14ac:dyDescent="0.2">
      <c r="A46" s="89">
        <v>31</v>
      </c>
      <c r="B46" s="90" t="s">
        <v>1197</v>
      </c>
      <c r="C46" s="90" t="s">
        <v>1198</v>
      </c>
      <c r="D46" s="91" t="s">
        <v>52</v>
      </c>
      <c r="E46" s="92">
        <v>35</v>
      </c>
      <c r="F46" s="137"/>
      <c r="G46" s="93">
        <f t="shared" si="0"/>
        <v>0</v>
      </c>
      <c r="H46" s="118"/>
      <c r="I46" s="106"/>
    </row>
    <row r="47" spans="1:9" ht="22.5" x14ac:dyDescent="0.2">
      <c r="A47" s="89">
        <v>32</v>
      </c>
      <c r="B47" s="90" t="s">
        <v>1199</v>
      </c>
      <c r="C47" s="90" t="s">
        <v>1200</v>
      </c>
      <c r="D47" s="91" t="s">
        <v>265</v>
      </c>
      <c r="E47" s="92">
        <v>20</v>
      </c>
      <c r="F47" s="137"/>
      <c r="G47" s="93">
        <f t="shared" si="0"/>
        <v>0</v>
      </c>
      <c r="H47" s="118"/>
    </row>
    <row r="48" spans="1:9" ht="22.5" x14ac:dyDescent="0.2">
      <c r="A48" s="89">
        <v>33</v>
      </c>
      <c r="B48" s="90" t="s">
        <v>761</v>
      </c>
      <c r="C48" s="90" t="s">
        <v>762</v>
      </c>
      <c r="D48" s="91" t="s">
        <v>265</v>
      </c>
      <c r="E48" s="92">
        <v>20</v>
      </c>
      <c r="F48" s="137"/>
      <c r="G48" s="93">
        <f t="shared" si="0"/>
        <v>0</v>
      </c>
      <c r="H48" s="118"/>
    </row>
    <row r="49" spans="1:8" ht="22.5" x14ac:dyDescent="0.2">
      <c r="A49" s="89">
        <v>34</v>
      </c>
      <c r="B49" s="90" t="s">
        <v>1201</v>
      </c>
      <c r="C49" s="90" t="s">
        <v>1202</v>
      </c>
      <c r="D49" s="91" t="s">
        <v>52</v>
      </c>
      <c r="E49" s="92">
        <v>280</v>
      </c>
      <c r="F49" s="137"/>
      <c r="G49" s="93">
        <f t="shared" si="0"/>
        <v>0</v>
      </c>
      <c r="H49" s="118"/>
    </row>
    <row r="50" spans="1:8" ht="11.25" x14ac:dyDescent="0.2">
      <c r="A50" s="94">
        <v>35</v>
      </c>
      <c r="B50" s="95" t="s">
        <v>1203</v>
      </c>
      <c r="C50" s="95" t="s">
        <v>1204</v>
      </c>
      <c r="D50" s="96" t="s">
        <v>638</v>
      </c>
      <c r="E50" s="97">
        <v>14.56</v>
      </c>
      <c r="F50" s="139"/>
      <c r="G50" s="98">
        <f t="shared" si="0"/>
        <v>0</v>
      </c>
      <c r="H50" s="119"/>
    </row>
    <row r="51" spans="1:8" ht="22.5" x14ac:dyDescent="0.2">
      <c r="A51" s="89">
        <v>36</v>
      </c>
      <c r="B51" s="90" t="s">
        <v>1205</v>
      </c>
      <c r="C51" s="90" t="s">
        <v>1206</v>
      </c>
      <c r="D51" s="91" t="s">
        <v>52</v>
      </c>
      <c r="E51" s="92">
        <v>280</v>
      </c>
      <c r="F51" s="137"/>
      <c r="G51" s="93">
        <f t="shared" si="0"/>
        <v>0</v>
      </c>
      <c r="H51" s="118"/>
    </row>
    <row r="52" spans="1:8" ht="22.5" x14ac:dyDescent="0.2">
      <c r="A52" s="94">
        <v>37</v>
      </c>
      <c r="B52" s="95" t="s">
        <v>1207</v>
      </c>
      <c r="C52" s="95" t="s">
        <v>1208</v>
      </c>
      <c r="D52" s="96" t="s">
        <v>43</v>
      </c>
      <c r="E52" s="97">
        <v>2898</v>
      </c>
      <c r="F52" s="139"/>
      <c r="G52" s="98">
        <f t="shared" si="0"/>
        <v>0</v>
      </c>
      <c r="H52" s="119"/>
    </row>
    <row r="53" spans="1:8" ht="22.5" x14ac:dyDescent="0.2">
      <c r="A53" s="89">
        <v>38</v>
      </c>
      <c r="B53" s="90" t="s">
        <v>261</v>
      </c>
      <c r="C53" s="90" t="s">
        <v>262</v>
      </c>
      <c r="D53" s="91" t="s">
        <v>52</v>
      </c>
      <c r="E53" s="92">
        <v>325</v>
      </c>
      <c r="F53" s="137"/>
      <c r="G53" s="93">
        <f t="shared" si="0"/>
        <v>0</v>
      </c>
      <c r="H53" s="118"/>
    </row>
    <row r="54" spans="1:8" ht="22.5" x14ac:dyDescent="0.2">
      <c r="A54" s="94">
        <v>39</v>
      </c>
      <c r="B54" s="95" t="s">
        <v>1209</v>
      </c>
      <c r="C54" s="95" t="s">
        <v>1210</v>
      </c>
      <c r="D54" s="96" t="s">
        <v>52</v>
      </c>
      <c r="E54" s="97">
        <v>325</v>
      </c>
      <c r="F54" s="139"/>
      <c r="G54" s="98">
        <f t="shared" si="0"/>
        <v>0</v>
      </c>
      <c r="H54" s="119"/>
    </row>
    <row r="55" spans="1:8" ht="22.5" x14ac:dyDescent="0.2">
      <c r="A55" s="89">
        <v>40</v>
      </c>
      <c r="B55" s="90" t="s">
        <v>630</v>
      </c>
      <c r="C55" s="90" t="s">
        <v>631</v>
      </c>
      <c r="D55" s="91" t="s">
        <v>52</v>
      </c>
      <c r="E55" s="92">
        <v>280</v>
      </c>
      <c r="F55" s="137"/>
      <c r="G55" s="93">
        <f t="shared" si="0"/>
        <v>0</v>
      </c>
      <c r="H55" s="118"/>
    </row>
    <row r="56" spans="1:8" ht="22.5" x14ac:dyDescent="0.2">
      <c r="A56" s="89">
        <v>41</v>
      </c>
      <c r="B56" s="90" t="s">
        <v>1211</v>
      </c>
      <c r="C56" s="90" t="s">
        <v>1212</v>
      </c>
      <c r="D56" s="91" t="s">
        <v>52</v>
      </c>
      <c r="E56" s="92">
        <v>35</v>
      </c>
      <c r="F56" s="137"/>
      <c r="G56" s="93">
        <f t="shared" si="0"/>
        <v>0</v>
      </c>
      <c r="H56" s="118"/>
    </row>
    <row r="57" spans="1:8" ht="22.5" x14ac:dyDescent="0.2">
      <c r="A57" s="89">
        <v>42</v>
      </c>
      <c r="B57" s="90" t="s">
        <v>1213</v>
      </c>
      <c r="C57" s="90" t="s">
        <v>1214</v>
      </c>
      <c r="D57" s="91" t="s">
        <v>298</v>
      </c>
      <c r="E57" s="92">
        <v>140</v>
      </c>
      <c r="F57" s="137"/>
      <c r="G57" s="93">
        <f t="shared" si="0"/>
        <v>0</v>
      </c>
      <c r="H57" s="118"/>
    </row>
    <row r="58" spans="1:8" ht="22.5" x14ac:dyDescent="0.2">
      <c r="A58" s="89">
        <v>43</v>
      </c>
      <c r="B58" s="90" t="s">
        <v>634</v>
      </c>
      <c r="C58" s="90" t="s">
        <v>635</v>
      </c>
      <c r="D58" s="91" t="s">
        <v>298</v>
      </c>
      <c r="E58" s="92">
        <v>140</v>
      </c>
      <c r="F58" s="137"/>
      <c r="G58" s="93">
        <f t="shared" si="0"/>
        <v>0</v>
      </c>
      <c r="H58" s="118"/>
    </row>
    <row r="59" spans="1:8" ht="15" x14ac:dyDescent="0.25">
      <c r="A59" s="77"/>
      <c r="B59" s="78" t="s">
        <v>2</v>
      </c>
      <c r="C59" s="78" t="s">
        <v>1215</v>
      </c>
      <c r="D59" s="79"/>
      <c r="E59" s="80"/>
      <c r="F59" s="81"/>
      <c r="G59" s="81"/>
      <c r="H59" s="111"/>
    </row>
    <row r="60" spans="1:8" ht="22.5" x14ac:dyDescent="0.2">
      <c r="A60" s="89">
        <v>44</v>
      </c>
      <c r="B60" s="90" t="s">
        <v>1216</v>
      </c>
      <c r="C60" s="90" t="s">
        <v>1217</v>
      </c>
      <c r="D60" s="91" t="s">
        <v>594</v>
      </c>
      <c r="E60" s="92">
        <v>15</v>
      </c>
      <c r="F60" s="137"/>
      <c r="G60" s="93">
        <f t="shared" si="0"/>
        <v>0</v>
      </c>
      <c r="H60" s="118"/>
    </row>
    <row r="61" spans="1:8" ht="15" x14ac:dyDescent="0.25">
      <c r="A61" s="77"/>
      <c r="B61" s="78" t="s">
        <v>774</v>
      </c>
      <c r="C61" s="78" t="s">
        <v>775</v>
      </c>
      <c r="D61" s="79"/>
      <c r="E61" s="80"/>
      <c r="F61" s="81"/>
      <c r="G61" s="81"/>
      <c r="H61" s="111"/>
    </row>
    <row r="62" spans="1:8" ht="11.25" x14ac:dyDescent="0.2">
      <c r="A62" s="89">
        <v>45</v>
      </c>
      <c r="B62" s="90" t="s">
        <v>1218</v>
      </c>
      <c r="C62" s="90" t="s">
        <v>1219</v>
      </c>
      <c r="D62" s="91" t="s">
        <v>594</v>
      </c>
      <c r="E62" s="92">
        <v>15</v>
      </c>
      <c r="F62" s="137"/>
      <c r="G62" s="93">
        <f t="shared" si="0"/>
        <v>0</v>
      </c>
      <c r="H62" s="118"/>
    </row>
    <row r="63" spans="1:8" ht="22.5" x14ac:dyDescent="0.2">
      <c r="A63" s="89">
        <v>46</v>
      </c>
      <c r="B63" s="90" t="s">
        <v>1220</v>
      </c>
      <c r="C63" s="90" t="s">
        <v>1221</v>
      </c>
      <c r="D63" s="91" t="s">
        <v>1222</v>
      </c>
      <c r="E63" s="92">
        <v>3</v>
      </c>
      <c r="F63" s="137"/>
      <c r="G63" s="93">
        <f t="shared" si="0"/>
        <v>0</v>
      </c>
      <c r="H63" s="118"/>
    </row>
    <row r="64" spans="1:8" ht="22.5" x14ac:dyDescent="0.2">
      <c r="A64" s="89">
        <v>47</v>
      </c>
      <c r="B64" s="90" t="s">
        <v>1223</v>
      </c>
      <c r="C64" s="90" t="s">
        <v>1224</v>
      </c>
      <c r="D64" s="91" t="s">
        <v>43</v>
      </c>
      <c r="E64" s="92">
        <v>3</v>
      </c>
      <c r="F64" s="137"/>
      <c r="G64" s="93">
        <f t="shared" si="0"/>
        <v>0</v>
      </c>
      <c r="H64" s="118"/>
    </row>
    <row r="65" spans="1:8" ht="11.25" x14ac:dyDescent="0.2">
      <c r="A65" s="89">
        <v>48</v>
      </c>
      <c r="B65" s="90" t="s">
        <v>1225</v>
      </c>
      <c r="C65" s="90" t="s">
        <v>1226</v>
      </c>
      <c r="D65" s="91" t="s">
        <v>594</v>
      </c>
      <c r="E65" s="92">
        <v>15</v>
      </c>
      <c r="F65" s="137"/>
      <c r="G65" s="93">
        <f t="shared" si="0"/>
        <v>0</v>
      </c>
      <c r="H65" s="118"/>
    </row>
    <row r="66" spans="1:8" ht="11.25" x14ac:dyDescent="0.2">
      <c r="A66" s="89">
        <v>49</v>
      </c>
      <c r="B66" s="90" t="s">
        <v>1227</v>
      </c>
      <c r="C66" s="90" t="s">
        <v>1228</v>
      </c>
      <c r="D66" s="91" t="s">
        <v>594</v>
      </c>
      <c r="E66" s="92">
        <v>15</v>
      </c>
      <c r="F66" s="137"/>
      <c r="G66" s="93">
        <f t="shared" si="0"/>
        <v>0</v>
      </c>
      <c r="H66" s="118"/>
    </row>
    <row r="67" spans="1:8" ht="15" x14ac:dyDescent="0.25">
      <c r="A67" s="99"/>
      <c r="B67" s="100"/>
      <c r="C67" s="100" t="s">
        <v>299</v>
      </c>
      <c r="D67" s="101"/>
      <c r="E67" s="102"/>
      <c r="F67" s="103"/>
      <c r="G67" s="103">
        <f>SUM(G9:G66)</f>
        <v>0</v>
      </c>
      <c r="H67" s="113"/>
    </row>
  </sheetData>
  <sheetProtection algorithmName="SHA-512" hashValue="I8nun7ks28r92zUtU+xrpxT6dAhzU88f8eckqFFhInCQWlkLZb6ztP3dhCktU+yO8Dol+7wajQCM+E+d8ScqyQ==" saltValue="a3Rd6rpzJNmjVSS5/u033A==" spinCount="100000" sheet="1" objects="1" scenarios="1"/>
  <dataValidations count="1">
    <dataValidation type="decimal" operator="equal" allowBlank="1" showInputMessage="1" showErrorMessage="1" error="Neplatný počet desatinných miest!" sqref="F9:F66" xr:uid="{00000000-0002-0000-0B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A1:H31"/>
  <sheetViews>
    <sheetView showGridLines="0" topLeftCell="A28" workbookViewId="0">
      <selection activeCell="G27" sqref="G27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2083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32</v>
      </c>
      <c r="C8" s="84" t="s">
        <v>939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1229</v>
      </c>
      <c r="C9" s="90" t="s">
        <v>1230</v>
      </c>
      <c r="D9" s="91" t="s">
        <v>265</v>
      </c>
      <c r="E9" s="92">
        <v>13.95</v>
      </c>
      <c r="F9" s="137"/>
      <c r="G9" s="93">
        <f>ROUND(E9*F9,2)</f>
        <v>0</v>
      </c>
      <c r="H9" s="118"/>
    </row>
    <row r="10" spans="1:8" ht="12.75" x14ac:dyDescent="0.2">
      <c r="A10" s="83"/>
      <c r="B10" s="84" t="s">
        <v>33</v>
      </c>
      <c r="C10" s="84" t="s">
        <v>988</v>
      </c>
      <c r="D10" s="85"/>
      <c r="E10" s="86"/>
      <c r="F10" s="87"/>
      <c r="G10" s="87"/>
      <c r="H10" s="112"/>
    </row>
    <row r="11" spans="1:8" ht="11.25" x14ac:dyDescent="0.2">
      <c r="A11" s="89">
        <v>2</v>
      </c>
      <c r="B11" s="90" t="s">
        <v>1151</v>
      </c>
      <c r="C11" s="90" t="s">
        <v>1152</v>
      </c>
      <c r="D11" s="91" t="s">
        <v>52</v>
      </c>
      <c r="E11" s="92">
        <v>155</v>
      </c>
      <c r="F11" s="137"/>
      <c r="G11" s="93">
        <f t="shared" ref="G11:G30" si="0">ROUND(E11*F11,2)</f>
        <v>0</v>
      </c>
      <c r="H11" s="118"/>
    </row>
    <row r="12" spans="1:8" ht="11.25" x14ac:dyDescent="0.2">
      <c r="A12" s="89">
        <v>3</v>
      </c>
      <c r="B12" s="90" t="s">
        <v>1153</v>
      </c>
      <c r="C12" s="90" t="s">
        <v>1154</v>
      </c>
      <c r="D12" s="91" t="s">
        <v>43</v>
      </c>
      <c r="E12" s="92">
        <v>155</v>
      </c>
      <c r="F12" s="137"/>
      <c r="G12" s="93">
        <f t="shared" si="0"/>
        <v>0</v>
      </c>
      <c r="H12" s="118"/>
    </row>
    <row r="13" spans="1:8" ht="12.75" x14ac:dyDescent="0.2">
      <c r="A13" s="83"/>
      <c r="B13" s="84" t="s">
        <v>894</v>
      </c>
      <c r="C13" s="84" t="s">
        <v>895</v>
      </c>
      <c r="D13" s="85"/>
      <c r="E13" s="86"/>
      <c r="F13" s="87"/>
      <c r="G13" s="87"/>
      <c r="H13" s="112"/>
    </row>
    <row r="14" spans="1:8" ht="22.5" x14ac:dyDescent="0.2">
      <c r="A14" s="89">
        <v>4</v>
      </c>
      <c r="B14" s="90" t="s">
        <v>1167</v>
      </c>
      <c r="C14" s="90" t="s">
        <v>1168</v>
      </c>
      <c r="D14" s="91" t="s">
        <v>638</v>
      </c>
      <c r="E14" s="92">
        <v>34.280999999999999</v>
      </c>
      <c r="F14" s="137"/>
      <c r="G14" s="93">
        <f t="shared" si="0"/>
        <v>0</v>
      </c>
      <c r="H14" s="118"/>
    </row>
    <row r="15" spans="1:8" ht="15" x14ac:dyDescent="0.25">
      <c r="A15" s="77"/>
      <c r="B15" s="78" t="s">
        <v>38</v>
      </c>
      <c r="C15" s="78" t="s">
        <v>39</v>
      </c>
      <c r="D15" s="79"/>
      <c r="E15" s="80"/>
      <c r="F15" s="81"/>
      <c r="G15" s="81"/>
      <c r="H15" s="111"/>
    </row>
    <row r="16" spans="1:8" ht="12.75" x14ac:dyDescent="0.2">
      <c r="A16" s="83"/>
      <c r="B16" s="84" t="s">
        <v>336</v>
      </c>
      <c r="C16" s="84" t="s">
        <v>337</v>
      </c>
      <c r="D16" s="85"/>
      <c r="E16" s="86"/>
      <c r="F16" s="87"/>
      <c r="G16" s="87"/>
      <c r="H16" s="112"/>
    </row>
    <row r="17" spans="1:8" ht="11.25" x14ac:dyDescent="0.2">
      <c r="A17" s="89">
        <v>5</v>
      </c>
      <c r="B17" s="90" t="s">
        <v>1189</v>
      </c>
      <c r="C17" s="90" t="s">
        <v>1190</v>
      </c>
      <c r="D17" s="91" t="s">
        <v>52</v>
      </c>
      <c r="E17" s="92">
        <v>155</v>
      </c>
      <c r="F17" s="137"/>
      <c r="G17" s="93">
        <f t="shared" si="0"/>
        <v>0</v>
      </c>
      <c r="H17" s="118"/>
    </row>
    <row r="18" spans="1:8" ht="12.75" x14ac:dyDescent="0.2">
      <c r="A18" s="83"/>
      <c r="B18" s="84" t="s">
        <v>253</v>
      </c>
      <c r="C18" s="84" t="s">
        <v>595</v>
      </c>
      <c r="D18" s="85"/>
      <c r="E18" s="86"/>
      <c r="F18" s="87"/>
      <c r="G18" s="87"/>
      <c r="H18" s="112"/>
    </row>
    <row r="19" spans="1:8" ht="22.5" x14ac:dyDescent="0.2">
      <c r="A19" s="89">
        <v>6</v>
      </c>
      <c r="B19" s="90" t="s">
        <v>1193</v>
      </c>
      <c r="C19" s="90" t="s">
        <v>1194</v>
      </c>
      <c r="D19" s="91" t="s">
        <v>265</v>
      </c>
      <c r="E19" s="92">
        <v>6.2</v>
      </c>
      <c r="F19" s="137"/>
      <c r="G19" s="93">
        <f t="shared" si="0"/>
        <v>0</v>
      </c>
      <c r="H19" s="118"/>
    </row>
    <row r="20" spans="1:8" ht="22.5" x14ac:dyDescent="0.2">
      <c r="A20" s="94">
        <v>7</v>
      </c>
      <c r="B20" s="95" t="s">
        <v>1195</v>
      </c>
      <c r="C20" s="95" t="s">
        <v>1196</v>
      </c>
      <c r="D20" s="96" t="s">
        <v>265</v>
      </c>
      <c r="E20" s="97">
        <v>6.2</v>
      </c>
      <c r="F20" s="139"/>
      <c r="G20" s="98">
        <f t="shared" si="0"/>
        <v>0</v>
      </c>
      <c r="H20" s="119"/>
    </row>
    <row r="21" spans="1:8" ht="22.5" x14ac:dyDescent="0.2">
      <c r="A21" s="89">
        <v>8</v>
      </c>
      <c r="B21" s="90" t="s">
        <v>1231</v>
      </c>
      <c r="C21" s="90" t="s">
        <v>1232</v>
      </c>
      <c r="D21" s="91" t="s">
        <v>52</v>
      </c>
      <c r="E21" s="92">
        <v>155</v>
      </c>
      <c r="F21" s="137"/>
      <c r="G21" s="93">
        <f t="shared" si="0"/>
        <v>0</v>
      </c>
      <c r="H21" s="118"/>
    </row>
    <row r="22" spans="1:8" ht="11.25" x14ac:dyDescent="0.2">
      <c r="A22" s="89">
        <v>9</v>
      </c>
      <c r="B22" s="90" t="s">
        <v>618</v>
      </c>
      <c r="C22" s="90" t="s">
        <v>619</v>
      </c>
      <c r="D22" s="91" t="s">
        <v>52</v>
      </c>
      <c r="E22" s="92">
        <v>155</v>
      </c>
      <c r="F22" s="137"/>
      <c r="G22" s="93">
        <f t="shared" si="0"/>
        <v>0</v>
      </c>
      <c r="H22" s="118"/>
    </row>
    <row r="23" spans="1:8" ht="22.5" x14ac:dyDescent="0.2">
      <c r="A23" s="94">
        <v>10</v>
      </c>
      <c r="B23" s="95" t="s">
        <v>752</v>
      </c>
      <c r="C23" s="95" t="s">
        <v>753</v>
      </c>
      <c r="D23" s="96" t="s">
        <v>265</v>
      </c>
      <c r="E23" s="97">
        <v>1.36</v>
      </c>
      <c r="F23" s="139"/>
      <c r="G23" s="98">
        <f t="shared" si="0"/>
        <v>0</v>
      </c>
      <c r="H23" s="119"/>
    </row>
    <row r="24" spans="1:8" ht="22.5" x14ac:dyDescent="0.2">
      <c r="A24" s="89">
        <v>11</v>
      </c>
      <c r="B24" s="90" t="s">
        <v>620</v>
      </c>
      <c r="C24" s="90" t="s">
        <v>1233</v>
      </c>
      <c r="D24" s="91" t="s">
        <v>52</v>
      </c>
      <c r="E24" s="92">
        <v>155</v>
      </c>
      <c r="F24" s="137"/>
      <c r="G24" s="93">
        <f t="shared" si="0"/>
        <v>0</v>
      </c>
      <c r="H24" s="118"/>
    </row>
    <row r="25" spans="1:8" ht="22.5" x14ac:dyDescent="0.2">
      <c r="A25" s="89">
        <v>12</v>
      </c>
      <c r="B25" s="90" t="s">
        <v>261</v>
      </c>
      <c r="C25" s="90" t="s">
        <v>262</v>
      </c>
      <c r="D25" s="91" t="s">
        <v>52</v>
      </c>
      <c r="E25" s="92">
        <v>155</v>
      </c>
      <c r="F25" s="137"/>
      <c r="G25" s="93">
        <f t="shared" si="0"/>
        <v>0</v>
      </c>
      <c r="H25" s="118"/>
    </row>
    <row r="26" spans="1:8" ht="22.5" x14ac:dyDescent="0.2">
      <c r="A26" s="94">
        <v>13</v>
      </c>
      <c r="B26" s="95" t="s">
        <v>1209</v>
      </c>
      <c r="C26" s="95" t="s">
        <v>1210</v>
      </c>
      <c r="D26" s="96" t="s">
        <v>52</v>
      </c>
      <c r="E26" s="97">
        <v>155</v>
      </c>
      <c r="F26" s="139"/>
      <c r="G26" s="98">
        <f t="shared" si="0"/>
        <v>0</v>
      </c>
      <c r="H26" s="119"/>
    </row>
    <row r="27" spans="1:8" ht="22.5" x14ac:dyDescent="0.2">
      <c r="A27" s="89">
        <v>14</v>
      </c>
      <c r="B27" s="90" t="s">
        <v>1234</v>
      </c>
      <c r="C27" s="90" t="s">
        <v>1235</v>
      </c>
      <c r="D27" s="91" t="s">
        <v>52</v>
      </c>
      <c r="E27" s="92">
        <v>155</v>
      </c>
      <c r="F27" s="137"/>
      <c r="G27" s="93">
        <f t="shared" si="0"/>
        <v>0</v>
      </c>
      <c r="H27" s="118"/>
    </row>
    <row r="28" spans="1:8" ht="22.5" x14ac:dyDescent="0.2">
      <c r="A28" s="89">
        <v>15</v>
      </c>
      <c r="B28" s="90" t="s">
        <v>634</v>
      </c>
      <c r="C28" s="90" t="s">
        <v>635</v>
      </c>
      <c r="D28" s="91" t="s">
        <v>298</v>
      </c>
      <c r="E28" s="92">
        <v>77.5</v>
      </c>
      <c r="F28" s="137"/>
      <c r="G28" s="93">
        <f t="shared" si="0"/>
        <v>0</v>
      </c>
      <c r="H28" s="118"/>
    </row>
    <row r="29" spans="1:8" ht="15" x14ac:dyDescent="0.25">
      <c r="A29" s="77"/>
      <c r="B29" s="78" t="s">
        <v>2</v>
      </c>
      <c r="C29" s="78" t="s">
        <v>1215</v>
      </c>
      <c r="D29" s="79"/>
      <c r="E29" s="80"/>
      <c r="F29" s="81"/>
      <c r="G29" s="81"/>
      <c r="H29" s="111"/>
    </row>
    <row r="30" spans="1:8" ht="22.5" x14ac:dyDescent="0.2">
      <c r="A30" s="89">
        <v>16</v>
      </c>
      <c r="B30" s="90" t="s">
        <v>1216</v>
      </c>
      <c r="C30" s="90" t="s">
        <v>1217</v>
      </c>
      <c r="D30" s="91" t="s">
        <v>594</v>
      </c>
      <c r="E30" s="92">
        <v>65</v>
      </c>
      <c r="F30" s="137"/>
      <c r="G30" s="93">
        <f t="shared" si="0"/>
        <v>0</v>
      </c>
      <c r="H30" s="118"/>
    </row>
    <row r="31" spans="1:8" ht="15" x14ac:dyDescent="0.25">
      <c r="A31" s="99"/>
      <c r="B31" s="100"/>
      <c r="C31" s="100" t="s">
        <v>299</v>
      </c>
      <c r="D31" s="101"/>
      <c r="E31" s="102"/>
      <c r="F31" s="103"/>
      <c r="G31" s="103">
        <f>SUM(G9:G30)</f>
        <v>0</v>
      </c>
      <c r="H31" s="113"/>
    </row>
  </sheetData>
  <sheetProtection algorithmName="SHA-512" hashValue="Net5BMfzndUygA82a2ZZoxSja3grtnq6psm80fLo3Z96WK2PD8FzEVJndzo7iwOiaiYGfT0MrK/4w0W9Xl9Ovw==" saltValue="Lx4I63IXaegFQLR+Jd0RVA==" spinCount="100000" sheet="1" objects="1" scenarios="1"/>
  <dataValidations count="1">
    <dataValidation type="decimal" operator="equal" allowBlank="1" showInputMessage="1" showErrorMessage="1" error="Neplatný počet desatinných miest!" sqref="F9:F30" xr:uid="{00000000-0002-0000-0C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A1:K152"/>
  <sheetViews>
    <sheetView showGridLines="0" topLeftCell="A128" workbookViewId="0">
      <selection activeCell="I119" sqref="I119"/>
    </sheetView>
  </sheetViews>
  <sheetFormatPr defaultColWidth="10.5" defaultRowHeight="10.5" x14ac:dyDescent="0.15"/>
  <cols>
    <col min="1" max="1" width="4.83203125" style="105" customWidth="1"/>
    <col min="2" max="2" width="15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66.5" style="76" customWidth="1"/>
    <col min="10" max="10" width="10" style="76" customWidth="1"/>
    <col min="11" max="11" width="19.5" style="76" customWidth="1"/>
    <col min="12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1236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16" t="s">
        <v>38</v>
      </c>
      <c r="C7" s="16" t="s">
        <v>39</v>
      </c>
      <c r="D7" s="79"/>
      <c r="E7" s="80"/>
      <c r="F7" s="81"/>
      <c r="G7" s="81"/>
      <c r="H7" s="111"/>
    </row>
    <row r="8" spans="1:8" ht="12.75" x14ac:dyDescent="0.2">
      <c r="A8" s="83"/>
      <c r="B8" s="17"/>
      <c r="C8" s="17" t="s">
        <v>2081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1300</v>
      </c>
      <c r="C9" s="90" t="s">
        <v>1301</v>
      </c>
      <c r="D9" s="91" t="s">
        <v>43</v>
      </c>
      <c r="E9" s="92">
        <v>187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1302</v>
      </c>
      <c r="C10" s="90" t="s">
        <v>1303</v>
      </c>
      <c r="D10" s="91" t="s">
        <v>265</v>
      </c>
      <c r="E10" s="92">
        <v>1097.8</v>
      </c>
      <c r="F10" s="137"/>
      <c r="G10" s="93">
        <f t="shared" ref="G10:G73" si="0">ROUND(E10*F10,2)</f>
        <v>0</v>
      </c>
      <c r="H10" s="118"/>
    </row>
    <row r="11" spans="1:8" ht="11.25" x14ac:dyDescent="0.2">
      <c r="A11" s="89">
        <v>3</v>
      </c>
      <c r="B11" s="90" t="s">
        <v>1304</v>
      </c>
      <c r="C11" s="90" t="s">
        <v>1305</v>
      </c>
      <c r="D11" s="91" t="s">
        <v>43</v>
      </c>
      <c r="E11" s="92">
        <v>432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1306</v>
      </c>
      <c r="C12" s="90" t="s">
        <v>1307</v>
      </c>
      <c r="D12" s="91" t="s">
        <v>43</v>
      </c>
      <c r="E12" s="92">
        <v>306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1308</v>
      </c>
      <c r="C13" s="90" t="s">
        <v>1309</v>
      </c>
      <c r="D13" s="91" t="s">
        <v>43</v>
      </c>
      <c r="E13" s="92">
        <v>164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1310</v>
      </c>
      <c r="C14" s="90" t="s">
        <v>1311</v>
      </c>
      <c r="D14" s="91" t="s">
        <v>43</v>
      </c>
      <c r="E14" s="92">
        <v>2</v>
      </c>
      <c r="F14" s="137"/>
      <c r="G14" s="93">
        <f t="shared" si="0"/>
        <v>0</v>
      </c>
      <c r="H14" s="118"/>
    </row>
    <row r="15" spans="1:8" ht="11.25" x14ac:dyDescent="0.2">
      <c r="A15" s="89">
        <v>7</v>
      </c>
      <c r="B15" s="90" t="s">
        <v>1312</v>
      </c>
      <c r="C15" s="90" t="s">
        <v>1313</v>
      </c>
      <c r="D15" s="91" t="s">
        <v>265</v>
      </c>
      <c r="E15" s="92">
        <v>1097.8</v>
      </c>
      <c r="F15" s="137"/>
      <c r="G15" s="93">
        <f t="shared" si="0"/>
        <v>0</v>
      </c>
      <c r="H15" s="118"/>
    </row>
    <row r="16" spans="1:8" ht="11.25" x14ac:dyDescent="0.2">
      <c r="A16" s="89">
        <v>8</v>
      </c>
      <c r="B16" s="90" t="s">
        <v>1314</v>
      </c>
      <c r="C16" s="90" t="s">
        <v>1315</v>
      </c>
      <c r="D16" s="91" t="s">
        <v>265</v>
      </c>
      <c r="E16" s="92">
        <v>32934</v>
      </c>
      <c r="F16" s="137"/>
      <c r="G16" s="93">
        <f t="shared" si="0"/>
        <v>0</v>
      </c>
      <c r="H16" s="118"/>
    </row>
    <row r="17" spans="1:8" ht="12.75" x14ac:dyDescent="0.2">
      <c r="A17" s="83"/>
      <c r="B17" s="84"/>
      <c r="C17" s="52" t="s">
        <v>2050</v>
      </c>
      <c r="D17" s="85"/>
      <c r="E17" s="86"/>
      <c r="F17" s="87"/>
      <c r="G17" s="87"/>
      <c r="H17" s="112"/>
    </row>
    <row r="18" spans="1:8" ht="22.5" x14ac:dyDescent="0.2">
      <c r="A18" s="89">
        <v>9</v>
      </c>
      <c r="B18" s="90" t="s">
        <v>1316</v>
      </c>
      <c r="C18" s="90" t="s">
        <v>1317</v>
      </c>
      <c r="D18" s="91" t="s">
        <v>43</v>
      </c>
      <c r="E18" s="92">
        <v>2</v>
      </c>
      <c r="F18" s="137"/>
      <c r="G18" s="93">
        <f t="shared" si="0"/>
        <v>0</v>
      </c>
      <c r="H18" s="118"/>
    </row>
    <row r="19" spans="1:8" ht="22.5" x14ac:dyDescent="0.2">
      <c r="A19" s="89">
        <v>10</v>
      </c>
      <c r="B19" s="90" t="s">
        <v>1318</v>
      </c>
      <c r="C19" s="90" t="s">
        <v>1319</v>
      </c>
      <c r="D19" s="91" t="s">
        <v>43</v>
      </c>
      <c r="E19" s="92">
        <v>1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1320</v>
      </c>
      <c r="C20" s="90" t="s">
        <v>1321</v>
      </c>
      <c r="D20" s="91" t="s">
        <v>43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1322</v>
      </c>
      <c r="C21" s="90" t="s">
        <v>1323</v>
      </c>
      <c r="D21" s="91" t="s">
        <v>43</v>
      </c>
      <c r="E21" s="92">
        <v>38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1324</v>
      </c>
      <c r="C22" s="90" t="s">
        <v>1325</v>
      </c>
      <c r="D22" s="91" t="s">
        <v>43</v>
      </c>
      <c r="E22" s="92">
        <v>1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1326</v>
      </c>
      <c r="C23" s="90" t="s">
        <v>1327</v>
      </c>
      <c r="D23" s="91" t="s">
        <v>43</v>
      </c>
      <c r="E23" s="92">
        <v>4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1328</v>
      </c>
      <c r="C24" s="90" t="s">
        <v>1329</v>
      </c>
      <c r="D24" s="91" t="s">
        <v>43</v>
      </c>
      <c r="E24" s="92">
        <v>22</v>
      </c>
      <c r="F24" s="137"/>
      <c r="G24" s="93">
        <f t="shared" si="0"/>
        <v>0</v>
      </c>
      <c r="H24" s="118"/>
    </row>
    <row r="25" spans="1:8" ht="11.25" x14ac:dyDescent="0.2">
      <c r="A25" s="89">
        <v>16</v>
      </c>
      <c r="B25" s="90" t="s">
        <v>1330</v>
      </c>
      <c r="C25" s="90" t="s">
        <v>1331</v>
      </c>
      <c r="D25" s="91" t="s">
        <v>43</v>
      </c>
      <c r="E25" s="92">
        <v>86</v>
      </c>
      <c r="F25" s="137"/>
      <c r="G25" s="93">
        <f t="shared" si="0"/>
        <v>0</v>
      </c>
      <c r="H25" s="118"/>
    </row>
    <row r="26" spans="1:8" ht="11.25" x14ac:dyDescent="0.2">
      <c r="A26" s="89">
        <v>17</v>
      </c>
      <c r="B26" s="90" t="s">
        <v>1332</v>
      </c>
      <c r="C26" s="90" t="s">
        <v>1333</v>
      </c>
      <c r="D26" s="91" t="s">
        <v>43</v>
      </c>
      <c r="E26" s="92">
        <v>12</v>
      </c>
      <c r="F26" s="137"/>
      <c r="G26" s="93">
        <f t="shared" si="0"/>
        <v>0</v>
      </c>
      <c r="H26" s="118"/>
    </row>
    <row r="27" spans="1:8" ht="11.25" x14ac:dyDescent="0.2">
      <c r="A27" s="89">
        <v>18</v>
      </c>
      <c r="B27" s="90" t="s">
        <v>1334</v>
      </c>
      <c r="C27" s="90" t="s">
        <v>1335</v>
      </c>
      <c r="D27" s="91" t="s">
        <v>43</v>
      </c>
      <c r="E27" s="92">
        <v>11</v>
      </c>
      <c r="F27" s="137"/>
      <c r="G27" s="93">
        <f t="shared" si="0"/>
        <v>0</v>
      </c>
      <c r="H27" s="118"/>
    </row>
    <row r="28" spans="1:8" ht="11.25" x14ac:dyDescent="0.2">
      <c r="A28" s="89">
        <v>19</v>
      </c>
      <c r="B28" s="90" t="s">
        <v>1336</v>
      </c>
      <c r="C28" s="90" t="s">
        <v>1337</v>
      </c>
      <c r="D28" s="91" t="s">
        <v>43</v>
      </c>
      <c r="E28" s="92">
        <v>4</v>
      </c>
      <c r="F28" s="137"/>
      <c r="G28" s="93">
        <f t="shared" si="0"/>
        <v>0</v>
      </c>
      <c r="H28" s="118"/>
    </row>
    <row r="29" spans="1:8" ht="11.25" x14ac:dyDescent="0.2">
      <c r="A29" s="89">
        <v>20</v>
      </c>
      <c r="B29" s="90" t="s">
        <v>1338</v>
      </c>
      <c r="C29" s="90" t="s">
        <v>1339</v>
      </c>
      <c r="D29" s="91" t="s">
        <v>43</v>
      </c>
      <c r="E29" s="92">
        <v>6</v>
      </c>
      <c r="F29" s="137"/>
      <c r="G29" s="93">
        <f t="shared" si="0"/>
        <v>0</v>
      </c>
      <c r="H29" s="118"/>
    </row>
    <row r="30" spans="1:8" ht="11.25" x14ac:dyDescent="0.2">
      <c r="A30" s="89">
        <v>21</v>
      </c>
      <c r="B30" s="90" t="s">
        <v>1340</v>
      </c>
      <c r="C30" s="90" t="s">
        <v>1341</v>
      </c>
      <c r="D30" s="91" t="s">
        <v>52</v>
      </c>
      <c r="E30" s="92">
        <v>704.05</v>
      </c>
      <c r="F30" s="137"/>
      <c r="G30" s="93">
        <f t="shared" si="0"/>
        <v>0</v>
      </c>
      <c r="H30" s="118"/>
    </row>
    <row r="31" spans="1:8" ht="11.25" x14ac:dyDescent="0.2">
      <c r="A31" s="89">
        <v>22</v>
      </c>
      <c r="B31" s="90" t="s">
        <v>1342</v>
      </c>
      <c r="C31" s="90" t="s">
        <v>1343</v>
      </c>
      <c r="D31" s="91" t="s">
        <v>52</v>
      </c>
      <c r="E31" s="92">
        <v>105.34</v>
      </c>
      <c r="F31" s="137"/>
      <c r="G31" s="93">
        <f t="shared" si="0"/>
        <v>0</v>
      </c>
      <c r="H31" s="118"/>
    </row>
    <row r="32" spans="1:8" ht="11.25" x14ac:dyDescent="0.2">
      <c r="A32" s="89">
        <v>23</v>
      </c>
      <c r="B32" s="90" t="s">
        <v>1344</v>
      </c>
      <c r="C32" s="90" t="s">
        <v>1345</v>
      </c>
      <c r="D32" s="91" t="s">
        <v>43</v>
      </c>
      <c r="E32" s="92">
        <v>53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1346</v>
      </c>
      <c r="C33" s="90" t="s">
        <v>1347</v>
      </c>
      <c r="D33" s="91" t="s">
        <v>43</v>
      </c>
      <c r="E33" s="92">
        <v>26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1348</v>
      </c>
      <c r="C34" s="90" t="s">
        <v>1349</v>
      </c>
      <c r="D34" s="91" t="s">
        <v>43</v>
      </c>
      <c r="E34" s="92">
        <v>15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1350</v>
      </c>
      <c r="C35" s="90" t="s">
        <v>1351</v>
      </c>
      <c r="D35" s="91" t="s">
        <v>43</v>
      </c>
      <c r="E35" s="92">
        <v>6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1352</v>
      </c>
      <c r="C36" s="90" t="s">
        <v>1353</v>
      </c>
      <c r="D36" s="91" t="s">
        <v>43</v>
      </c>
      <c r="E36" s="92">
        <v>22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1354</v>
      </c>
      <c r="C37" s="90" t="s">
        <v>1355</v>
      </c>
      <c r="D37" s="91" t="s">
        <v>43</v>
      </c>
      <c r="E37" s="92">
        <v>10</v>
      </c>
      <c r="F37" s="137"/>
      <c r="G37" s="93">
        <f t="shared" si="0"/>
        <v>0</v>
      </c>
      <c r="H37" s="118"/>
    </row>
    <row r="38" spans="1:8" ht="11.25" x14ac:dyDescent="0.2">
      <c r="A38" s="89">
        <v>29</v>
      </c>
      <c r="B38" s="90" t="s">
        <v>1356</v>
      </c>
      <c r="C38" s="90" t="s">
        <v>1357</v>
      </c>
      <c r="D38" s="91" t="s">
        <v>43</v>
      </c>
      <c r="E38" s="92">
        <v>50</v>
      </c>
      <c r="F38" s="137"/>
      <c r="G38" s="93">
        <f t="shared" si="0"/>
        <v>0</v>
      </c>
      <c r="H38" s="118"/>
    </row>
    <row r="39" spans="1:8" ht="11.25" x14ac:dyDescent="0.2">
      <c r="A39" s="89">
        <v>30</v>
      </c>
      <c r="B39" s="90" t="s">
        <v>1358</v>
      </c>
      <c r="C39" s="90" t="s">
        <v>1359</v>
      </c>
      <c r="D39" s="91" t="s">
        <v>43</v>
      </c>
      <c r="E39" s="92">
        <v>2</v>
      </c>
      <c r="F39" s="137"/>
      <c r="G39" s="93">
        <f t="shared" si="0"/>
        <v>0</v>
      </c>
      <c r="H39" s="118"/>
    </row>
    <row r="40" spans="1:8" ht="12.75" x14ac:dyDescent="0.2">
      <c r="A40" s="83"/>
      <c r="B40" s="84"/>
      <c r="C40" s="52" t="s">
        <v>2051</v>
      </c>
      <c r="D40" s="85"/>
      <c r="E40" s="86"/>
      <c r="F40" s="87"/>
      <c r="G40" s="87"/>
      <c r="H40" s="112"/>
    </row>
    <row r="41" spans="1:8" ht="22.5" x14ac:dyDescent="0.2">
      <c r="A41" s="89">
        <v>31</v>
      </c>
      <c r="B41" s="90" t="s">
        <v>1360</v>
      </c>
      <c r="C41" s="90" t="s">
        <v>1361</v>
      </c>
      <c r="D41" s="91" t="s">
        <v>43</v>
      </c>
      <c r="E41" s="92">
        <v>3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1362</v>
      </c>
      <c r="C42" s="90" t="s">
        <v>1363</v>
      </c>
      <c r="D42" s="91" t="s">
        <v>43</v>
      </c>
      <c r="E42" s="92">
        <v>1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1364</v>
      </c>
      <c r="C43" s="90" t="s">
        <v>1365</v>
      </c>
      <c r="D43" s="91" t="s">
        <v>43</v>
      </c>
      <c r="E43" s="92">
        <v>46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1366</v>
      </c>
      <c r="C44" s="90" t="s">
        <v>1367</v>
      </c>
      <c r="D44" s="91" t="s">
        <v>43</v>
      </c>
      <c r="E44" s="92">
        <v>62</v>
      </c>
      <c r="F44" s="137"/>
      <c r="G44" s="93">
        <f t="shared" si="0"/>
        <v>0</v>
      </c>
      <c r="H44" s="118"/>
    </row>
    <row r="45" spans="1:8" ht="11.25" x14ac:dyDescent="0.2">
      <c r="A45" s="89">
        <v>35</v>
      </c>
      <c r="B45" s="90" t="s">
        <v>1368</v>
      </c>
      <c r="C45" s="90" t="s">
        <v>1369</v>
      </c>
      <c r="D45" s="91" t="s">
        <v>43</v>
      </c>
      <c r="E45" s="92">
        <v>184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1370</v>
      </c>
      <c r="C46" s="90" t="s">
        <v>1371</v>
      </c>
      <c r="D46" s="91" t="s">
        <v>43</v>
      </c>
      <c r="E46" s="92">
        <v>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1372</v>
      </c>
      <c r="C47" s="90" t="s">
        <v>1373</v>
      </c>
      <c r="D47" s="91" t="s">
        <v>43</v>
      </c>
      <c r="E47" s="92">
        <v>44</v>
      </c>
      <c r="F47" s="137"/>
      <c r="G47" s="93">
        <f t="shared" si="0"/>
        <v>0</v>
      </c>
      <c r="H47" s="118"/>
    </row>
    <row r="48" spans="1:8" ht="11.25" x14ac:dyDescent="0.2">
      <c r="A48" s="89">
        <v>38</v>
      </c>
      <c r="B48" s="90" t="s">
        <v>1374</v>
      </c>
      <c r="C48" s="90" t="s">
        <v>1375</v>
      </c>
      <c r="D48" s="91" t="s">
        <v>43</v>
      </c>
      <c r="E48" s="92">
        <v>21</v>
      </c>
      <c r="F48" s="137"/>
      <c r="G48" s="93">
        <f t="shared" si="0"/>
        <v>0</v>
      </c>
      <c r="H48" s="118"/>
    </row>
    <row r="49" spans="1:8" ht="11.25" x14ac:dyDescent="0.2">
      <c r="A49" s="89">
        <v>39</v>
      </c>
      <c r="B49" s="90" t="s">
        <v>1376</v>
      </c>
      <c r="C49" s="90" t="s">
        <v>1377</v>
      </c>
      <c r="D49" s="91" t="s">
        <v>43</v>
      </c>
      <c r="E49" s="92">
        <v>51</v>
      </c>
      <c r="F49" s="137"/>
      <c r="G49" s="93">
        <f t="shared" si="0"/>
        <v>0</v>
      </c>
      <c r="H49" s="118"/>
    </row>
    <row r="50" spans="1:8" ht="11.25" x14ac:dyDescent="0.2">
      <c r="A50" s="89">
        <v>40</v>
      </c>
      <c r="B50" s="90" t="s">
        <v>1378</v>
      </c>
      <c r="C50" s="90" t="s">
        <v>1379</v>
      </c>
      <c r="D50" s="91" t="s">
        <v>43</v>
      </c>
      <c r="E50" s="92">
        <v>4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1380</v>
      </c>
      <c r="C51" s="90" t="s">
        <v>1381</v>
      </c>
      <c r="D51" s="91" t="s">
        <v>43</v>
      </c>
      <c r="E51" s="92">
        <v>1525</v>
      </c>
      <c r="F51" s="137"/>
      <c r="G51" s="93">
        <f t="shared" si="0"/>
        <v>0</v>
      </c>
      <c r="H51" s="118"/>
    </row>
    <row r="52" spans="1:8" ht="11.25" x14ac:dyDescent="0.2">
      <c r="A52" s="89">
        <v>42</v>
      </c>
      <c r="B52" s="90" t="s">
        <v>1382</v>
      </c>
      <c r="C52" s="90" t="s">
        <v>1383</v>
      </c>
      <c r="D52" s="91" t="s">
        <v>43</v>
      </c>
      <c r="E52" s="92">
        <v>36</v>
      </c>
      <c r="F52" s="137"/>
      <c r="G52" s="93">
        <f t="shared" si="0"/>
        <v>0</v>
      </c>
      <c r="H52" s="118"/>
    </row>
    <row r="53" spans="1:8" ht="11.25" x14ac:dyDescent="0.2">
      <c r="A53" s="89">
        <v>43</v>
      </c>
      <c r="B53" s="90" t="s">
        <v>1384</v>
      </c>
      <c r="C53" s="90" t="s">
        <v>1385</v>
      </c>
      <c r="D53" s="91" t="s">
        <v>43</v>
      </c>
      <c r="E53" s="92">
        <v>41</v>
      </c>
      <c r="F53" s="137"/>
      <c r="G53" s="93">
        <f t="shared" si="0"/>
        <v>0</v>
      </c>
      <c r="H53" s="118"/>
    </row>
    <row r="54" spans="1:8" ht="11.25" x14ac:dyDescent="0.2">
      <c r="A54" s="89">
        <v>44</v>
      </c>
      <c r="B54" s="90" t="s">
        <v>1386</v>
      </c>
      <c r="C54" s="90" t="s">
        <v>1387</v>
      </c>
      <c r="D54" s="91" t="s">
        <v>43</v>
      </c>
      <c r="E54" s="92">
        <v>91</v>
      </c>
      <c r="F54" s="137"/>
      <c r="G54" s="93">
        <f t="shared" si="0"/>
        <v>0</v>
      </c>
      <c r="H54" s="118"/>
    </row>
    <row r="55" spans="1:8" ht="11.25" x14ac:dyDescent="0.2">
      <c r="A55" s="89">
        <v>45</v>
      </c>
      <c r="B55" s="90" t="s">
        <v>1388</v>
      </c>
      <c r="C55" s="90" t="s">
        <v>1389</v>
      </c>
      <c r="D55" s="91" t="s">
        <v>43</v>
      </c>
      <c r="E55" s="92">
        <v>12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1390</v>
      </c>
      <c r="C56" s="90" t="s">
        <v>1391</v>
      </c>
      <c r="D56" s="91" t="s">
        <v>43</v>
      </c>
      <c r="E56" s="92">
        <v>12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1392</v>
      </c>
      <c r="C57" s="90" t="s">
        <v>1393</v>
      </c>
      <c r="D57" s="91" t="s">
        <v>43</v>
      </c>
      <c r="E57" s="92">
        <v>12</v>
      </c>
      <c r="F57" s="137"/>
      <c r="G57" s="93">
        <f t="shared" si="0"/>
        <v>0</v>
      </c>
      <c r="H57" s="118"/>
    </row>
    <row r="58" spans="1:8" ht="11.25" x14ac:dyDescent="0.2">
      <c r="A58" s="89">
        <v>48</v>
      </c>
      <c r="B58" s="90" t="s">
        <v>1394</v>
      </c>
      <c r="C58" s="90" t="s">
        <v>1395</v>
      </c>
      <c r="D58" s="91" t="s">
        <v>43</v>
      </c>
      <c r="E58" s="92">
        <v>2</v>
      </c>
      <c r="F58" s="137"/>
      <c r="G58" s="93">
        <f t="shared" si="0"/>
        <v>0</v>
      </c>
      <c r="H58" s="118"/>
    </row>
    <row r="59" spans="1:8" ht="11.25" x14ac:dyDescent="0.2">
      <c r="A59" s="89">
        <v>49</v>
      </c>
      <c r="B59" s="90" t="s">
        <v>1396</v>
      </c>
      <c r="C59" s="90" t="s">
        <v>1397</v>
      </c>
      <c r="D59" s="91" t="s">
        <v>52</v>
      </c>
      <c r="E59" s="92">
        <v>24.94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1398</v>
      </c>
      <c r="C60" s="90" t="s">
        <v>1399</v>
      </c>
      <c r="D60" s="91" t="s">
        <v>43</v>
      </c>
      <c r="E60" s="92">
        <v>17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1400</v>
      </c>
      <c r="C61" s="90" t="s">
        <v>1401</v>
      </c>
      <c r="D61" s="91" t="s">
        <v>43</v>
      </c>
      <c r="E61" s="92">
        <v>2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1402</v>
      </c>
      <c r="C62" s="90" t="s">
        <v>1403</v>
      </c>
      <c r="D62" s="91" t="s">
        <v>43</v>
      </c>
      <c r="E62" s="92">
        <v>13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1404</v>
      </c>
      <c r="C63" s="90" t="s">
        <v>1405</v>
      </c>
      <c r="D63" s="91" t="s">
        <v>43</v>
      </c>
      <c r="E63" s="92">
        <v>26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1406</v>
      </c>
      <c r="C64" s="90" t="s">
        <v>1407</v>
      </c>
      <c r="D64" s="91" t="s">
        <v>43</v>
      </c>
      <c r="E64" s="92">
        <v>27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1408</v>
      </c>
      <c r="C65" s="90" t="s">
        <v>1409</v>
      </c>
      <c r="D65" s="91" t="s">
        <v>52</v>
      </c>
      <c r="E65" s="92">
        <v>285.38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1410</v>
      </c>
      <c r="C66" s="90" t="s">
        <v>1411</v>
      </c>
      <c r="D66" s="91" t="s">
        <v>43</v>
      </c>
      <c r="E66" s="92">
        <v>1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1412</v>
      </c>
      <c r="C67" s="90" t="s">
        <v>1413</v>
      </c>
      <c r="D67" s="91" t="s">
        <v>43</v>
      </c>
      <c r="E67" s="92">
        <v>29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1414</v>
      </c>
      <c r="C68" s="90" t="s">
        <v>1415</v>
      </c>
      <c r="D68" s="91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1416</v>
      </c>
      <c r="C69" s="90" t="s">
        <v>1417</v>
      </c>
      <c r="D69" s="91" t="s">
        <v>43</v>
      </c>
      <c r="E69" s="92">
        <v>1</v>
      </c>
      <c r="F69" s="137"/>
      <c r="G69" s="93">
        <f t="shared" si="0"/>
        <v>0</v>
      </c>
      <c r="H69" s="118"/>
    </row>
    <row r="70" spans="1:8" ht="11.25" x14ac:dyDescent="0.2">
      <c r="A70" s="89">
        <v>60</v>
      </c>
      <c r="B70" s="90" t="s">
        <v>1418</v>
      </c>
      <c r="C70" s="90" t="s">
        <v>1419</v>
      </c>
      <c r="D70" s="91" t="s">
        <v>43</v>
      </c>
      <c r="E70" s="92">
        <v>1</v>
      </c>
      <c r="F70" s="137"/>
      <c r="G70" s="93">
        <f t="shared" si="0"/>
        <v>0</v>
      </c>
      <c r="H70" s="118"/>
    </row>
    <row r="71" spans="1:8" ht="22.5" x14ac:dyDescent="0.2">
      <c r="A71" s="89">
        <v>61</v>
      </c>
      <c r="B71" s="90" t="s">
        <v>1420</v>
      </c>
      <c r="C71" s="90" t="s">
        <v>1421</v>
      </c>
      <c r="D71" s="91" t="s">
        <v>43</v>
      </c>
      <c r="E71" s="92">
        <v>2</v>
      </c>
      <c r="F71" s="137"/>
      <c r="G71" s="93">
        <f t="shared" si="0"/>
        <v>0</v>
      </c>
      <c r="H71" s="118"/>
    </row>
    <row r="72" spans="1:8" ht="22.5" x14ac:dyDescent="0.2">
      <c r="A72" s="89">
        <v>62</v>
      </c>
      <c r="B72" s="90" t="s">
        <v>1422</v>
      </c>
      <c r="C72" s="90" t="s">
        <v>1423</v>
      </c>
      <c r="D72" s="91" t="s">
        <v>43</v>
      </c>
      <c r="E72" s="92">
        <v>1</v>
      </c>
      <c r="F72" s="137"/>
      <c r="G72" s="93">
        <f t="shared" si="0"/>
        <v>0</v>
      </c>
      <c r="H72" s="118"/>
    </row>
    <row r="73" spans="1:8" ht="11.25" x14ac:dyDescent="0.2">
      <c r="A73" s="89">
        <v>63</v>
      </c>
      <c r="B73" s="90" t="s">
        <v>1424</v>
      </c>
      <c r="C73" s="90" t="s">
        <v>1425</v>
      </c>
      <c r="D73" s="91" t="s">
        <v>52</v>
      </c>
      <c r="E73" s="92">
        <v>13406</v>
      </c>
      <c r="F73" s="137"/>
      <c r="G73" s="93">
        <f t="shared" si="0"/>
        <v>0</v>
      </c>
      <c r="H73" s="118"/>
    </row>
    <row r="74" spans="1:8" ht="11.25" x14ac:dyDescent="0.2">
      <c r="A74" s="89">
        <v>64</v>
      </c>
      <c r="B74" s="90" t="s">
        <v>1426</v>
      </c>
      <c r="C74" s="90" t="s">
        <v>1427</v>
      </c>
      <c r="D74" s="91" t="s">
        <v>52</v>
      </c>
      <c r="E74" s="92">
        <v>8960</v>
      </c>
      <c r="F74" s="137"/>
      <c r="G74" s="93">
        <f t="shared" ref="G74:G137" si="1">ROUND(E74*F74,2)</f>
        <v>0</v>
      </c>
      <c r="H74" s="118"/>
    </row>
    <row r="75" spans="1:8" ht="11.25" x14ac:dyDescent="0.2">
      <c r="A75" s="89">
        <v>65</v>
      </c>
      <c r="B75" s="90" t="s">
        <v>1428</v>
      </c>
      <c r="C75" s="90" t="s">
        <v>1429</v>
      </c>
      <c r="D75" s="91" t="s">
        <v>52</v>
      </c>
      <c r="E75" s="92">
        <v>9850</v>
      </c>
      <c r="F75" s="137"/>
      <c r="G75" s="93">
        <f t="shared" si="1"/>
        <v>0</v>
      </c>
      <c r="H75" s="118"/>
    </row>
    <row r="76" spans="1:8" ht="11.25" x14ac:dyDescent="0.2">
      <c r="A76" s="89">
        <v>66</v>
      </c>
      <c r="B76" s="90" t="s">
        <v>1430</v>
      </c>
      <c r="C76" s="90" t="s">
        <v>1431</v>
      </c>
      <c r="D76" s="91" t="s">
        <v>43</v>
      </c>
      <c r="E76" s="92">
        <v>33</v>
      </c>
      <c r="F76" s="137"/>
      <c r="G76" s="93">
        <f t="shared" si="1"/>
        <v>0</v>
      </c>
      <c r="H76" s="118"/>
    </row>
    <row r="77" spans="1:8" ht="22.5" x14ac:dyDescent="0.2">
      <c r="A77" s="89">
        <v>67</v>
      </c>
      <c r="B77" s="90" t="s">
        <v>1432</v>
      </c>
      <c r="C77" s="90" t="s">
        <v>1433</v>
      </c>
      <c r="D77" s="91" t="s">
        <v>43</v>
      </c>
      <c r="E77" s="92">
        <v>33</v>
      </c>
      <c r="F77" s="137"/>
      <c r="G77" s="93">
        <f t="shared" si="1"/>
        <v>0</v>
      </c>
      <c r="H77" s="118"/>
    </row>
    <row r="78" spans="1:8" ht="22.5" x14ac:dyDescent="0.2">
      <c r="A78" s="89">
        <v>68</v>
      </c>
      <c r="B78" s="90" t="s">
        <v>1434</v>
      </c>
      <c r="C78" s="90" t="s">
        <v>1435</v>
      </c>
      <c r="D78" s="91" t="s">
        <v>43</v>
      </c>
      <c r="E78" s="92">
        <v>66</v>
      </c>
      <c r="F78" s="137"/>
      <c r="G78" s="93">
        <f t="shared" si="1"/>
        <v>0</v>
      </c>
      <c r="H78" s="118"/>
    </row>
    <row r="79" spans="1:8" ht="11.25" x14ac:dyDescent="0.2">
      <c r="A79" s="89">
        <v>69</v>
      </c>
      <c r="B79" s="90" t="s">
        <v>1436</v>
      </c>
      <c r="C79" s="90" t="s">
        <v>1437</v>
      </c>
      <c r="D79" s="91" t="s">
        <v>330</v>
      </c>
      <c r="E79" s="92">
        <v>8.8000000000000007</v>
      </c>
      <c r="F79" s="137"/>
      <c r="G79" s="93">
        <f t="shared" si="1"/>
        <v>0</v>
      </c>
      <c r="H79" s="118"/>
    </row>
    <row r="80" spans="1:8" ht="11.25" x14ac:dyDescent="0.2">
      <c r="A80" s="89">
        <v>70</v>
      </c>
      <c r="B80" s="90" t="s">
        <v>1438</v>
      </c>
      <c r="C80" s="90" t="s">
        <v>1439</v>
      </c>
      <c r="D80" s="91" t="s">
        <v>330</v>
      </c>
      <c r="E80" s="92">
        <v>8.8000000000000007</v>
      </c>
      <c r="F80" s="137"/>
      <c r="G80" s="93">
        <f t="shared" si="1"/>
        <v>0</v>
      </c>
      <c r="H80" s="118"/>
    </row>
    <row r="81" spans="1:8" ht="11.25" x14ac:dyDescent="0.2">
      <c r="A81" s="89">
        <v>71</v>
      </c>
      <c r="B81" s="90" t="s">
        <v>1440</v>
      </c>
      <c r="C81" s="90" t="s">
        <v>1441</v>
      </c>
      <c r="D81" s="91" t="s">
        <v>43</v>
      </c>
      <c r="E81" s="92">
        <v>4</v>
      </c>
      <c r="F81" s="137"/>
      <c r="G81" s="93">
        <f t="shared" si="1"/>
        <v>0</v>
      </c>
      <c r="H81" s="118"/>
    </row>
    <row r="82" spans="1:8" ht="11.25" x14ac:dyDescent="0.2">
      <c r="A82" s="89">
        <v>72</v>
      </c>
      <c r="B82" s="90" t="s">
        <v>1442</v>
      </c>
      <c r="C82" s="90" t="s">
        <v>1443</v>
      </c>
      <c r="D82" s="91" t="s">
        <v>43</v>
      </c>
      <c r="E82" s="92">
        <v>2</v>
      </c>
      <c r="F82" s="137"/>
      <c r="G82" s="93">
        <f t="shared" si="1"/>
        <v>0</v>
      </c>
      <c r="H82" s="118"/>
    </row>
    <row r="83" spans="1:8" ht="11.25" x14ac:dyDescent="0.2">
      <c r="A83" s="89">
        <v>73</v>
      </c>
      <c r="B83" s="90" t="s">
        <v>1444</v>
      </c>
      <c r="C83" s="90" t="s">
        <v>1445</v>
      </c>
      <c r="D83" s="91" t="s">
        <v>43</v>
      </c>
      <c r="E83" s="92">
        <v>6</v>
      </c>
      <c r="F83" s="137"/>
      <c r="G83" s="93">
        <f t="shared" si="1"/>
        <v>0</v>
      </c>
      <c r="H83" s="118"/>
    </row>
    <row r="84" spans="1:8" ht="22.5" x14ac:dyDescent="0.2">
      <c r="A84" s="89">
        <v>74</v>
      </c>
      <c r="B84" s="90" t="s">
        <v>1446</v>
      </c>
      <c r="C84" s="90" t="s">
        <v>1447</v>
      </c>
      <c r="D84" s="91" t="s">
        <v>43</v>
      </c>
      <c r="E84" s="92">
        <v>8</v>
      </c>
      <c r="F84" s="137"/>
      <c r="G84" s="93">
        <f t="shared" si="1"/>
        <v>0</v>
      </c>
      <c r="H84" s="118"/>
    </row>
    <row r="85" spans="1:8" ht="22.5" x14ac:dyDescent="0.2">
      <c r="A85" s="89">
        <v>75</v>
      </c>
      <c r="B85" s="90" t="s">
        <v>1448</v>
      </c>
      <c r="C85" s="90" t="s">
        <v>1449</v>
      </c>
      <c r="D85" s="91" t="s">
        <v>43</v>
      </c>
      <c r="E85" s="92">
        <v>4</v>
      </c>
      <c r="F85" s="137"/>
      <c r="G85" s="93">
        <f t="shared" si="1"/>
        <v>0</v>
      </c>
      <c r="H85" s="118"/>
    </row>
    <row r="86" spans="1:8" ht="22.5" x14ac:dyDescent="0.2">
      <c r="A86" s="89">
        <v>76</v>
      </c>
      <c r="B86" s="90" t="s">
        <v>1450</v>
      </c>
      <c r="C86" s="90" t="s">
        <v>1451</v>
      </c>
      <c r="D86" s="91" t="s">
        <v>43</v>
      </c>
      <c r="E86" s="92">
        <v>4</v>
      </c>
      <c r="F86" s="137"/>
      <c r="G86" s="93">
        <f t="shared" si="1"/>
        <v>0</v>
      </c>
      <c r="H86" s="118"/>
    </row>
    <row r="87" spans="1:8" ht="22.5" x14ac:dyDescent="0.2">
      <c r="A87" s="89">
        <v>77</v>
      </c>
      <c r="B87" s="90" t="s">
        <v>1452</v>
      </c>
      <c r="C87" s="90" t="s">
        <v>1453</v>
      </c>
      <c r="D87" s="91" t="s">
        <v>43</v>
      </c>
      <c r="E87" s="92">
        <v>10</v>
      </c>
      <c r="F87" s="137"/>
      <c r="G87" s="93">
        <f t="shared" si="1"/>
        <v>0</v>
      </c>
      <c r="H87" s="118"/>
    </row>
    <row r="88" spans="1:8" ht="11.25" x14ac:dyDescent="0.2">
      <c r="A88" s="89">
        <v>78</v>
      </c>
      <c r="B88" s="90" t="s">
        <v>1454</v>
      </c>
      <c r="C88" s="90" t="s">
        <v>1455</v>
      </c>
      <c r="D88" s="91" t="s">
        <v>52</v>
      </c>
      <c r="E88" s="92">
        <v>30</v>
      </c>
      <c r="F88" s="137"/>
      <c r="G88" s="93">
        <f t="shared" si="1"/>
        <v>0</v>
      </c>
      <c r="H88" s="118"/>
    </row>
    <row r="89" spans="1:8" ht="11.25" x14ac:dyDescent="0.2">
      <c r="A89" s="89">
        <v>79</v>
      </c>
      <c r="B89" s="90" t="s">
        <v>1456</v>
      </c>
      <c r="C89" s="90" t="s">
        <v>1457</v>
      </c>
      <c r="D89" s="91" t="s">
        <v>52</v>
      </c>
      <c r="E89" s="92">
        <v>70</v>
      </c>
      <c r="F89" s="137"/>
      <c r="G89" s="93">
        <f t="shared" si="1"/>
        <v>0</v>
      </c>
      <c r="H89" s="118"/>
    </row>
    <row r="90" spans="1:8" ht="22.5" x14ac:dyDescent="0.2">
      <c r="A90" s="89">
        <v>80</v>
      </c>
      <c r="B90" s="90" t="s">
        <v>1458</v>
      </c>
      <c r="C90" s="90" t="s">
        <v>1459</v>
      </c>
      <c r="D90" s="91" t="s">
        <v>43</v>
      </c>
      <c r="E90" s="92">
        <v>216</v>
      </c>
      <c r="F90" s="137"/>
      <c r="G90" s="93">
        <f t="shared" si="1"/>
        <v>0</v>
      </c>
      <c r="H90" s="118"/>
    </row>
    <row r="91" spans="1:8" ht="11.25" x14ac:dyDescent="0.2">
      <c r="A91" s="89">
        <v>81</v>
      </c>
      <c r="B91" s="90" t="s">
        <v>1460</v>
      </c>
      <c r="C91" s="90" t="s">
        <v>1461</v>
      </c>
      <c r="D91" s="91" t="s">
        <v>43</v>
      </c>
      <c r="E91" s="92">
        <v>3</v>
      </c>
      <c r="F91" s="137"/>
      <c r="G91" s="93">
        <f t="shared" si="1"/>
        <v>0</v>
      </c>
      <c r="H91" s="118"/>
    </row>
    <row r="92" spans="1:8" ht="11.25" x14ac:dyDescent="0.2">
      <c r="A92" s="89">
        <v>82</v>
      </c>
      <c r="B92" s="90" t="s">
        <v>1462</v>
      </c>
      <c r="C92" s="90" t="s">
        <v>1463</v>
      </c>
      <c r="D92" s="91" t="s">
        <v>43</v>
      </c>
      <c r="E92" s="92">
        <v>3</v>
      </c>
      <c r="F92" s="137"/>
      <c r="G92" s="93">
        <f t="shared" si="1"/>
        <v>0</v>
      </c>
      <c r="H92" s="118"/>
    </row>
    <row r="93" spans="1:8" ht="22.5" x14ac:dyDescent="0.2">
      <c r="A93" s="89">
        <v>83</v>
      </c>
      <c r="B93" s="90" t="s">
        <v>1464</v>
      </c>
      <c r="C93" s="90" t="s">
        <v>1465</v>
      </c>
      <c r="D93" s="91" t="s">
        <v>43</v>
      </c>
      <c r="E93" s="92">
        <v>4</v>
      </c>
      <c r="F93" s="137"/>
      <c r="G93" s="93">
        <f t="shared" si="1"/>
        <v>0</v>
      </c>
      <c r="H93" s="118"/>
    </row>
    <row r="94" spans="1:8" ht="11.25" x14ac:dyDescent="0.2">
      <c r="A94" s="89">
        <v>84</v>
      </c>
      <c r="B94" s="90" t="s">
        <v>1466</v>
      </c>
      <c r="C94" s="90" t="s">
        <v>1467</v>
      </c>
      <c r="D94" s="91" t="s">
        <v>43</v>
      </c>
      <c r="E94" s="92">
        <v>2</v>
      </c>
      <c r="F94" s="137"/>
      <c r="G94" s="93">
        <f t="shared" si="1"/>
        <v>0</v>
      </c>
      <c r="H94" s="118"/>
    </row>
    <row r="95" spans="1:8" ht="22.5" x14ac:dyDescent="0.2">
      <c r="A95" s="89">
        <v>85</v>
      </c>
      <c r="B95" s="90" t="s">
        <v>1468</v>
      </c>
      <c r="C95" s="90" t="s">
        <v>1469</v>
      </c>
      <c r="D95" s="91" t="s">
        <v>43</v>
      </c>
      <c r="E95" s="92">
        <v>2</v>
      </c>
      <c r="F95" s="137"/>
      <c r="G95" s="93">
        <f t="shared" si="1"/>
        <v>0</v>
      </c>
      <c r="H95" s="118"/>
    </row>
    <row r="96" spans="1:8" ht="11.25" x14ac:dyDescent="0.2">
      <c r="A96" s="89">
        <v>86</v>
      </c>
      <c r="B96" s="90" t="s">
        <v>1470</v>
      </c>
      <c r="C96" s="90" t="s">
        <v>1471</v>
      </c>
      <c r="D96" s="91" t="s">
        <v>43</v>
      </c>
      <c r="E96" s="92">
        <v>3</v>
      </c>
      <c r="F96" s="137"/>
      <c r="G96" s="93">
        <f t="shared" si="1"/>
        <v>0</v>
      </c>
      <c r="H96" s="118"/>
    </row>
    <row r="97" spans="1:8" ht="22.5" x14ac:dyDescent="0.2">
      <c r="A97" s="89">
        <v>87</v>
      </c>
      <c r="B97" s="90" t="s">
        <v>1472</v>
      </c>
      <c r="C97" s="90" t="s">
        <v>1473</v>
      </c>
      <c r="D97" s="91" t="s">
        <v>43</v>
      </c>
      <c r="E97" s="92">
        <v>118</v>
      </c>
      <c r="F97" s="137"/>
      <c r="G97" s="93">
        <f t="shared" si="1"/>
        <v>0</v>
      </c>
      <c r="H97" s="118"/>
    </row>
    <row r="98" spans="1:8" ht="22.5" x14ac:dyDescent="0.2">
      <c r="A98" s="89">
        <v>88</v>
      </c>
      <c r="B98" s="90" t="s">
        <v>1474</v>
      </c>
      <c r="C98" s="90" t="s">
        <v>1475</v>
      </c>
      <c r="D98" s="91" t="s">
        <v>43</v>
      </c>
      <c r="E98" s="92">
        <v>194</v>
      </c>
      <c r="F98" s="137"/>
      <c r="G98" s="93">
        <f t="shared" si="1"/>
        <v>0</v>
      </c>
      <c r="H98" s="118"/>
    </row>
    <row r="99" spans="1:8" ht="11.25" x14ac:dyDescent="0.2">
      <c r="A99" s="89">
        <v>89</v>
      </c>
      <c r="B99" s="90" t="s">
        <v>1476</v>
      </c>
      <c r="C99" s="90" t="s">
        <v>1477</v>
      </c>
      <c r="D99" s="91" t="s">
        <v>43</v>
      </c>
      <c r="E99" s="92">
        <v>6</v>
      </c>
      <c r="F99" s="137"/>
      <c r="G99" s="93">
        <f t="shared" si="1"/>
        <v>0</v>
      </c>
      <c r="H99" s="118"/>
    </row>
    <row r="100" spans="1:8" ht="11.25" x14ac:dyDescent="0.2">
      <c r="A100" s="89">
        <v>90</v>
      </c>
      <c r="B100" s="90" t="s">
        <v>1478</v>
      </c>
      <c r="C100" s="90" t="s">
        <v>1479</v>
      </c>
      <c r="D100" s="91" t="s">
        <v>43</v>
      </c>
      <c r="E100" s="92">
        <v>3</v>
      </c>
      <c r="F100" s="137"/>
      <c r="G100" s="93">
        <f t="shared" si="1"/>
        <v>0</v>
      </c>
      <c r="H100" s="118"/>
    </row>
    <row r="101" spans="1:8" ht="12.75" x14ac:dyDescent="0.2">
      <c r="A101" s="83"/>
      <c r="B101" s="84"/>
      <c r="C101" s="52" t="s">
        <v>2055</v>
      </c>
      <c r="D101" s="85"/>
      <c r="E101" s="86"/>
      <c r="F101" s="87"/>
      <c r="G101" s="87"/>
      <c r="H101" s="112"/>
    </row>
    <row r="102" spans="1:8" ht="11.25" x14ac:dyDescent="0.2">
      <c r="A102" s="89">
        <v>91</v>
      </c>
      <c r="B102" s="90" t="s">
        <v>1480</v>
      </c>
      <c r="C102" s="90" t="s">
        <v>1481</v>
      </c>
      <c r="D102" s="91" t="s">
        <v>43</v>
      </c>
      <c r="E102" s="92">
        <v>11</v>
      </c>
      <c r="F102" s="137"/>
      <c r="G102" s="93">
        <f t="shared" si="1"/>
        <v>0</v>
      </c>
      <c r="H102" s="118"/>
    </row>
    <row r="103" spans="1:8" ht="22.5" x14ac:dyDescent="0.2">
      <c r="A103" s="89">
        <v>92</v>
      </c>
      <c r="B103" s="90" t="s">
        <v>1482</v>
      </c>
      <c r="C103" s="90" t="s">
        <v>1483</v>
      </c>
      <c r="D103" s="91" t="s">
        <v>43</v>
      </c>
      <c r="E103" s="92">
        <v>5</v>
      </c>
      <c r="F103" s="137"/>
      <c r="G103" s="93">
        <f t="shared" si="1"/>
        <v>0</v>
      </c>
      <c r="H103" s="118"/>
    </row>
    <row r="104" spans="1:8" ht="11.25" x14ac:dyDescent="0.2">
      <c r="A104" s="89">
        <v>93</v>
      </c>
      <c r="B104" s="90" t="s">
        <v>1484</v>
      </c>
      <c r="C104" s="90" t="s">
        <v>1485</v>
      </c>
      <c r="D104" s="91" t="s">
        <v>298</v>
      </c>
      <c r="E104" s="92">
        <v>40</v>
      </c>
      <c r="F104" s="137"/>
      <c r="G104" s="93">
        <f t="shared" si="1"/>
        <v>0</v>
      </c>
      <c r="H104" s="118"/>
    </row>
    <row r="105" spans="1:8" ht="11.25" x14ac:dyDescent="0.2">
      <c r="A105" s="89">
        <v>94</v>
      </c>
      <c r="B105" s="90" t="s">
        <v>1486</v>
      </c>
      <c r="C105" s="90" t="s">
        <v>1487</v>
      </c>
      <c r="D105" s="91" t="s">
        <v>298</v>
      </c>
      <c r="E105" s="92">
        <v>40</v>
      </c>
      <c r="F105" s="137"/>
      <c r="G105" s="93">
        <f t="shared" si="1"/>
        <v>0</v>
      </c>
      <c r="H105" s="118"/>
    </row>
    <row r="106" spans="1:8" ht="11.25" x14ac:dyDescent="0.2">
      <c r="A106" s="89">
        <v>95</v>
      </c>
      <c r="B106" s="90" t="s">
        <v>1488</v>
      </c>
      <c r="C106" s="90" t="s">
        <v>1489</v>
      </c>
      <c r="D106" s="91" t="s">
        <v>43</v>
      </c>
      <c r="E106" s="92">
        <v>187</v>
      </c>
      <c r="F106" s="137"/>
      <c r="G106" s="93">
        <f t="shared" si="1"/>
        <v>0</v>
      </c>
      <c r="H106" s="118"/>
    </row>
    <row r="107" spans="1:8" ht="11.25" x14ac:dyDescent="0.2">
      <c r="A107" s="89">
        <v>96</v>
      </c>
      <c r="B107" s="90" t="s">
        <v>1490</v>
      </c>
      <c r="C107" s="90" t="s">
        <v>1491</v>
      </c>
      <c r="D107" s="91" t="s">
        <v>1257</v>
      </c>
      <c r="E107" s="92">
        <v>187</v>
      </c>
      <c r="F107" s="137"/>
      <c r="G107" s="93">
        <f t="shared" si="1"/>
        <v>0</v>
      </c>
      <c r="H107" s="118"/>
    </row>
    <row r="108" spans="1:8" ht="11.25" x14ac:dyDescent="0.2">
      <c r="A108" s="89">
        <v>97</v>
      </c>
      <c r="B108" s="90" t="s">
        <v>1492</v>
      </c>
      <c r="C108" s="90" t="s">
        <v>1493</v>
      </c>
      <c r="D108" s="91" t="s">
        <v>43</v>
      </c>
      <c r="E108" s="92">
        <v>187</v>
      </c>
      <c r="F108" s="137"/>
      <c r="G108" s="93">
        <f t="shared" si="1"/>
        <v>0</v>
      </c>
      <c r="H108" s="118"/>
    </row>
    <row r="109" spans="1:8" ht="12.75" x14ac:dyDescent="0.2">
      <c r="A109" s="83"/>
      <c r="B109" s="84"/>
      <c r="C109" s="52" t="s">
        <v>2052</v>
      </c>
      <c r="D109" s="85"/>
      <c r="E109" s="86"/>
      <c r="F109" s="87"/>
      <c r="G109" s="87"/>
      <c r="H109" s="112"/>
    </row>
    <row r="110" spans="1:8" ht="11.25" x14ac:dyDescent="0.2">
      <c r="A110" s="89">
        <v>98</v>
      </c>
      <c r="B110" s="90" t="s">
        <v>1494</v>
      </c>
      <c r="C110" s="90" t="s">
        <v>1495</v>
      </c>
      <c r="D110" s="91" t="s">
        <v>265</v>
      </c>
      <c r="E110" s="92">
        <v>554</v>
      </c>
      <c r="F110" s="137"/>
      <c r="G110" s="93">
        <f t="shared" si="1"/>
        <v>0</v>
      </c>
      <c r="H110" s="118"/>
    </row>
    <row r="111" spans="1:8" ht="11.25" x14ac:dyDescent="0.2">
      <c r="A111" s="89">
        <v>99</v>
      </c>
      <c r="B111" s="90" t="s">
        <v>1496</v>
      </c>
      <c r="C111" s="90" t="s">
        <v>1497</v>
      </c>
      <c r="D111" s="91" t="s">
        <v>43</v>
      </c>
      <c r="E111" s="92">
        <v>22</v>
      </c>
      <c r="F111" s="137"/>
      <c r="G111" s="93">
        <f t="shared" si="1"/>
        <v>0</v>
      </c>
      <c r="H111" s="118"/>
    </row>
    <row r="112" spans="1:8" ht="11.25" x14ac:dyDescent="0.2">
      <c r="A112" s="89">
        <v>100</v>
      </c>
      <c r="B112" s="90" t="s">
        <v>1498</v>
      </c>
      <c r="C112" s="90" t="s">
        <v>1499</v>
      </c>
      <c r="D112" s="91" t="s">
        <v>43</v>
      </c>
      <c r="E112" s="92">
        <v>141</v>
      </c>
      <c r="F112" s="137"/>
      <c r="G112" s="93">
        <f t="shared" si="1"/>
        <v>0</v>
      </c>
      <c r="H112" s="118"/>
    </row>
    <row r="113" spans="1:8" ht="11.25" x14ac:dyDescent="0.2">
      <c r="A113" s="89">
        <v>101</v>
      </c>
      <c r="B113" s="90" t="s">
        <v>1500</v>
      </c>
      <c r="C113" s="90" t="s">
        <v>1501</v>
      </c>
      <c r="D113" s="91" t="s">
        <v>43</v>
      </c>
      <c r="E113" s="92">
        <v>15</v>
      </c>
      <c r="F113" s="137"/>
      <c r="G113" s="93">
        <f t="shared" si="1"/>
        <v>0</v>
      </c>
      <c r="H113" s="118"/>
    </row>
    <row r="114" spans="1:8" ht="11.25" x14ac:dyDescent="0.2">
      <c r="A114" s="89">
        <v>102</v>
      </c>
      <c r="B114" s="90" t="s">
        <v>1502</v>
      </c>
      <c r="C114" s="90" t="s">
        <v>1503</v>
      </c>
      <c r="D114" s="91" t="s">
        <v>43</v>
      </c>
      <c r="E114" s="92">
        <v>36</v>
      </c>
      <c r="F114" s="137"/>
      <c r="G114" s="93">
        <f t="shared" si="1"/>
        <v>0</v>
      </c>
      <c r="H114" s="118"/>
    </row>
    <row r="115" spans="1:8" ht="11.25" x14ac:dyDescent="0.2">
      <c r="A115" s="89">
        <v>103</v>
      </c>
      <c r="B115" s="90" t="s">
        <v>1504</v>
      </c>
      <c r="C115" s="90" t="s">
        <v>1505</v>
      </c>
      <c r="D115" s="91" t="s">
        <v>265</v>
      </c>
      <c r="E115" s="92">
        <v>565.5</v>
      </c>
      <c r="F115" s="137"/>
      <c r="G115" s="93">
        <f t="shared" si="1"/>
        <v>0</v>
      </c>
      <c r="H115" s="118"/>
    </row>
    <row r="116" spans="1:8" ht="22.5" x14ac:dyDescent="0.2">
      <c r="A116" s="89">
        <v>104</v>
      </c>
      <c r="B116" s="90" t="s">
        <v>1506</v>
      </c>
      <c r="C116" s="90" t="s">
        <v>1507</v>
      </c>
      <c r="D116" s="91" t="s">
        <v>265</v>
      </c>
      <c r="E116" s="92">
        <v>18095.985000000001</v>
      </c>
      <c r="F116" s="137"/>
      <c r="G116" s="93">
        <f t="shared" si="1"/>
        <v>0</v>
      </c>
      <c r="H116" s="118"/>
    </row>
    <row r="117" spans="1:8" ht="22.5" x14ac:dyDescent="0.2">
      <c r="A117" s="89">
        <v>105</v>
      </c>
      <c r="B117" s="90" t="s">
        <v>1508</v>
      </c>
      <c r="C117" s="90" t="s">
        <v>1509</v>
      </c>
      <c r="D117" s="91" t="s">
        <v>43</v>
      </c>
      <c r="E117" s="92">
        <v>42</v>
      </c>
      <c r="F117" s="137"/>
      <c r="G117" s="93">
        <f t="shared" si="1"/>
        <v>0</v>
      </c>
      <c r="H117" s="118"/>
    </row>
    <row r="118" spans="1:8" ht="11.25" x14ac:dyDescent="0.2">
      <c r="A118" s="89">
        <v>106</v>
      </c>
      <c r="B118" s="90" t="s">
        <v>1510</v>
      </c>
      <c r="C118" s="90" t="s">
        <v>1511</v>
      </c>
      <c r="D118" s="91" t="s">
        <v>43</v>
      </c>
      <c r="E118" s="92">
        <v>103</v>
      </c>
      <c r="F118" s="137"/>
      <c r="G118" s="93">
        <f t="shared" si="1"/>
        <v>0</v>
      </c>
      <c r="H118" s="118"/>
    </row>
    <row r="119" spans="1:8" ht="11.25" x14ac:dyDescent="0.2">
      <c r="A119" s="89">
        <v>107</v>
      </c>
      <c r="B119" s="90" t="s">
        <v>1512</v>
      </c>
      <c r="C119" s="90" t="s">
        <v>1513</v>
      </c>
      <c r="D119" s="91" t="s">
        <v>43</v>
      </c>
      <c r="E119" s="92">
        <v>110</v>
      </c>
      <c r="F119" s="137"/>
      <c r="G119" s="93">
        <f t="shared" si="1"/>
        <v>0</v>
      </c>
      <c r="H119" s="118"/>
    </row>
    <row r="120" spans="1:8" ht="11.25" x14ac:dyDescent="0.2">
      <c r="A120" s="89">
        <v>108</v>
      </c>
      <c r="B120" s="90" t="s">
        <v>1514</v>
      </c>
      <c r="C120" s="90" t="s">
        <v>1515</v>
      </c>
      <c r="D120" s="91" t="s">
        <v>43</v>
      </c>
      <c r="E120" s="92">
        <v>7</v>
      </c>
      <c r="F120" s="137"/>
      <c r="G120" s="93">
        <f t="shared" si="1"/>
        <v>0</v>
      </c>
      <c r="H120" s="118"/>
    </row>
    <row r="121" spans="1:8" ht="11.25" x14ac:dyDescent="0.2">
      <c r="A121" s="89">
        <v>109</v>
      </c>
      <c r="B121" s="90" t="s">
        <v>1516</v>
      </c>
      <c r="C121" s="90" t="s">
        <v>1517</v>
      </c>
      <c r="D121" s="91" t="s">
        <v>43</v>
      </c>
      <c r="E121" s="92">
        <v>1</v>
      </c>
      <c r="F121" s="137"/>
      <c r="G121" s="93">
        <f t="shared" si="1"/>
        <v>0</v>
      </c>
      <c r="H121" s="118"/>
    </row>
    <row r="122" spans="1:8" ht="22.5" x14ac:dyDescent="0.2">
      <c r="A122" s="89">
        <v>110</v>
      </c>
      <c r="B122" s="90" t="s">
        <v>1518</v>
      </c>
      <c r="C122" s="90" t="s">
        <v>1519</v>
      </c>
      <c r="D122" s="91" t="s">
        <v>43</v>
      </c>
      <c r="E122" s="92">
        <v>42</v>
      </c>
      <c r="F122" s="137"/>
      <c r="G122" s="93">
        <f t="shared" si="1"/>
        <v>0</v>
      </c>
      <c r="H122" s="118"/>
    </row>
    <row r="123" spans="1:8" ht="11.25" x14ac:dyDescent="0.2">
      <c r="A123" s="89">
        <v>111</v>
      </c>
      <c r="B123" s="90" t="s">
        <v>1520</v>
      </c>
      <c r="C123" s="90" t="s">
        <v>1521</v>
      </c>
      <c r="D123" s="91" t="s">
        <v>43</v>
      </c>
      <c r="E123" s="92">
        <v>1453</v>
      </c>
      <c r="F123" s="137"/>
      <c r="G123" s="93">
        <f t="shared" si="1"/>
        <v>0</v>
      </c>
      <c r="H123" s="118"/>
    </row>
    <row r="124" spans="1:8" ht="11.25" x14ac:dyDescent="0.2">
      <c r="A124" s="89">
        <v>112</v>
      </c>
      <c r="B124" s="90" t="s">
        <v>1522</v>
      </c>
      <c r="C124" s="90" t="s">
        <v>1523</v>
      </c>
      <c r="D124" s="91" t="s">
        <v>43</v>
      </c>
      <c r="E124" s="92">
        <v>26</v>
      </c>
      <c r="F124" s="137"/>
      <c r="G124" s="93">
        <f t="shared" si="1"/>
        <v>0</v>
      </c>
      <c r="H124" s="118"/>
    </row>
    <row r="125" spans="1:8" ht="11.25" x14ac:dyDescent="0.2">
      <c r="A125" s="89">
        <v>113</v>
      </c>
      <c r="B125" s="90" t="s">
        <v>1524</v>
      </c>
      <c r="C125" s="90" t="s">
        <v>1525</v>
      </c>
      <c r="D125" s="91" t="s">
        <v>43</v>
      </c>
      <c r="E125" s="92">
        <v>7</v>
      </c>
      <c r="F125" s="137"/>
      <c r="G125" s="93">
        <f t="shared" si="1"/>
        <v>0</v>
      </c>
      <c r="H125" s="118"/>
    </row>
    <row r="126" spans="1:8" ht="11.25" x14ac:dyDescent="0.2">
      <c r="A126" s="89">
        <v>114</v>
      </c>
      <c r="B126" s="90" t="s">
        <v>1526</v>
      </c>
      <c r="C126" s="90" t="s">
        <v>1527</v>
      </c>
      <c r="D126" s="91" t="s">
        <v>43</v>
      </c>
      <c r="E126" s="92">
        <v>16</v>
      </c>
      <c r="F126" s="137"/>
      <c r="G126" s="93">
        <f t="shared" si="1"/>
        <v>0</v>
      </c>
      <c r="H126" s="118"/>
    </row>
    <row r="127" spans="1:8" ht="11.25" x14ac:dyDescent="0.2">
      <c r="A127" s="89">
        <v>115</v>
      </c>
      <c r="B127" s="90" t="s">
        <v>1528</v>
      </c>
      <c r="C127" s="90" t="s">
        <v>1529</v>
      </c>
      <c r="D127" s="91" t="s">
        <v>43</v>
      </c>
      <c r="E127" s="92">
        <v>144</v>
      </c>
      <c r="F127" s="137"/>
      <c r="G127" s="93">
        <f t="shared" si="1"/>
        <v>0</v>
      </c>
      <c r="H127" s="118"/>
    </row>
    <row r="128" spans="1:8" ht="11.25" x14ac:dyDescent="0.2">
      <c r="A128" s="89">
        <v>116</v>
      </c>
      <c r="B128" s="90" t="s">
        <v>1530</v>
      </c>
      <c r="C128" s="90" t="s">
        <v>1531</v>
      </c>
      <c r="D128" s="91" t="s">
        <v>43</v>
      </c>
      <c r="E128" s="92">
        <v>10</v>
      </c>
      <c r="F128" s="137"/>
      <c r="G128" s="93">
        <f t="shared" si="1"/>
        <v>0</v>
      </c>
      <c r="H128" s="118"/>
    </row>
    <row r="129" spans="1:8" ht="11.25" x14ac:dyDescent="0.2">
      <c r="A129" s="89">
        <v>117</v>
      </c>
      <c r="B129" s="90" t="s">
        <v>1532</v>
      </c>
      <c r="C129" s="90" t="s">
        <v>1533</v>
      </c>
      <c r="D129" s="91" t="s">
        <v>52</v>
      </c>
      <c r="E129" s="92">
        <v>9179</v>
      </c>
      <c r="F129" s="137"/>
      <c r="G129" s="93">
        <f t="shared" si="1"/>
        <v>0</v>
      </c>
      <c r="H129" s="118"/>
    </row>
    <row r="130" spans="1:8" ht="11.25" x14ac:dyDescent="0.2">
      <c r="A130" s="89">
        <v>118</v>
      </c>
      <c r="B130" s="90" t="s">
        <v>1534</v>
      </c>
      <c r="C130" s="90" t="s">
        <v>1535</v>
      </c>
      <c r="D130" s="91" t="s">
        <v>52</v>
      </c>
      <c r="E130" s="92">
        <v>9179</v>
      </c>
      <c r="F130" s="137"/>
      <c r="G130" s="93">
        <f t="shared" si="1"/>
        <v>0</v>
      </c>
      <c r="H130" s="118"/>
    </row>
    <row r="131" spans="1:8" ht="11.25" x14ac:dyDescent="0.2">
      <c r="A131" s="89">
        <v>119</v>
      </c>
      <c r="B131" s="90" t="s">
        <v>1536</v>
      </c>
      <c r="C131" s="90" t="s">
        <v>1537</v>
      </c>
      <c r="D131" s="91" t="s">
        <v>43</v>
      </c>
      <c r="E131" s="92">
        <v>2</v>
      </c>
      <c r="F131" s="137"/>
      <c r="G131" s="93">
        <f t="shared" si="1"/>
        <v>0</v>
      </c>
      <c r="H131" s="118"/>
    </row>
    <row r="132" spans="1:8" ht="11.25" x14ac:dyDescent="0.2">
      <c r="A132" s="89">
        <v>120</v>
      </c>
      <c r="B132" s="90" t="s">
        <v>1538</v>
      </c>
      <c r="C132" s="90" t="s">
        <v>1539</v>
      </c>
      <c r="D132" s="91" t="s">
        <v>43</v>
      </c>
      <c r="E132" s="92">
        <v>29</v>
      </c>
      <c r="F132" s="137"/>
      <c r="G132" s="93">
        <f t="shared" si="1"/>
        <v>0</v>
      </c>
      <c r="H132" s="118"/>
    </row>
    <row r="133" spans="1:8" ht="11.25" x14ac:dyDescent="0.2">
      <c r="A133" s="89">
        <v>121</v>
      </c>
      <c r="B133" s="90" t="s">
        <v>1540</v>
      </c>
      <c r="C133" s="90" t="s">
        <v>1541</v>
      </c>
      <c r="D133" s="91" t="s">
        <v>43</v>
      </c>
      <c r="E133" s="92">
        <v>10</v>
      </c>
      <c r="F133" s="137"/>
      <c r="G133" s="93">
        <f t="shared" si="1"/>
        <v>0</v>
      </c>
      <c r="H133" s="118"/>
    </row>
    <row r="134" spans="1:8" ht="11.25" x14ac:dyDescent="0.2">
      <c r="A134" s="89">
        <v>122</v>
      </c>
      <c r="B134" s="90" t="s">
        <v>1542</v>
      </c>
      <c r="C134" s="90" t="s">
        <v>1543</v>
      </c>
      <c r="D134" s="91" t="s">
        <v>43</v>
      </c>
      <c r="E134" s="92">
        <v>3</v>
      </c>
      <c r="F134" s="137"/>
      <c r="G134" s="93">
        <f t="shared" si="1"/>
        <v>0</v>
      </c>
      <c r="H134" s="118"/>
    </row>
    <row r="135" spans="1:8" ht="11.25" x14ac:dyDescent="0.2">
      <c r="A135" s="89">
        <v>123</v>
      </c>
      <c r="B135" s="90" t="s">
        <v>1544</v>
      </c>
      <c r="C135" s="90" t="s">
        <v>1545</v>
      </c>
      <c r="D135" s="91" t="s">
        <v>43</v>
      </c>
      <c r="E135" s="92">
        <v>6</v>
      </c>
      <c r="F135" s="137"/>
      <c r="G135" s="93">
        <f t="shared" si="1"/>
        <v>0</v>
      </c>
      <c r="H135" s="118"/>
    </row>
    <row r="136" spans="1:8" ht="11.25" x14ac:dyDescent="0.2">
      <c r="A136" s="89">
        <v>124</v>
      </c>
      <c r="B136" s="90" t="s">
        <v>1546</v>
      </c>
      <c r="C136" s="90" t="s">
        <v>1547</v>
      </c>
      <c r="D136" s="91" t="s">
        <v>43</v>
      </c>
      <c r="E136" s="92">
        <v>6</v>
      </c>
      <c r="F136" s="137"/>
      <c r="G136" s="93">
        <f t="shared" si="1"/>
        <v>0</v>
      </c>
      <c r="H136" s="118"/>
    </row>
    <row r="137" spans="1:8" ht="11.25" x14ac:dyDescent="0.2">
      <c r="A137" s="89">
        <v>125</v>
      </c>
      <c r="B137" s="90" t="s">
        <v>1548</v>
      </c>
      <c r="C137" s="90" t="s">
        <v>1549</v>
      </c>
      <c r="D137" s="91" t="s">
        <v>52</v>
      </c>
      <c r="E137" s="92">
        <v>18</v>
      </c>
      <c r="F137" s="137"/>
      <c r="G137" s="93">
        <f t="shared" si="1"/>
        <v>0</v>
      </c>
      <c r="H137" s="118"/>
    </row>
    <row r="138" spans="1:8" ht="22.5" x14ac:dyDescent="0.2">
      <c r="A138" s="89">
        <v>126</v>
      </c>
      <c r="B138" s="90" t="s">
        <v>1550</v>
      </c>
      <c r="C138" s="90" t="s">
        <v>1551</v>
      </c>
      <c r="D138" s="91" t="s">
        <v>43</v>
      </c>
      <c r="E138" s="92">
        <v>3</v>
      </c>
      <c r="F138" s="137"/>
      <c r="G138" s="93">
        <f t="shared" ref="G138:G151" si="2">ROUND(E138*F138,2)</f>
        <v>0</v>
      </c>
      <c r="H138" s="118"/>
    </row>
    <row r="139" spans="1:8" ht="22.5" x14ac:dyDescent="0.2">
      <c r="A139" s="89">
        <v>127</v>
      </c>
      <c r="B139" s="90" t="s">
        <v>1552</v>
      </c>
      <c r="C139" s="90" t="s">
        <v>1553</v>
      </c>
      <c r="D139" s="91" t="s">
        <v>43</v>
      </c>
      <c r="E139" s="92">
        <v>3</v>
      </c>
      <c r="F139" s="137"/>
      <c r="G139" s="93">
        <f t="shared" si="2"/>
        <v>0</v>
      </c>
      <c r="H139" s="118"/>
    </row>
    <row r="140" spans="1:8" ht="11.25" x14ac:dyDescent="0.2">
      <c r="A140" s="89">
        <v>128</v>
      </c>
      <c r="B140" s="90" t="s">
        <v>1554</v>
      </c>
      <c r="C140" s="90" t="s">
        <v>1555</v>
      </c>
      <c r="D140" s="91" t="s">
        <v>43</v>
      </c>
      <c r="E140" s="92">
        <v>13</v>
      </c>
      <c r="F140" s="137"/>
      <c r="G140" s="93">
        <f t="shared" si="2"/>
        <v>0</v>
      </c>
      <c r="H140" s="118"/>
    </row>
    <row r="141" spans="1:8" ht="11.25" x14ac:dyDescent="0.2">
      <c r="A141" s="89">
        <v>129</v>
      </c>
      <c r="B141" s="90" t="s">
        <v>1556</v>
      </c>
      <c r="C141" s="90" t="s">
        <v>1557</v>
      </c>
      <c r="D141" s="91" t="s">
        <v>43</v>
      </c>
      <c r="E141" s="92">
        <v>3</v>
      </c>
      <c r="F141" s="137"/>
      <c r="G141" s="93">
        <f t="shared" si="2"/>
        <v>0</v>
      </c>
      <c r="H141" s="118"/>
    </row>
    <row r="142" spans="1:8" ht="12.75" x14ac:dyDescent="0.2">
      <c r="A142" s="83"/>
      <c r="B142" s="84"/>
      <c r="C142" s="52" t="s">
        <v>2054</v>
      </c>
      <c r="D142" s="85"/>
      <c r="E142" s="86"/>
      <c r="F142" s="87"/>
      <c r="G142" s="87"/>
      <c r="H142" s="112"/>
    </row>
    <row r="143" spans="1:8" ht="11.25" x14ac:dyDescent="0.2">
      <c r="A143" s="89">
        <v>130</v>
      </c>
      <c r="B143" s="90" t="s">
        <v>1558</v>
      </c>
      <c r="C143" s="90" t="s">
        <v>1559</v>
      </c>
      <c r="D143" s="91" t="s">
        <v>330</v>
      </c>
      <c r="E143" s="92">
        <v>8.9600000000000009</v>
      </c>
      <c r="F143" s="137"/>
      <c r="G143" s="93">
        <f t="shared" si="2"/>
        <v>0</v>
      </c>
      <c r="H143" s="118"/>
    </row>
    <row r="144" spans="1:8" ht="11.25" x14ac:dyDescent="0.2">
      <c r="A144" s="89">
        <v>131</v>
      </c>
      <c r="B144" s="90" t="s">
        <v>1560</v>
      </c>
      <c r="C144" s="90" t="s">
        <v>1561</v>
      </c>
      <c r="D144" s="91" t="s">
        <v>330</v>
      </c>
      <c r="E144" s="92">
        <v>9.85</v>
      </c>
      <c r="F144" s="137"/>
      <c r="G144" s="93">
        <f t="shared" si="2"/>
        <v>0</v>
      </c>
      <c r="H144" s="118"/>
    </row>
    <row r="145" spans="1:11" ht="11.25" x14ac:dyDescent="0.2">
      <c r="A145" s="89">
        <v>132</v>
      </c>
      <c r="B145" s="90" t="s">
        <v>1562</v>
      </c>
      <c r="C145" s="90" t="s">
        <v>1563</v>
      </c>
      <c r="D145" s="91" t="s">
        <v>594</v>
      </c>
      <c r="E145" s="92">
        <v>24</v>
      </c>
      <c r="F145" s="137"/>
      <c r="G145" s="93">
        <f t="shared" si="2"/>
        <v>0</v>
      </c>
      <c r="H145" s="118"/>
    </row>
    <row r="146" spans="1:11" ht="11.25" x14ac:dyDescent="0.2">
      <c r="A146" s="89">
        <v>133</v>
      </c>
      <c r="B146" s="90" t="s">
        <v>1564</v>
      </c>
      <c r="C146" s="90" t="s">
        <v>1565</v>
      </c>
      <c r="D146" s="91" t="s">
        <v>594</v>
      </c>
      <c r="E146" s="92">
        <v>72</v>
      </c>
      <c r="F146" s="137"/>
      <c r="G146" s="93">
        <f t="shared" si="2"/>
        <v>0</v>
      </c>
      <c r="H146" s="118"/>
    </row>
    <row r="147" spans="1:11" ht="11.25" x14ac:dyDescent="0.2">
      <c r="A147" s="89">
        <v>134</v>
      </c>
      <c r="B147" s="90" t="s">
        <v>1566</v>
      </c>
      <c r="C147" s="90" t="s">
        <v>1567</v>
      </c>
      <c r="D147" s="91" t="s">
        <v>594</v>
      </c>
      <c r="E147" s="92">
        <v>24</v>
      </c>
      <c r="F147" s="137"/>
      <c r="G147" s="93">
        <f t="shared" si="2"/>
        <v>0</v>
      </c>
      <c r="H147" s="118"/>
    </row>
    <row r="148" spans="1:11" ht="12.75" x14ac:dyDescent="0.2">
      <c r="A148" s="83"/>
      <c r="B148" s="84"/>
      <c r="C148" s="52" t="s">
        <v>2053</v>
      </c>
      <c r="D148" s="85"/>
      <c r="E148" s="86"/>
      <c r="F148" s="87"/>
      <c r="G148" s="87"/>
      <c r="H148" s="112"/>
    </row>
    <row r="149" spans="1:11" ht="11.25" x14ac:dyDescent="0.2">
      <c r="A149" s="89">
        <v>135</v>
      </c>
      <c r="B149" s="90" t="s">
        <v>1568</v>
      </c>
      <c r="C149" s="90" t="s">
        <v>1569</v>
      </c>
      <c r="D149" s="91" t="s">
        <v>638</v>
      </c>
      <c r="E149" s="92">
        <v>1976.04</v>
      </c>
      <c r="F149" s="137"/>
      <c r="G149" s="93">
        <f t="shared" si="2"/>
        <v>0</v>
      </c>
      <c r="H149" s="118"/>
      <c r="I149" s="106"/>
      <c r="J149" s="167"/>
      <c r="K149" s="106"/>
    </row>
    <row r="150" spans="1:11" ht="11.25" x14ac:dyDescent="0.2">
      <c r="A150" s="89">
        <v>136</v>
      </c>
      <c r="B150" s="90" t="s">
        <v>1570</v>
      </c>
      <c r="C150" s="90" t="s">
        <v>1571</v>
      </c>
      <c r="D150" s="91" t="s">
        <v>638</v>
      </c>
      <c r="E150" s="92">
        <v>1187.549</v>
      </c>
      <c r="F150" s="137"/>
      <c r="G150" s="93">
        <f t="shared" si="2"/>
        <v>0</v>
      </c>
      <c r="H150" s="118"/>
    </row>
    <row r="151" spans="1:11" ht="22.5" x14ac:dyDescent="0.2">
      <c r="A151" s="89">
        <v>137</v>
      </c>
      <c r="B151" s="90" t="s">
        <v>1572</v>
      </c>
      <c r="C151" s="90" t="s">
        <v>1573</v>
      </c>
      <c r="D151" s="91" t="s">
        <v>638</v>
      </c>
      <c r="E151" s="92">
        <v>6.1589999999999998</v>
      </c>
      <c r="F151" s="137"/>
      <c r="G151" s="93">
        <f t="shared" si="2"/>
        <v>0</v>
      </c>
      <c r="H151" s="118"/>
    </row>
    <row r="152" spans="1:11" ht="15" x14ac:dyDescent="0.25">
      <c r="A152" s="99"/>
      <c r="B152" s="100"/>
      <c r="C152" s="100" t="s">
        <v>299</v>
      </c>
      <c r="D152" s="101"/>
      <c r="E152" s="102"/>
      <c r="F152" s="103"/>
      <c r="G152" s="103">
        <f>SUM(G9:G151)</f>
        <v>0</v>
      </c>
      <c r="H152" s="113"/>
    </row>
  </sheetData>
  <sheetProtection algorithmName="SHA-512" hashValue="JRoTkdWVSlkSni8YvF4bxJIga+FzKNJgGnhjdIzo1lKVBg2eJZPJZvc1Vn6pxfWA59CuZWP5Y/IC2SEcezJ+4g==" saltValue="VnTv0g2IREox7IzCHKO8NA==" spinCount="100000" sheet="1" objects="1" scenarios="1"/>
  <dataValidations count="1">
    <dataValidation type="decimal" operator="equal" allowBlank="1" showInputMessage="1" showErrorMessage="1" error="Neplatný počet desatinných miest!" sqref="F9:F151" xr:uid="{00000000-0002-0000-0D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A1:H53"/>
  <sheetViews>
    <sheetView showGridLines="0" topLeftCell="A18" workbookViewId="0">
      <selection activeCell="L35" sqref="L3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2084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33</v>
      </c>
      <c r="C8" s="84" t="s">
        <v>988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1237</v>
      </c>
      <c r="C9" s="90" t="s">
        <v>1238</v>
      </c>
      <c r="D9" s="91" t="s">
        <v>52</v>
      </c>
      <c r="E9" s="92">
        <v>170</v>
      </c>
      <c r="F9" s="137"/>
      <c r="G9" s="93">
        <f>ROUND(E9*F9,2)</f>
        <v>0</v>
      </c>
      <c r="H9" s="118"/>
    </row>
    <row r="10" spans="1:8" ht="11.25" x14ac:dyDescent="0.2">
      <c r="A10" s="89">
        <v>2</v>
      </c>
      <c r="B10" s="90" t="s">
        <v>1239</v>
      </c>
      <c r="C10" s="90" t="s">
        <v>1240</v>
      </c>
      <c r="D10" s="91" t="s">
        <v>43</v>
      </c>
      <c r="E10" s="92">
        <v>170</v>
      </c>
      <c r="F10" s="137"/>
      <c r="G10" s="93">
        <f t="shared" ref="G10:G52" si="0">ROUND(E10*F10,2)</f>
        <v>0</v>
      </c>
      <c r="H10" s="118"/>
    </row>
    <row r="11" spans="1:8" ht="22.5" x14ac:dyDescent="0.2">
      <c r="A11" s="89">
        <v>3</v>
      </c>
      <c r="B11" s="90" t="s">
        <v>1241</v>
      </c>
      <c r="C11" s="90" t="s">
        <v>1242</v>
      </c>
      <c r="D11" s="91" t="s">
        <v>43</v>
      </c>
      <c r="E11" s="92">
        <v>16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894</v>
      </c>
      <c r="C12" s="84" t="s">
        <v>895</v>
      </c>
      <c r="D12" s="85"/>
      <c r="E12" s="86"/>
      <c r="F12" s="87"/>
      <c r="G12" s="87"/>
      <c r="H12" s="112"/>
    </row>
    <row r="13" spans="1:8" ht="22.5" x14ac:dyDescent="0.2">
      <c r="A13" s="89">
        <v>4</v>
      </c>
      <c r="B13" s="90" t="s">
        <v>1167</v>
      </c>
      <c r="C13" s="90" t="s">
        <v>1168</v>
      </c>
      <c r="D13" s="91" t="s">
        <v>638</v>
      </c>
      <c r="E13" s="92">
        <v>0.73099999999999998</v>
      </c>
      <c r="F13" s="137"/>
      <c r="G13" s="93">
        <f t="shared" si="0"/>
        <v>0</v>
      </c>
      <c r="H13" s="118"/>
    </row>
    <row r="14" spans="1:8" ht="15" x14ac:dyDescent="0.25">
      <c r="A14" s="77"/>
      <c r="B14" s="78" t="s">
        <v>38</v>
      </c>
      <c r="C14" s="78" t="s">
        <v>39</v>
      </c>
      <c r="D14" s="79"/>
      <c r="E14" s="80"/>
      <c r="F14" s="81"/>
      <c r="G14" s="81"/>
      <c r="H14" s="111"/>
    </row>
    <row r="15" spans="1:8" ht="12.75" x14ac:dyDescent="0.2">
      <c r="A15" s="83"/>
      <c r="B15" s="84" t="s">
        <v>336</v>
      </c>
      <c r="C15" s="84" t="s">
        <v>337</v>
      </c>
      <c r="D15" s="85"/>
      <c r="E15" s="86"/>
      <c r="F15" s="87"/>
      <c r="G15" s="87"/>
      <c r="H15" s="112"/>
    </row>
    <row r="16" spans="1:8" ht="22.5" x14ac:dyDescent="0.2">
      <c r="A16" s="89">
        <v>5</v>
      </c>
      <c r="B16" s="90" t="s">
        <v>1243</v>
      </c>
      <c r="C16" s="90" t="s">
        <v>1244</v>
      </c>
      <c r="D16" s="91" t="s">
        <v>52</v>
      </c>
      <c r="E16" s="92">
        <v>6</v>
      </c>
      <c r="F16" s="137"/>
      <c r="G16" s="93">
        <f t="shared" si="0"/>
        <v>0</v>
      </c>
      <c r="H16" s="118"/>
    </row>
    <row r="17" spans="1:8" ht="11.25" x14ac:dyDescent="0.2">
      <c r="A17" s="94">
        <v>6</v>
      </c>
      <c r="B17" s="95" t="s">
        <v>1245</v>
      </c>
      <c r="C17" s="95" t="s">
        <v>1246</v>
      </c>
      <c r="D17" s="96" t="s">
        <v>52</v>
      </c>
      <c r="E17" s="97">
        <v>6.3</v>
      </c>
      <c r="F17" s="137"/>
      <c r="G17" s="98">
        <f t="shared" si="0"/>
        <v>0</v>
      </c>
      <c r="H17" s="119"/>
    </row>
    <row r="18" spans="1:8" ht="22.5" x14ac:dyDescent="0.2">
      <c r="A18" s="89">
        <v>7</v>
      </c>
      <c r="B18" s="90" t="s">
        <v>353</v>
      </c>
      <c r="C18" s="90" t="s">
        <v>354</v>
      </c>
      <c r="D18" s="91" t="s">
        <v>43</v>
      </c>
      <c r="E18" s="92">
        <v>28</v>
      </c>
      <c r="F18" s="137"/>
      <c r="G18" s="93">
        <f t="shared" si="0"/>
        <v>0</v>
      </c>
      <c r="H18" s="118"/>
    </row>
    <row r="19" spans="1:8" ht="22.5" x14ac:dyDescent="0.2">
      <c r="A19" s="89">
        <v>8</v>
      </c>
      <c r="B19" s="90" t="s">
        <v>1247</v>
      </c>
      <c r="C19" s="90" t="s">
        <v>1248</v>
      </c>
      <c r="D19" s="91" t="s">
        <v>43</v>
      </c>
      <c r="E19" s="92">
        <v>8</v>
      </c>
      <c r="F19" s="137"/>
      <c r="G19" s="93">
        <f t="shared" si="0"/>
        <v>0</v>
      </c>
      <c r="H19" s="118"/>
    </row>
    <row r="20" spans="1:8" ht="22.5" x14ac:dyDescent="0.2">
      <c r="A20" s="94">
        <v>9</v>
      </c>
      <c r="B20" s="95" t="s">
        <v>1249</v>
      </c>
      <c r="C20" s="95" t="s">
        <v>1250</v>
      </c>
      <c r="D20" s="96" t="s">
        <v>43</v>
      </c>
      <c r="E20" s="97">
        <v>8</v>
      </c>
      <c r="F20" s="137"/>
      <c r="G20" s="98">
        <f t="shared" si="0"/>
        <v>0</v>
      </c>
      <c r="H20" s="119"/>
    </row>
    <row r="21" spans="1:8" ht="22.5" x14ac:dyDescent="0.2">
      <c r="A21" s="94">
        <v>10</v>
      </c>
      <c r="B21" s="95" t="s">
        <v>1251</v>
      </c>
      <c r="C21" s="95" t="s">
        <v>1252</v>
      </c>
      <c r="D21" s="96" t="s">
        <v>43</v>
      </c>
      <c r="E21" s="97">
        <v>4</v>
      </c>
      <c r="F21" s="137"/>
      <c r="G21" s="98">
        <f t="shared" si="0"/>
        <v>0</v>
      </c>
      <c r="H21" s="119"/>
    </row>
    <row r="22" spans="1:8" ht="11.25" x14ac:dyDescent="0.2">
      <c r="A22" s="89">
        <v>11</v>
      </c>
      <c r="B22" s="90" t="s">
        <v>1253</v>
      </c>
      <c r="C22" s="90" t="s">
        <v>1254</v>
      </c>
      <c r="D22" s="91" t="s">
        <v>43</v>
      </c>
      <c r="E22" s="92">
        <v>2</v>
      </c>
      <c r="F22" s="137"/>
      <c r="G22" s="93">
        <f t="shared" si="0"/>
        <v>0</v>
      </c>
      <c r="H22" s="118"/>
    </row>
    <row r="23" spans="1:8" ht="11.25" x14ac:dyDescent="0.2">
      <c r="A23" s="94">
        <v>12</v>
      </c>
      <c r="B23" s="95" t="s">
        <v>1255</v>
      </c>
      <c r="C23" s="95" t="s">
        <v>1256</v>
      </c>
      <c r="D23" s="96" t="s">
        <v>43</v>
      </c>
      <c r="E23" s="97">
        <v>2</v>
      </c>
      <c r="F23" s="137"/>
      <c r="G23" s="98">
        <f t="shared" si="0"/>
        <v>0</v>
      </c>
      <c r="H23" s="119"/>
    </row>
    <row r="24" spans="1:8" ht="11.25" x14ac:dyDescent="0.2">
      <c r="A24" s="89">
        <v>13</v>
      </c>
      <c r="B24" s="90" t="s">
        <v>1258</v>
      </c>
      <c r="C24" s="90" t="s">
        <v>1259</v>
      </c>
      <c r="D24" s="91" t="s">
        <v>43</v>
      </c>
      <c r="E24" s="92">
        <v>8</v>
      </c>
      <c r="F24" s="137"/>
      <c r="G24" s="93">
        <f t="shared" si="0"/>
        <v>0</v>
      </c>
      <c r="H24" s="118"/>
    </row>
    <row r="25" spans="1:8" ht="11.25" x14ac:dyDescent="0.2">
      <c r="A25" s="89">
        <v>14</v>
      </c>
      <c r="B25" s="90" t="s">
        <v>1260</v>
      </c>
      <c r="C25" s="90" t="s">
        <v>1261</v>
      </c>
      <c r="D25" s="91" t="s">
        <v>52</v>
      </c>
      <c r="E25" s="92">
        <v>385</v>
      </c>
      <c r="F25" s="137"/>
      <c r="G25" s="93">
        <f t="shared" si="0"/>
        <v>0</v>
      </c>
      <c r="H25" s="118"/>
    </row>
    <row r="26" spans="1:8" ht="11.25" x14ac:dyDescent="0.2">
      <c r="A26" s="94">
        <v>15</v>
      </c>
      <c r="B26" s="95" t="s">
        <v>1262</v>
      </c>
      <c r="C26" s="95" t="s">
        <v>1263</v>
      </c>
      <c r="D26" s="96" t="s">
        <v>52</v>
      </c>
      <c r="E26" s="97">
        <v>404.25</v>
      </c>
      <c r="F26" s="137"/>
      <c r="G26" s="98">
        <f t="shared" si="0"/>
        <v>0</v>
      </c>
      <c r="H26" s="119"/>
    </row>
    <row r="27" spans="1:8" ht="11.25" x14ac:dyDescent="0.2">
      <c r="A27" s="89">
        <v>16</v>
      </c>
      <c r="B27" s="90" t="s">
        <v>1264</v>
      </c>
      <c r="C27" s="90" t="s">
        <v>1265</v>
      </c>
      <c r="D27" s="91" t="s">
        <v>43</v>
      </c>
      <c r="E27" s="92">
        <v>4</v>
      </c>
      <c r="F27" s="137"/>
      <c r="G27" s="93">
        <f t="shared" si="0"/>
        <v>0</v>
      </c>
      <c r="H27" s="118"/>
    </row>
    <row r="28" spans="1:8" ht="11.25" x14ac:dyDescent="0.2">
      <c r="A28" s="94">
        <v>17</v>
      </c>
      <c r="B28" s="95" t="s">
        <v>1266</v>
      </c>
      <c r="C28" s="95" t="s">
        <v>1267</v>
      </c>
      <c r="D28" s="96" t="s">
        <v>43</v>
      </c>
      <c r="E28" s="97">
        <v>4</v>
      </c>
      <c r="F28" s="137"/>
      <c r="G28" s="98">
        <f t="shared" si="0"/>
        <v>0</v>
      </c>
      <c r="H28" s="119"/>
    </row>
    <row r="29" spans="1:8" ht="11.25" x14ac:dyDescent="0.2">
      <c r="A29" s="94">
        <v>18</v>
      </c>
      <c r="B29" s="95" t="s">
        <v>1268</v>
      </c>
      <c r="C29" s="95" t="s">
        <v>1269</v>
      </c>
      <c r="D29" s="96" t="s">
        <v>43</v>
      </c>
      <c r="E29" s="97">
        <v>4</v>
      </c>
      <c r="F29" s="137"/>
      <c r="G29" s="98">
        <f t="shared" si="0"/>
        <v>0</v>
      </c>
      <c r="H29" s="119"/>
    </row>
    <row r="30" spans="1:8" ht="11.25" x14ac:dyDescent="0.2">
      <c r="A30" s="94">
        <v>19</v>
      </c>
      <c r="B30" s="95" t="s">
        <v>1270</v>
      </c>
      <c r="C30" s="95" t="s">
        <v>1271</v>
      </c>
      <c r="D30" s="96" t="s">
        <v>43</v>
      </c>
      <c r="E30" s="97">
        <v>4</v>
      </c>
      <c r="F30" s="137"/>
      <c r="G30" s="98">
        <f t="shared" si="0"/>
        <v>0</v>
      </c>
      <c r="H30" s="119"/>
    </row>
    <row r="31" spans="1:8" ht="11.25" x14ac:dyDescent="0.2">
      <c r="A31" s="89">
        <v>20</v>
      </c>
      <c r="B31" s="90" t="s">
        <v>1272</v>
      </c>
      <c r="C31" s="90" t="s">
        <v>1273</v>
      </c>
      <c r="D31" s="91" t="s">
        <v>52</v>
      </c>
      <c r="E31" s="92">
        <v>385</v>
      </c>
      <c r="F31" s="137"/>
      <c r="G31" s="93">
        <f t="shared" si="0"/>
        <v>0</v>
      </c>
      <c r="H31" s="118"/>
    </row>
    <row r="32" spans="1:8" ht="12.75" x14ac:dyDescent="0.2">
      <c r="A32" s="83"/>
      <c r="B32" s="84" t="s">
        <v>253</v>
      </c>
      <c r="C32" s="84" t="s">
        <v>595</v>
      </c>
      <c r="D32" s="85"/>
      <c r="E32" s="86"/>
      <c r="F32" s="87"/>
      <c r="G32" s="87"/>
      <c r="H32" s="112"/>
    </row>
    <row r="33" spans="1:8" ht="22.5" x14ac:dyDescent="0.2">
      <c r="A33" s="89">
        <v>21</v>
      </c>
      <c r="B33" s="90" t="s">
        <v>1274</v>
      </c>
      <c r="C33" s="90" t="s">
        <v>1275</v>
      </c>
      <c r="D33" s="91" t="s">
        <v>52</v>
      </c>
      <c r="E33" s="92">
        <v>200</v>
      </c>
      <c r="F33" s="137"/>
      <c r="G33" s="93">
        <f t="shared" si="0"/>
        <v>0</v>
      </c>
      <c r="H33" s="118"/>
    </row>
    <row r="34" spans="1:8" ht="22.5" x14ac:dyDescent="0.2">
      <c r="A34" s="89">
        <v>22</v>
      </c>
      <c r="B34" s="90" t="s">
        <v>1276</v>
      </c>
      <c r="C34" s="90" t="s">
        <v>1277</v>
      </c>
      <c r="D34" s="91" t="s">
        <v>52</v>
      </c>
      <c r="E34" s="92">
        <v>16</v>
      </c>
      <c r="F34" s="137"/>
      <c r="G34" s="93">
        <f t="shared" si="0"/>
        <v>0</v>
      </c>
      <c r="H34" s="118"/>
    </row>
    <row r="35" spans="1:8" ht="22.5" x14ac:dyDescent="0.2">
      <c r="A35" s="89">
        <v>23</v>
      </c>
      <c r="B35" s="90" t="s">
        <v>1278</v>
      </c>
      <c r="C35" s="90" t="s">
        <v>1279</v>
      </c>
      <c r="D35" s="91" t="s">
        <v>52</v>
      </c>
      <c r="E35" s="92">
        <v>50</v>
      </c>
      <c r="F35" s="137"/>
      <c r="G35" s="93">
        <f t="shared" si="0"/>
        <v>0</v>
      </c>
      <c r="H35" s="118"/>
    </row>
    <row r="36" spans="1:8" ht="11.25" x14ac:dyDescent="0.2">
      <c r="A36" s="89">
        <v>24</v>
      </c>
      <c r="B36" s="90" t="s">
        <v>618</v>
      </c>
      <c r="C36" s="90" t="s">
        <v>619</v>
      </c>
      <c r="D36" s="91" t="s">
        <v>52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25</v>
      </c>
      <c r="B37" s="95" t="s">
        <v>1280</v>
      </c>
      <c r="C37" s="95" t="s">
        <v>1281</v>
      </c>
      <c r="D37" s="96" t="s">
        <v>265</v>
      </c>
      <c r="E37" s="97">
        <v>0.14000000000000001</v>
      </c>
      <c r="F37" s="137"/>
      <c r="G37" s="98">
        <f t="shared" si="0"/>
        <v>0</v>
      </c>
      <c r="H37" s="119"/>
    </row>
    <row r="38" spans="1:8" ht="22.5" x14ac:dyDescent="0.2">
      <c r="A38" s="89">
        <v>26</v>
      </c>
      <c r="B38" s="90" t="s">
        <v>620</v>
      </c>
      <c r="C38" s="90" t="s">
        <v>1233</v>
      </c>
      <c r="D38" s="91" t="s">
        <v>52</v>
      </c>
      <c r="E38" s="92">
        <v>16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622</v>
      </c>
      <c r="C39" s="90" t="s">
        <v>623</v>
      </c>
      <c r="D39" s="91" t="s">
        <v>52</v>
      </c>
      <c r="E39" s="92">
        <v>200</v>
      </c>
      <c r="F39" s="137"/>
      <c r="G39" s="93">
        <f t="shared" si="0"/>
        <v>0</v>
      </c>
      <c r="H39" s="118"/>
    </row>
    <row r="40" spans="1:8" ht="22.5" x14ac:dyDescent="0.2">
      <c r="A40" s="89">
        <v>28</v>
      </c>
      <c r="B40" s="90" t="s">
        <v>261</v>
      </c>
      <c r="C40" s="90" t="s">
        <v>262</v>
      </c>
      <c r="D40" s="91" t="s">
        <v>52</v>
      </c>
      <c r="E40" s="92">
        <v>200</v>
      </c>
      <c r="F40" s="137"/>
      <c r="G40" s="93">
        <f t="shared" si="0"/>
        <v>0</v>
      </c>
      <c r="H40" s="118"/>
    </row>
    <row r="41" spans="1:8" ht="11.25" x14ac:dyDescent="0.2">
      <c r="A41" s="94">
        <v>29</v>
      </c>
      <c r="B41" s="95" t="s">
        <v>1282</v>
      </c>
      <c r="C41" s="95" t="s">
        <v>1283</v>
      </c>
      <c r="D41" s="96" t="s">
        <v>52</v>
      </c>
      <c r="E41" s="97">
        <v>200</v>
      </c>
      <c r="F41" s="137"/>
      <c r="G41" s="98">
        <f t="shared" si="0"/>
        <v>0</v>
      </c>
      <c r="H41" s="119"/>
    </row>
    <row r="42" spans="1:8" ht="22.5" x14ac:dyDescent="0.2">
      <c r="A42" s="89">
        <v>30</v>
      </c>
      <c r="B42" s="90" t="s">
        <v>1284</v>
      </c>
      <c r="C42" s="90" t="s">
        <v>1285</v>
      </c>
      <c r="D42" s="91" t="s">
        <v>52</v>
      </c>
      <c r="E42" s="92">
        <v>100</v>
      </c>
      <c r="F42" s="137"/>
      <c r="G42" s="93">
        <f t="shared" si="0"/>
        <v>0</v>
      </c>
      <c r="H42" s="118"/>
    </row>
    <row r="43" spans="1:8" ht="11.25" x14ac:dyDescent="0.2">
      <c r="A43" s="94">
        <v>31</v>
      </c>
      <c r="B43" s="95" t="s">
        <v>1286</v>
      </c>
      <c r="C43" s="95" t="s">
        <v>1287</v>
      </c>
      <c r="D43" s="96" t="s">
        <v>52</v>
      </c>
      <c r="E43" s="97">
        <v>100</v>
      </c>
      <c r="F43" s="137"/>
      <c r="G43" s="98">
        <f t="shared" si="0"/>
        <v>0</v>
      </c>
      <c r="H43" s="119"/>
    </row>
    <row r="44" spans="1:8" ht="22.5" x14ac:dyDescent="0.2">
      <c r="A44" s="89">
        <v>32</v>
      </c>
      <c r="B44" s="90" t="s">
        <v>1288</v>
      </c>
      <c r="C44" s="90" t="s">
        <v>1289</v>
      </c>
      <c r="D44" s="91" t="s">
        <v>52</v>
      </c>
      <c r="E44" s="92">
        <v>50</v>
      </c>
      <c r="F44" s="137"/>
      <c r="G44" s="93">
        <f t="shared" si="0"/>
        <v>0</v>
      </c>
      <c r="H44" s="118"/>
    </row>
    <row r="45" spans="1:8" ht="22.5" x14ac:dyDescent="0.2">
      <c r="A45" s="94">
        <v>33</v>
      </c>
      <c r="B45" s="95" t="s">
        <v>1290</v>
      </c>
      <c r="C45" s="95" t="s">
        <v>1291</v>
      </c>
      <c r="D45" s="96" t="s">
        <v>52</v>
      </c>
      <c r="E45" s="97">
        <v>50</v>
      </c>
      <c r="F45" s="137"/>
      <c r="G45" s="98">
        <f t="shared" si="0"/>
        <v>0</v>
      </c>
      <c r="H45" s="119"/>
    </row>
    <row r="46" spans="1:8" ht="22.5" x14ac:dyDescent="0.2">
      <c r="A46" s="89">
        <v>34</v>
      </c>
      <c r="B46" s="90" t="s">
        <v>1292</v>
      </c>
      <c r="C46" s="90" t="s">
        <v>1293</v>
      </c>
      <c r="D46" s="91" t="s">
        <v>52</v>
      </c>
      <c r="E46" s="92">
        <v>200</v>
      </c>
      <c r="F46" s="137"/>
      <c r="G46" s="93">
        <f t="shared" si="0"/>
        <v>0</v>
      </c>
      <c r="H46" s="118"/>
    </row>
    <row r="47" spans="1:8" ht="22.5" x14ac:dyDescent="0.2">
      <c r="A47" s="89">
        <v>35</v>
      </c>
      <c r="B47" s="90" t="s">
        <v>1294</v>
      </c>
      <c r="C47" s="90" t="s">
        <v>1295</v>
      </c>
      <c r="D47" s="91" t="s">
        <v>52</v>
      </c>
      <c r="E47" s="92">
        <v>16</v>
      </c>
      <c r="F47" s="137"/>
      <c r="G47" s="93">
        <f t="shared" si="0"/>
        <v>0</v>
      </c>
      <c r="H47" s="118"/>
    </row>
    <row r="48" spans="1:8" ht="22.5" x14ac:dyDescent="0.2">
      <c r="A48" s="89">
        <v>36</v>
      </c>
      <c r="B48" s="90" t="s">
        <v>634</v>
      </c>
      <c r="C48" s="90" t="s">
        <v>635</v>
      </c>
      <c r="D48" s="91" t="s">
        <v>298</v>
      </c>
      <c r="E48" s="92">
        <v>70</v>
      </c>
      <c r="F48" s="137"/>
      <c r="G48" s="93">
        <f t="shared" si="0"/>
        <v>0</v>
      </c>
      <c r="H48" s="118"/>
    </row>
    <row r="49" spans="1:8" ht="11.25" x14ac:dyDescent="0.2">
      <c r="A49" s="89">
        <v>37</v>
      </c>
      <c r="B49" s="90" t="s">
        <v>296</v>
      </c>
      <c r="C49" s="90" t="s">
        <v>297</v>
      </c>
      <c r="D49" s="91" t="s">
        <v>298</v>
      </c>
      <c r="E49" s="92">
        <v>8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774</v>
      </c>
      <c r="C50" s="78" t="s">
        <v>775</v>
      </c>
      <c r="D50" s="79"/>
      <c r="E50" s="80"/>
      <c r="F50" s="81"/>
      <c r="G50" s="81"/>
      <c r="H50" s="111"/>
    </row>
    <row r="51" spans="1:8" ht="11.25" x14ac:dyDescent="0.2">
      <c r="A51" s="89">
        <v>38</v>
      </c>
      <c r="B51" s="90" t="s">
        <v>1296</v>
      </c>
      <c r="C51" s="90" t="s">
        <v>1297</v>
      </c>
      <c r="D51" s="91" t="s">
        <v>594</v>
      </c>
      <c r="E51" s="92">
        <v>16</v>
      </c>
      <c r="F51" s="137"/>
      <c r="G51" s="93">
        <f t="shared" si="0"/>
        <v>0</v>
      </c>
      <c r="H51" s="118"/>
    </row>
    <row r="52" spans="1:8" ht="11.25" x14ac:dyDescent="0.2">
      <c r="A52" s="89">
        <v>39</v>
      </c>
      <c r="B52" s="90" t="s">
        <v>1298</v>
      </c>
      <c r="C52" s="90" t="s">
        <v>1299</v>
      </c>
      <c r="D52" s="91" t="s">
        <v>43</v>
      </c>
      <c r="E52" s="92">
        <v>1</v>
      </c>
      <c r="F52" s="137"/>
      <c r="G52" s="93">
        <f t="shared" si="0"/>
        <v>0</v>
      </c>
      <c r="H52" s="118"/>
    </row>
    <row r="53" spans="1:8" ht="15" x14ac:dyDescent="0.25">
      <c r="A53" s="99"/>
      <c r="B53" s="100"/>
      <c r="C53" s="100" t="s">
        <v>299</v>
      </c>
      <c r="D53" s="101"/>
      <c r="E53" s="102"/>
      <c r="F53" s="103"/>
      <c r="G53" s="103">
        <f>SUM(G9:G52)</f>
        <v>0</v>
      </c>
      <c r="H53" s="113"/>
    </row>
  </sheetData>
  <sheetProtection algorithmName="SHA-512" hashValue="g23RcvYUg98G6tJlJ6hnIKI+blS4NknH2w6vupzHf6hM1hODNqURSMcf31Fo5K96FQS9Y4TGcw8z0y3JhOM44A==" saltValue="lubXAUni1kYrv8dGGSSorw==" spinCount="100000" sheet="1" objects="1" scenarios="1"/>
  <dataValidations count="1">
    <dataValidation type="decimal" operator="equal" allowBlank="1" showInputMessage="1" showErrorMessage="1" error="Neplatný počet desatinných miest!" sqref="F9:F11 F13 F33:F49 F51:F52 F16:F31" xr:uid="{00000000-0002-0000-0E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>
    <pageSetUpPr fitToPage="1"/>
  </sheetPr>
  <dimension ref="A1:H25"/>
  <sheetViews>
    <sheetView showGridLines="0" workbookViewId="0">
      <selection activeCell="C24" sqref="C24"/>
    </sheetView>
  </sheetViews>
  <sheetFormatPr defaultColWidth="10.5" defaultRowHeight="10.5" x14ac:dyDescent="0.15"/>
  <cols>
    <col min="1" max="1" width="4.83203125" style="105" customWidth="1"/>
    <col min="2" max="2" width="16.16406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32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1574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125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33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8"/>
      <c r="E7" s="80"/>
      <c r="F7" s="81"/>
      <c r="G7" s="81"/>
      <c r="H7" s="111"/>
    </row>
    <row r="8" spans="1:8" ht="12.75" x14ac:dyDescent="0.2">
      <c r="A8" s="83"/>
      <c r="B8" s="84"/>
      <c r="C8" s="52" t="s">
        <v>2051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1575</v>
      </c>
      <c r="C9" s="90" t="s">
        <v>1576</v>
      </c>
      <c r="D9" s="90" t="s">
        <v>250</v>
      </c>
      <c r="E9" s="92">
        <v>45</v>
      </c>
      <c r="F9" s="137"/>
      <c r="G9" s="93">
        <f>ROUND(E9*F9,2)</f>
        <v>0</v>
      </c>
      <c r="H9" s="126"/>
    </row>
    <row r="10" spans="1:8" ht="22.5" x14ac:dyDescent="0.2">
      <c r="A10" s="89">
        <v>2</v>
      </c>
      <c r="B10" s="90" t="s">
        <v>1577</v>
      </c>
      <c r="C10" s="90" t="s">
        <v>1578</v>
      </c>
      <c r="D10" s="90" t="s">
        <v>52</v>
      </c>
      <c r="E10" s="92">
        <v>220</v>
      </c>
      <c r="F10" s="137"/>
      <c r="G10" s="93">
        <f t="shared" ref="G10:G24" si="0">ROUND(E10*F10,2)</f>
        <v>0</v>
      </c>
      <c r="H10" s="118"/>
    </row>
    <row r="11" spans="1:8" ht="22.5" x14ac:dyDescent="0.2">
      <c r="A11" s="89">
        <v>3</v>
      </c>
      <c r="B11" s="90" t="s">
        <v>1579</v>
      </c>
      <c r="C11" s="90" t="s">
        <v>1580</v>
      </c>
      <c r="D11" s="90" t="s">
        <v>43</v>
      </c>
      <c r="E11" s="92">
        <v>164</v>
      </c>
      <c r="F11" s="137"/>
      <c r="G11" s="93">
        <f t="shared" si="0"/>
        <v>0</v>
      </c>
      <c r="H11" s="118"/>
    </row>
    <row r="12" spans="1:8" ht="11.25" x14ac:dyDescent="0.2">
      <c r="A12" s="89">
        <v>4</v>
      </c>
      <c r="B12" s="90" t="s">
        <v>1581</v>
      </c>
      <c r="C12" s="90" t="s">
        <v>1582</v>
      </c>
      <c r="D12" s="90" t="s">
        <v>43</v>
      </c>
      <c r="E12" s="92">
        <v>12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1583</v>
      </c>
      <c r="C13" s="90" t="s">
        <v>1584</v>
      </c>
      <c r="D13" s="90" t="s">
        <v>43</v>
      </c>
      <c r="E13" s="92">
        <v>53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1585</v>
      </c>
      <c r="C14" s="90" t="s">
        <v>1586</v>
      </c>
      <c r="D14" s="90" t="s">
        <v>52</v>
      </c>
      <c r="E14" s="92">
        <v>120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1587</v>
      </c>
      <c r="C15" s="90" t="s">
        <v>1588</v>
      </c>
      <c r="D15" s="90" t="s">
        <v>43</v>
      </c>
      <c r="E15" s="92">
        <v>86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1589</v>
      </c>
      <c r="C16" s="90" t="s">
        <v>1590</v>
      </c>
      <c r="D16" s="90" t="s">
        <v>43</v>
      </c>
      <c r="E16" s="92">
        <v>21</v>
      </c>
      <c r="F16" s="137"/>
      <c r="G16" s="93">
        <f t="shared" si="0"/>
        <v>0</v>
      </c>
      <c r="H16" s="126"/>
    </row>
    <row r="17" spans="1:8" ht="22.5" x14ac:dyDescent="0.2">
      <c r="A17" s="89">
        <v>9</v>
      </c>
      <c r="B17" s="90" t="s">
        <v>1591</v>
      </c>
      <c r="C17" s="90" t="s">
        <v>1592</v>
      </c>
      <c r="D17" s="90" t="s">
        <v>43</v>
      </c>
      <c r="E17" s="92">
        <v>44</v>
      </c>
      <c r="F17" s="137"/>
      <c r="G17" s="93">
        <f t="shared" si="0"/>
        <v>0</v>
      </c>
      <c r="H17" s="118"/>
    </row>
    <row r="18" spans="1:8" ht="12.75" x14ac:dyDescent="0.2">
      <c r="A18" s="83"/>
      <c r="B18" s="84"/>
      <c r="C18" s="52" t="s">
        <v>2057</v>
      </c>
      <c r="D18" s="84"/>
      <c r="E18" s="86"/>
      <c r="F18" s="87"/>
      <c r="G18" s="87"/>
      <c r="H18" s="112"/>
    </row>
    <row r="19" spans="1:8" ht="11.25" x14ac:dyDescent="0.2">
      <c r="A19" s="89">
        <v>10</v>
      </c>
      <c r="B19" s="90" t="s">
        <v>1593</v>
      </c>
      <c r="C19" s="90" t="s">
        <v>1594</v>
      </c>
      <c r="D19" s="90" t="s">
        <v>43</v>
      </c>
      <c r="E19" s="92">
        <v>175</v>
      </c>
      <c r="F19" s="137"/>
      <c r="G19" s="93">
        <f t="shared" si="0"/>
        <v>0</v>
      </c>
      <c r="H19" s="118"/>
    </row>
    <row r="20" spans="1:8" ht="12.75" x14ac:dyDescent="0.2">
      <c r="A20" s="83"/>
      <c r="B20" s="84"/>
      <c r="C20" s="52" t="s">
        <v>2056</v>
      </c>
      <c r="D20" s="84"/>
      <c r="E20" s="86"/>
      <c r="F20" s="87"/>
      <c r="G20" s="87"/>
      <c r="H20" s="112"/>
    </row>
    <row r="21" spans="1:8" ht="11.25" x14ac:dyDescent="0.2">
      <c r="A21" s="89">
        <v>11</v>
      </c>
      <c r="B21" s="90" t="s">
        <v>1562</v>
      </c>
      <c r="C21" s="90" t="s">
        <v>1563</v>
      </c>
      <c r="D21" s="90" t="s">
        <v>594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12</v>
      </c>
      <c r="B22" s="90" t="s">
        <v>1564</v>
      </c>
      <c r="C22" s="90" t="s">
        <v>1565</v>
      </c>
      <c r="D22" s="90" t="s">
        <v>594</v>
      </c>
      <c r="E22" s="92">
        <v>48</v>
      </c>
      <c r="F22" s="137"/>
      <c r="G22" s="93">
        <f t="shared" si="0"/>
        <v>0</v>
      </c>
      <c r="H22" s="118"/>
    </row>
    <row r="23" spans="1:8" ht="11.25" x14ac:dyDescent="0.2">
      <c r="A23" s="89">
        <v>13</v>
      </c>
      <c r="B23" s="90" t="s">
        <v>1595</v>
      </c>
      <c r="C23" s="90" t="s">
        <v>1596</v>
      </c>
      <c r="D23" s="90" t="s">
        <v>43</v>
      </c>
      <c r="E23" s="92">
        <v>10</v>
      </c>
      <c r="F23" s="137"/>
      <c r="G23" s="93">
        <f t="shared" si="0"/>
        <v>0</v>
      </c>
      <c r="H23" s="118"/>
    </row>
    <row r="24" spans="1:8" ht="11.25" x14ac:dyDescent="0.2">
      <c r="A24" s="89">
        <v>14</v>
      </c>
      <c r="B24" s="90" t="s">
        <v>1566</v>
      </c>
      <c r="C24" s="90" t="s">
        <v>1567</v>
      </c>
      <c r="D24" s="90" t="s">
        <v>594</v>
      </c>
      <c r="E24" s="92">
        <v>16</v>
      </c>
      <c r="F24" s="137"/>
      <c r="G24" s="93">
        <f t="shared" si="0"/>
        <v>0</v>
      </c>
      <c r="H24" s="118"/>
    </row>
    <row r="25" spans="1:8" ht="15" x14ac:dyDescent="0.25">
      <c r="A25" s="99"/>
      <c r="B25" s="100"/>
      <c r="C25" s="100" t="s">
        <v>299</v>
      </c>
      <c r="D25" s="100"/>
      <c r="E25" s="102"/>
      <c r="F25" s="103"/>
      <c r="G25" s="103">
        <f>SUM(G9:G24)</f>
        <v>0</v>
      </c>
      <c r="H25" s="113"/>
    </row>
  </sheetData>
  <sheetProtection algorithmName="SHA-512" hashValue="6sbZsTHGwlRQPYK9QXIhkvZnv99GMiiQ2plSxio/nQtEnsTYhhtvODXHQdHGcboY4c9QI/kH8KGDs+uFGsXbmw==" saltValue="3Ab5lT2k7+vnNh0UDjwWTg==" spinCount="100000" sheet="1" objects="1" scenarios="1"/>
  <dataValidations count="1">
    <dataValidation type="decimal" operator="equal" allowBlank="1" showInputMessage="1" showErrorMessage="1" error="Neplatný počet desatinných miest!" sqref="F9:F17 F19 F21:F24" xr:uid="{00000000-0002-0000-0F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7">
    <pageSetUpPr fitToPage="1"/>
  </sheetPr>
  <dimension ref="A1:H33"/>
  <sheetViews>
    <sheetView showGridLines="0" topLeftCell="A16" workbookViewId="0">
      <selection activeCell="H22" sqref="H2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2114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2"/>
      <c r="B5" s="203"/>
      <c r="C5" s="203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1597</v>
      </c>
      <c r="C9" s="90" t="s">
        <v>1598</v>
      </c>
      <c r="D9" s="90" t="s">
        <v>265</v>
      </c>
      <c r="E9" s="92">
        <v>792.8</v>
      </c>
      <c r="F9" s="137"/>
      <c r="G9" s="93">
        <f>ROUND(E9*F9,2)</f>
        <v>0</v>
      </c>
      <c r="H9" s="118"/>
    </row>
    <row r="10" spans="1:8" ht="33.75" x14ac:dyDescent="0.2">
      <c r="A10" s="89">
        <v>3</v>
      </c>
      <c r="B10" s="90" t="s">
        <v>1599</v>
      </c>
      <c r="C10" s="90" t="s">
        <v>1600</v>
      </c>
      <c r="D10" s="90" t="s">
        <v>265</v>
      </c>
      <c r="E10" s="92">
        <v>662.8</v>
      </c>
      <c r="F10" s="137"/>
      <c r="G10" s="93">
        <f t="shared" ref="G10:G32" si="0">ROUND(E10*F10,2)</f>
        <v>0</v>
      </c>
      <c r="H10" s="126"/>
    </row>
    <row r="11" spans="1:8" ht="11.25" x14ac:dyDescent="0.2">
      <c r="A11" s="89">
        <v>4</v>
      </c>
      <c r="B11" s="90" t="s">
        <v>672</v>
      </c>
      <c r="C11" s="90" t="s">
        <v>673</v>
      </c>
      <c r="D11" s="90" t="s">
        <v>265</v>
      </c>
      <c r="E11" s="92">
        <v>662.8</v>
      </c>
      <c r="F11" s="137"/>
      <c r="G11" s="93">
        <f t="shared" si="0"/>
        <v>0</v>
      </c>
      <c r="H11" s="118"/>
    </row>
    <row r="12" spans="1:8" ht="22.5" x14ac:dyDescent="0.2">
      <c r="A12" s="89">
        <v>5</v>
      </c>
      <c r="B12" s="90" t="s">
        <v>966</v>
      </c>
      <c r="C12" s="90" t="s">
        <v>967</v>
      </c>
      <c r="D12" s="90" t="s">
        <v>265</v>
      </c>
      <c r="E12" s="92">
        <v>130</v>
      </c>
      <c r="F12" s="137"/>
      <c r="G12" s="93">
        <f t="shared" si="0"/>
        <v>0</v>
      </c>
      <c r="H12" s="118"/>
    </row>
    <row r="13" spans="1:8" ht="11.25" x14ac:dyDescent="0.2">
      <c r="A13" s="89">
        <v>6</v>
      </c>
      <c r="B13" s="90" t="s">
        <v>1601</v>
      </c>
      <c r="C13" s="90" t="s">
        <v>1602</v>
      </c>
      <c r="D13" s="90" t="s">
        <v>298</v>
      </c>
      <c r="E13" s="92">
        <v>2180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11.25" x14ac:dyDescent="0.2">
      <c r="A15" s="89">
        <v>7</v>
      </c>
      <c r="B15" s="90" t="s">
        <v>1603</v>
      </c>
      <c r="C15" s="90" t="s">
        <v>1604</v>
      </c>
      <c r="D15" s="90" t="s">
        <v>52</v>
      </c>
      <c r="E15" s="92">
        <v>140</v>
      </c>
      <c r="F15" s="137"/>
      <c r="G15" s="93">
        <f t="shared" si="0"/>
        <v>0</v>
      </c>
      <c r="H15" s="118"/>
    </row>
    <row r="16" spans="1:8" ht="22.5" x14ac:dyDescent="0.2">
      <c r="A16" s="94">
        <v>8</v>
      </c>
      <c r="B16" s="95" t="s">
        <v>1605</v>
      </c>
      <c r="C16" s="95" t="s">
        <v>1606</v>
      </c>
      <c r="D16" s="95" t="s">
        <v>43</v>
      </c>
      <c r="E16" s="97">
        <v>140</v>
      </c>
      <c r="F16" s="137"/>
      <c r="G16" s="98">
        <f t="shared" si="0"/>
        <v>0</v>
      </c>
      <c r="H16" s="119"/>
    </row>
    <row r="17" spans="1:8" ht="12.75" x14ac:dyDescent="0.2">
      <c r="A17" s="83"/>
      <c r="B17" s="84" t="s">
        <v>34</v>
      </c>
      <c r="C17" s="84" t="s">
        <v>993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1607</v>
      </c>
      <c r="C18" s="90" t="s">
        <v>1608</v>
      </c>
      <c r="D18" s="90" t="s">
        <v>265</v>
      </c>
      <c r="E18" s="92">
        <v>0.308</v>
      </c>
      <c r="F18" s="137"/>
      <c r="G18" s="93">
        <f t="shared" si="0"/>
        <v>0</v>
      </c>
      <c r="H18" s="118"/>
    </row>
    <row r="19" spans="1:8" ht="12.75" x14ac:dyDescent="0.2">
      <c r="A19" s="83"/>
      <c r="B19" s="84" t="s">
        <v>37</v>
      </c>
      <c r="C19" s="84" t="s">
        <v>1013</v>
      </c>
      <c r="D19" s="84"/>
      <c r="E19" s="86"/>
      <c r="F19" s="87"/>
      <c r="G19" s="87"/>
      <c r="H19" s="112"/>
    </row>
    <row r="20" spans="1:8" ht="22.5" x14ac:dyDescent="0.2">
      <c r="A20" s="89">
        <v>10</v>
      </c>
      <c r="B20" s="90" t="s">
        <v>1609</v>
      </c>
      <c r="C20" s="90" t="s">
        <v>1610</v>
      </c>
      <c r="D20" s="90" t="s">
        <v>43</v>
      </c>
      <c r="E20" s="92">
        <v>2</v>
      </c>
      <c r="F20" s="137"/>
      <c r="G20" s="93">
        <f t="shared" si="0"/>
        <v>0</v>
      </c>
      <c r="H20" s="118"/>
    </row>
    <row r="21" spans="1:8" ht="22.5" x14ac:dyDescent="0.2">
      <c r="A21" s="94">
        <v>11</v>
      </c>
      <c r="B21" s="95" t="s">
        <v>1611</v>
      </c>
      <c r="C21" s="95" t="s">
        <v>1612</v>
      </c>
      <c r="D21" s="95" t="s">
        <v>43</v>
      </c>
      <c r="E21" s="97">
        <v>8</v>
      </c>
      <c r="F21" s="137"/>
      <c r="G21" s="98">
        <f t="shared" si="0"/>
        <v>0</v>
      </c>
      <c r="H21" s="119"/>
    </row>
    <row r="22" spans="1:8" ht="22.5" x14ac:dyDescent="0.2">
      <c r="A22" s="94">
        <v>12</v>
      </c>
      <c r="B22" s="95" t="s">
        <v>1613</v>
      </c>
      <c r="C22" s="95" t="s">
        <v>1614</v>
      </c>
      <c r="D22" s="95" t="s">
        <v>43</v>
      </c>
      <c r="E22" s="97">
        <v>2</v>
      </c>
      <c r="F22" s="137"/>
      <c r="G22" s="98">
        <f t="shared" si="0"/>
        <v>0</v>
      </c>
      <c r="H22" s="119"/>
    </row>
    <row r="23" spans="1:8" ht="22.5" x14ac:dyDescent="0.2">
      <c r="A23" s="89">
        <v>13</v>
      </c>
      <c r="B23" s="90" t="s">
        <v>1615</v>
      </c>
      <c r="C23" s="90" t="s">
        <v>1616</v>
      </c>
      <c r="D23" s="90" t="s">
        <v>43</v>
      </c>
      <c r="E23" s="92">
        <v>2</v>
      </c>
      <c r="F23" s="137"/>
      <c r="G23" s="93">
        <f t="shared" si="0"/>
        <v>0</v>
      </c>
      <c r="H23" s="118"/>
    </row>
    <row r="24" spans="1:8" ht="11.25" x14ac:dyDescent="0.2">
      <c r="A24" s="94">
        <v>14</v>
      </c>
      <c r="B24" s="95" t="s">
        <v>1617</v>
      </c>
      <c r="C24" s="95" t="s">
        <v>1618</v>
      </c>
      <c r="D24" s="95" t="s">
        <v>43</v>
      </c>
      <c r="E24" s="97">
        <v>2</v>
      </c>
      <c r="F24" s="137"/>
      <c r="G24" s="98">
        <f t="shared" si="0"/>
        <v>0</v>
      </c>
      <c r="H24" s="119"/>
    </row>
    <row r="25" spans="1:8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8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5.5759999999999996</v>
      </c>
      <c r="F26" s="137"/>
      <c r="G26" s="93">
        <f t="shared" si="0"/>
        <v>0</v>
      </c>
      <c r="H26" s="118"/>
    </row>
    <row r="27" spans="1:8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8" ht="12.75" x14ac:dyDescent="0.2">
      <c r="A28" s="83"/>
      <c r="B28" s="84" t="s">
        <v>253</v>
      </c>
      <c r="C28" s="84" t="s">
        <v>595</v>
      </c>
      <c r="D28" s="84"/>
      <c r="E28" s="86"/>
      <c r="F28" s="87"/>
      <c r="G28" s="87"/>
      <c r="H28" s="112"/>
    </row>
    <row r="29" spans="1:8" ht="33.75" x14ac:dyDescent="0.2">
      <c r="A29" s="89">
        <v>16</v>
      </c>
      <c r="B29" s="90" t="s">
        <v>1619</v>
      </c>
      <c r="C29" s="90" t="s">
        <v>1620</v>
      </c>
      <c r="D29" s="90" t="s">
        <v>52</v>
      </c>
      <c r="E29" s="92">
        <v>4360</v>
      </c>
      <c r="F29" s="137"/>
      <c r="G29" s="93">
        <f t="shared" si="0"/>
        <v>0</v>
      </c>
      <c r="H29" s="118"/>
    </row>
    <row r="30" spans="1:8" ht="22.5" x14ac:dyDescent="0.2">
      <c r="A30" s="94">
        <v>17</v>
      </c>
      <c r="B30" s="95" t="s">
        <v>1621</v>
      </c>
      <c r="C30" s="95" t="s">
        <v>1622</v>
      </c>
      <c r="D30" s="95" t="s">
        <v>43</v>
      </c>
      <c r="E30" s="97">
        <v>4360</v>
      </c>
      <c r="F30" s="137"/>
      <c r="G30" s="98">
        <f t="shared" si="0"/>
        <v>0</v>
      </c>
      <c r="H30" s="119"/>
    </row>
    <row r="31" spans="1:8" ht="22.5" x14ac:dyDescent="0.2">
      <c r="A31" s="94">
        <v>18</v>
      </c>
      <c r="B31" s="95" t="s">
        <v>1623</v>
      </c>
      <c r="C31" s="95" t="s">
        <v>1624</v>
      </c>
      <c r="D31" s="95" t="s">
        <v>43</v>
      </c>
      <c r="E31" s="97">
        <v>8720</v>
      </c>
      <c r="F31" s="137"/>
      <c r="G31" s="98">
        <f t="shared" si="0"/>
        <v>0</v>
      </c>
      <c r="H31" s="119"/>
    </row>
    <row r="32" spans="1:8" ht="22.5" x14ac:dyDescent="0.2">
      <c r="A32" s="94">
        <v>19</v>
      </c>
      <c r="B32" s="95" t="s">
        <v>1625</v>
      </c>
      <c r="C32" s="95" t="s">
        <v>1626</v>
      </c>
      <c r="D32" s="95" t="s">
        <v>43</v>
      </c>
      <c r="E32" s="97">
        <v>8720</v>
      </c>
      <c r="F32" s="137"/>
      <c r="G32" s="98">
        <f t="shared" si="0"/>
        <v>0</v>
      </c>
      <c r="H32" s="119"/>
    </row>
    <row r="33" spans="1:8" ht="15" x14ac:dyDescent="0.25">
      <c r="A33" s="99"/>
      <c r="B33" s="100"/>
      <c r="C33" s="100" t="s">
        <v>299</v>
      </c>
      <c r="D33" s="100"/>
      <c r="E33" s="102"/>
      <c r="F33" s="103"/>
      <c r="G33" s="103">
        <f>SUM(G9:G32)</f>
        <v>0</v>
      </c>
      <c r="H33" s="113"/>
    </row>
  </sheetData>
  <sheetProtection algorithmName="SHA-512" hashValue="/hzZDiG8C470YmjioG2PDUHkzOVyFdcp6kv/RQIUT2HElTHQ3PAKOKE6UV4N4mkKaXSiqRoiTG3ZvujmdOzD6Q==" saltValue="cX2dTWWm7Ng2PDns13E+4A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3 F15:F16 F18 F20:F24 F26 F29:F32" xr:uid="{00000000-0002-0000-10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8">
    <pageSetUpPr fitToPage="1"/>
  </sheetPr>
  <dimension ref="A1:H57"/>
  <sheetViews>
    <sheetView showGridLines="0" workbookViewId="0">
      <selection activeCell="G15" sqref="G15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1627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2"/>
      <c r="B5" s="203"/>
      <c r="C5" s="203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222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210</v>
      </c>
      <c r="F10" s="137"/>
      <c r="G10" s="93">
        <f t="shared" ref="G10:G56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237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51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4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47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1269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79.900000000000006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235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222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15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4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222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791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447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420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244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2</v>
      </c>
      <c r="F28" s="137"/>
      <c r="G28" s="93">
        <f t="shared" si="0"/>
        <v>0</v>
      </c>
      <c r="H28" s="118"/>
    </row>
    <row r="29" spans="1:8" ht="22.5" x14ac:dyDescent="0.2">
      <c r="A29" s="94">
        <v>19</v>
      </c>
      <c r="B29" s="172">
        <v>404410002311</v>
      </c>
      <c r="C29" s="95" t="s">
        <v>2163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11.25" x14ac:dyDescent="0.2">
      <c r="A30" s="94">
        <v>20</v>
      </c>
      <c r="B30" s="95" t="s">
        <v>1660</v>
      </c>
      <c r="C30" s="95" t="s">
        <v>1661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11.25" x14ac:dyDescent="0.2">
      <c r="A31" s="94">
        <v>21</v>
      </c>
      <c r="B31" s="95" t="s">
        <v>1022</v>
      </c>
      <c r="C31" s="95" t="s">
        <v>1023</v>
      </c>
      <c r="D31" s="95" t="s">
        <v>43</v>
      </c>
      <c r="E31" s="97">
        <v>4</v>
      </c>
      <c r="F31" s="137"/>
      <c r="G31" s="98">
        <f t="shared" si="0"/>
        <v>0</v>
      </c>
      <c r="H31" s="119"/>
    </row>
    <row r="32" spans="1:8" ht="11.25" x14ac:dyDescent="0.2">
      <c r="A32" s="94">
        <v>22</v>
      </c>
      <c r="B32" s="95" t="s">
        <v>1024</v>
      </c>
      <c r="C32" s="95" t="s">
        <v>1025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11.25" x14ac:dyDescent="0.2">
      <c r="A33" s="89">
        <v>23</v>
      </c>
      <c r="B33" s="90" t="s">
        <v>1662</v>
      </c>
      <c r="C33" s="90" t="s">
        <v>1663</v>
      </c>
      <c r="D33" s="90" t="s">
        <v>43</v>
      </c>
      <c r="E33" s="92">
        <v>63</v>
      </c>
      <c r="F33" s="137"/>
      <c r="G33" s="93">
        <f t="shared" si="0"/>
        <v>0</v>
      </c>
      <c r="H33" s="118"/>
    </row>
    <row r="34" spans="1:8" ht="22.5" x14ac:dyDescent="0.2">
      <c r="A34" s="94">
        <v>24</v>
      </c>
      <c r="B34" s="95" t="s">
        <v>1664</v>
      </c>
      <c r="C34" s="95" t="s">
        <v>1665</v>
      </c>
      <c r="D34" s="95" t="s">
        <v>43</v>
      </c>
      <c r="E34" s="97">
        <v>63</v>
      </c>
      <c r="F34" s="137"/>
      <c r="G34" s="98">
        <f t="shared" si="0"/>
        <v>0</v>
      </c>
      <c r="H34" s="119"/>
    </row>
    <row r="35" spans="1:8" ht="22.5" x14ac:dyDescent="0.2">
      <c r="A35" s="89">
        <v>25</v>
      </c>
      <c r="B35" s="90" t="s">
        <v>1666</v>
      </c>
      <c r="C35" s="90" t="s">
        <v>1667</v>
      </c>
      <c r="D35" s="90" t="s">
        <v>52</v>
      </c>
      <c r="E35" s="92">
        <v>35</v>
      </c>
      <c r="F35" s="137"/>
      <c r="G35" s="93">
        <f t="shared" si="0"/>
        <v>0</v>
      </c>
      <c r="H35" s="118"/>
    </row>
    <row r="36" spans="1:8" ht="22.5" x14ac:dyDescent="0.2">
      <c r="A36" s="89">
        <v>26</v>
      </c>
      <c r="B36" s="90" t="s">
        <v>1668</v>
      </c>
      <c r="C36" s="90" t="s">
        <v>1669</v>
      </c>
      <c r="D36" s="90" t="s">
        <v>52</v>
      </c>
      <c r="E36" s="92">
        <v>105</v>
      </c>
      <c r="F36" s="137"/>
      <c r="G36" s="93">
        <f t="shared" si="0"/>
        <v>0</v>
      </c>
      <c r="H36" s="118"/>
    </row>
    <row r="37" spans="1:8" ht="22.5" x14ac:dyDescent="0.2">
      <c r="A37" s="89">
        <v>27</v>
      </c>
      <c r="B37" s="90" t="s">
        <v>1670</v>
      </c>
      <c r="C37" s="90" t="s">
        <v>1671</v>
      </c>
      <c r="D37" s="90" t="s">
        <v>52</v>
      </c>
      <c r="E37" s="92">
        <v>35</v>
      </c>
      <c r="F37" s="137"/>
      <c r="G37" s="93">
        <f t="shared" si="0"/>
        <v>0</v>
      </c>
      <c r="H37" s="118"/>
    </row>
    <row r="38" spans="1:8" ht="22.5" x14ac:dyDescent="0.2">
      <c r="A38" s="89">
        <v>28</v>
      </c>
      <c r="B38" s="90" t="s">
        <v>1672</v>
      </c>
      <c r="C38" s="90" t="s">
        <v>1673</v>
      </c>
      <c r="D38" s="90" t="s">
        <v>52</v>
      </c>
      <c r="E38" s="92">
        <v>105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1674</v>
      </c>
      <c r="C39" s="90" t="s">
        <v>1675</v>
      </c>
      <c r="D39" s="90" t="s">
        <v>298</v>
      </c>
      <c r="E39" s="92">
        <v>4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1676</v>
      </c>
      <c r="C40" s="90" t="s">
        <v>1677</v>
      </c>
      <c r="D40" s="90" t="s">
        <v>298</v>
      </c>
      <c r="E40" s="92">
        <v>4</v>
      </c>
      <c r="F40" s="137"/>
      <c r="G40" s="93">
        <f t="shared" si="0"/>
        <v>0</v>
      </c>
      <c r="H40" s="118"/>
    </row>
    <row r="41" spans="1:8" ht="11.25" x14ac:dyDescent="0.2">
      <c r="A41" s="89">
        <v>31</v>
      </c>
      <c r="B41" s="90" t="s">
        <v>1678</v>
      </c>
      <c r="C41" s="90" t="s">
        <v>1679</v>
      </c>
      <c r="D41" s="90" t="s">
        <v>43</v>
      </c>
      <c r="E41" s="92">
        <v>18</v>
      </c>
      <c r="F41" s="137"/>
      <c r="G41" s="93">
        <f t="shared" si="0"/>
        <v>0</v>
      </c>
      <c r="H41" s="118"/>
    </row>
    <row r="42" spans="1:8" ht="22.5" x14ac:dyDescent="0.2">
      <c r="A42" s="94">
        <v>32</v>
      </c>
      <c r="B42" s="95" t="s">
        <v>1680</v>
      </c>
      <c r="C42" s="95" t="s">
        <v>1681</v>
      </c>
      <c r="D42" s="95" t="s">
        <v>43</v>
      </c>
      <c r="E42" s="97">
        <v>9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95" t="s">
        <v>1682</v>
      </c>
      <c r="C43" s="95" t="s">
        <v>1683</v>
      </c>
      <c r="D43" s="95" t="s">
        <v>43</v>
      </c>
      <c r="E43" s="97">
        <v>3</v>
      </c>
      <c r="F43" s="137"/>
      <c r="G43" s="98">
        <f t="shared" si="0"/>
        <v>0</v>
      </c>
      <c r="H43" s="119"/>
    </row>
    <row r="44" spans="1:8" ht="11.25" x14ac:dyDescent="0.2">
      <c r="A44" s="89">
        <v>34</v>
      </c>
      <c r="B44" s="90" t="s">
        <v>1684</v>
      </c>
      <c r="C44" s="90" t="s">
        <v>1685</v>
      </c>
      <c r="D44" s="90" t="s">
        <v>52</v>
      </c>
      <c r="E44" s="92">
        <v>3</v>
      </c>
      <c r="F44" s="137"/>
      <c r="G44" s="93">
        <f t="shared" si="0"/>
        <v>0</v>
      </c>
      <c r="H44" s="118"/>
    </row>
    <row r="45" spans="1:8" ht="22.5" x14ac:dyDescent="0.2">
      <c r="A45" s="94">
        <v>35</v>
      </c>
      <c r="B45" s="95" t="s">
        <v>1686</v>
      </c>
      <c r="C45" s="95" t="s">
        <v>1687</v>
      </c>
      <c r="D45" s="95" t="s">
        <v>43</v>
      </c>
      <c r="E45" s="97">
        <v>7</v>
      </c>
      <c r="F45" s="137"/>
      <c r="G45" s="98">
        <f t="shared" si="0"/>
        <v>0</v>
      </c>
      <c r="H45" s="119"/>
    </row>
    <row r="46" spans="1:8" ht="11.25" x14ac:dyDescent="0.2">
      <c r="A46" s="89">
        <v>36</v>
      </c>
      <c r="B46" s="90" t="s">
        <v>1684</v>
      </c>
      <c r="C46" s="90" t="s">
        <v>1685</v>
      </c>
      <c r="D46" s="90" t="s">
        <v>52</v>
      </c>
      <c r="E46" s="92">
        <v>3</v>
      </c>
      <c r="F46" s="137"/>
      <c r="G46" s="93">
        <f t="shared" si="0"/>
        <v>0</v>
      </c>
      <c r="H46" s="118"/>
    </row>
    <row r="47" spans="1:8" ht="22.5" x14ac:dyDescent="0.2">
      <c r="A47" s="94">
        <v>37</v>
      </c>
      <c r="B47" s="95" t="s">
        <v>1688</v>
      </c>
      <c r="C47" s="95" t="s">
        <v>1689</v>
      </c>
      <c r="D47" s="95" t="s">
        <v>43</v>
      </c>
      <c r="E47" s="97">
        <v>7</v>
      </c>
      <c r="F47" s="137"/>
      <c r="G47" s="98">
        <f t="shared" si="0"/>
        <v>0</v>
      </c>
      <c r="H47" s="119"/>
    </row>
    <row r="48" spans="1:8" ht="22.5" x14ac:dyDescent="0.2">
      <c r="A48" s="89">
        <v>38</v>
      </c>
      <c r="B48" s="90" t="s">
        <v>1690</v>
      </c>
      <c r="C48" s="90" t="s">
        <v>1691</v>
      </c>
      <c r="D48" s="90" t="s">
        <v>298</v>
      </c>
      <c r="E48" s="92">
        <v>67</v>
      </c>
      <c r="F48" s="137"/>
      <c r="G48" s="93">
        <f t="shared" si="0"/>
        <v>0</v>
      </c>
      <c r="H48" s="118"/>
    </row>
    <row r="49" spans="1:8" ht="22.5" x14ac:dyDescent="0.2">
      <c r="A49" s="89">
        <v>39</v>
      </c>
      <c r="B49" s="90" t="s">
        <v>1692</v>
      </c>
      <c r="C49" s="90" t="s">
        <v>1693</v>
      </c>
      <c r="D49" s="90" t="s">
        <v>52</v>
      </c>
      <c r="E49" s="92">
        <v>200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1161</v>
      </c>
      <c r="C50" s="90" t="s">
        <v>1162</v>
      </c>
      <c r="D50" s="90" t="s">
        <v>638</v>
      </c>
      <c r="E50" s="92">
        <v>265.69799999999998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1163</v>
      </c>
      <c r="C51" s="90" t="s">
        <v>1164</v>
      </c>
      <c r="D51" s="90" t="s">
        <v>638</v>
      </c>
      <c r="E51" s="92">
        <v>2622.9920000000002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1165</v>
      </c>
      <c r="C52" s="90" t="s">
        <v>1166</v>
      </c>
      <c r="D52" s="90" t="s">
        <v>638</v>
      </c>
      <c r="E52" s="92">
        <v>265.69799999999998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684</v>
      </c>
      <c r="C53" s="90" t="s">
        <v>685</v>
      </c>
      <c r="D53" s="90" t="s">
        <v>638</v>
      </c>
      <c r="E53" s="92">
        <v>30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1694</v>
      </c>
      <c r="C54" s="90" t="s">
        <v>1695</v>
      </c>
      <c r="D54" s="90" t="s">
        <v>638</v>
      </c>
      <c r="E54" s="92">
        <v>60.448</v>
      </c>
      <c r="F54" s="137"/>
      <c r="G54" s="93">
        <f t="shared" si="0"/>
        <v>0</v>
      </c>
      <c r="H54" s="118"/>
    </row>
    <row r="55" spans="1:8" ht="12.75" x14ac:dyDescent="0.2">
      <c r="A55" s="83"/>
      <c r="B55" s="84" t="s">
        <v>894</v>
      </c>
      <c r="C55" s="84" t="s">
        <v>895</v>
      </c>
      <c r="D55" s="84"/>
      <c r="E55" s="86"/>
      <c r="F55" s="87"/>
      <c r="G55" s="87"/>
      <c r="H55" s="112"/>
    </row>
    <row r="56" spans="1:8" ht="22.5" x14ac:dyDescent="0.2">
      <c r="A56" s="89">
        <v>45</v>
      </c>
      <c r="B56" s="90" t="s">
        <v>1696</v>
      </c>
      <c r="C56" s="90" t="s">
        <v>1697</v>
      </c>
      <c r="D56" s="90" t="s">
        <v>638</v>
      </c>
      <c r="E56" s="92">
        <v>336.26</v>
      </c>
      <c r="F56" s="137"/>
      <c r="G56" s="93">
        <f t="shared" si="0"/>
        <v>0</v>
      </c>
      <c r="H56" s="118"/>
    </row>
    <row r="57" spans="1:8" ht="15" x14ac:dyDescent="0.25">
      <c r="A57" s="99"/>
      <c r="B57" s="100"/>
      <c r="C57" s="100" t="s">
        <v>299</v>
      </c>
      <c r="D57" s="100"/>
      <c r="E57" s="102"/>
      <c r="F57" s="103"/>
      <c r="G57" s="103">
        <f>SUM(G9:G56)</f>
        <v>0</v>
      </c>
      <c r="H57" s="113"/>
    </row>
  </sheetData>
  <sheetProtection algorithmName="SHA-512" hashValue="gA1BjxFL4yFaENIg0+Xnvxl3I0I8Xf8O0LTnGhrPqtnhqlTjru04rMfTOM5l5VSzk05q+ypIBsunalegQMC54Q==" saltValue="hExTAdFNk2HR14Xdouu+OA==" spinCount="100000" sheet="1" objects="1" scenarios="1"/>
  <mergeCells count="1">
    <mergeCell ref="A5:C5"/>
  </mergeCells>
  <dataValidations disablePrompts="1" count="1">
    <dataValidation type="decimal" operator="equal" allowBlank="1" showInputMessage="1" showErrorMessage="1" error="Neplatný počet desatinných miest!" sqref="F9:F16 F18:F26 F28:F54 F56" xr:uid="{00000000-0002-0000-11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9">
    <pageSetUpPr fitToPage="1"/>
  </sheetPr>
  <dimension ref="A1:H69"/>
  <sheetViews>
    <sheetView showGridLines="0" topLeftCell="A37" workbookViewId="0">
      <selection activeCell="C47" sqref="C47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2058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202"/>
      <c r="B5" s="203"/>
      <c r="C5" s="203"/>
      <c r="D5" s="8"/>
      <c r="E5" s="6"/>
      <c r="F5" s="9"/>
      <c r="G5" s="9"/>
      <c r="H5" s="1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1698</v>
      </c>
      <c r="C9" s="90" t="s">
        <v>1699</v>
      </c>
      <c r="D9" s="90" t="s">
        <v>298</v>
      </c>
      <c r="E9" s="92">
        <v>1032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1628</v>
      </c>
      <c r="C10" s="90" t="s">
        <v>1629</v>
      </c>
      <c r="D10" s="90" t="s">
        <v>298</v>
      </c>
      <c r="E10" s="92">
        <v>128</v>
      </c>
      <c r="F10" s="137"/>
      <c r="G10" s="93">
        <f t="shared" ref="G10:G62" si="0">ROUND(E10*F10,2)</f>
        <v>0</v>
      </c>
      <c r="H10" s="118"/>
    </row>
    <row r="11" spans="1:8" ht="22.5" x14ac:dyDescent="0.2">
      <c r="A11" s="89">
        <v>3</v>
      </c>
      <c r="B11" s="90" t="s">
        <v>1630</v>
      </c>
      <c r="C11" s="90" t="s">
        <v>1631</v>
      </c>
      <c r="D11" s="90" t="s">
        <v>298</v>
      </c>
      <c r="E11" s="92">
        <v>124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1700</v>
      </c>
      <c r="C12" s="90" t="s">
        <v>1701</v>
      </c>
      <c r="D12" s="90" t="s">
        <v>298</v>
      </c>
      <c r="E12" s="92">
        <v>1032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1702</v>
      </c>
      <c r="C13" s="90" t="s">
        <v>1703</v>
      </c>
      <c r="D13" s="90" t="s">
        <v>298</v>
      </c>
      <c r="E13" s="92">
        <v>373.33300000000003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1632</v>
      </c>
      <c r="C14" s="90" t="s">
        <v>1633</v>
      </c>
      <c r="D14" s="90" t="s">
        <v>298</v>
      </c>
      <c r="E14" s="92">
        <v>124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1634</v>
      </c>
      <c r="C15" s="90" t="s">
        <v>1635</v>
      </c>
      <c r="D15" s="90" t="s">
        <v>265</v>
      </c>
      <c r="E15" s="92">
        <v>489.4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1636</v>
      </c>
      <c r="C16" s="90" t="s">
        <v>1637</v>
      </c>
      <c r="D16" s="90" t="s">
        <v>265</v>
      </c>
      <c r="E16" s="92">
        <v>3</v>
      </c>
      <c r="F16" s="137"/>
      <c r="G16" s="93">
        <f t="shared" si="0"/>
        <v>0</v>
      </c>
      <c r="H16" s="118"/>
    </row>
    <row r="17" spans="1:8" ht="33.75" x14ac:dyDescent="0.2">
      <c r="A17" s="89">
        <v>9</v>
      </c>
      <c r="B17" s="90" t="s">
        <v>1704</v>
      </c>
      <c r="C17" s="90" t="s">
        <v>1705</v>
      </c>
      <c r="D17" s="90" t="s">
        <v>265</v>
      </c>
      <c r="E17" s="92">
        <v>460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1638</v>
      </c>
      <c r="C18" s="90" t="s">
        <v>1639</v>
      </c>
      <c r="D18" s="90" t="s">
        <v>265</v>
      </c>
      <c r="E18" s="92">
        <v>29.4</v>
      </c>
      <c r="F18" s="137"/>
      <c r="G18" s="93">
        <f t="shared" si="0"/>
        <v>0</v>
      </c>
      <c r="H18" s="118"/>
    </row>
    <row r="19" spans="1:8" ht="33.75" x14ac:dyDescent="0.2">
      <c r="A19" s="89">
        <v>11</v>
      </c>
      <c r="B19" s="90" t="s">
        <v>1640</v>
      </c>
      <c r="C19" s="90" t="s">
        <v>1641</v>
      </c>
      <c r="D19" s="90" t="s">
        <v>265</v>
      </c>
      <c r="E19" s="92">
        <v>793.8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1706</v>
      </c>
      <c r="C20" s="90" t="s">
        <v>1707</v>
      </c>
      <c r="D20" s="90" t="s">
        <v>265</v>
      </c>
      <c r="E20" s="92">
        <v>29.4</v>
      </c>
      <c r="F20" s="137"/>
      <c r="G20" s="93">
        <f t="shared" si="0"/>
        <v>0</v>
      </c>
      <c r="H20" s="118"/>
    </row>
    <row r="21" spans="1:8" ht="22.5" x14ac:dyDescent="0.2">
      <c r="A21" s="89">
        <v>13</v>
      </c>
      <c r="B21" s="90" t="s">
        <v>676</v>
      </c>
      <c r="C21" s="90" t="s">
        <v>677</v>
      </c>
      <c r="D21" s="90" t="s">
        <v>638</v>
      </c>
      <c r="E21" s="92">
        <v>462.78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966</v>
      </c>
      <c r="C22" s="90" t="s">
        <v>967</v>
      </c>
      <c r="D22" s="90" t="s">
        <v>265</v>
      </c>
      <c r="E22" s="92">
        <v>230</v>
      </c>
      <c r="F22" s="137"/>
      <c r="G22" s="93">
        <f t="shared" si="0"/>
        <v>0</v>
      </c>
      <c r="H22" s="118"/>
    </row>
    <row r="23" spans="1:8" ht="12.75" x14ac:dyDescent="0.2">
      <c r="A23" s="83"/>
      <c r="B23" s="84" t="s">
        <v>35</v>
      </c>
      <c r="C23" s="84" t="s">
        <v>779</v>
      </c>
      <c r="D23" s="84"/>
      <c r="E23" s="86"/>
      <c r="F23" s="87"/>
      <c r="G23" s="87"/>
      <c r="H23" s="86"/>
    </row>
    <row r="24" spans="1:8" ht="22.5" x14ac:dyDescent="0.2">
      <c r="A24" s="89">
        <v>15</v>
      </c>
      <c r="B24" s="90" t="s">
        <v>1642</v>
      </c>
      <c r="C24" s="90" t="s">
        <v>1643</v>
      </c>
      <c r="D24" s="90" t="s">
        <v>298</v>
      </c>
      <c r="E24" s="92">
        <v>85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1708</v>
      </c>
      <c r="C25" s="90" t="s">
        <v>1709</v>
      </c>
      <c r="D25" s="90" t="s">
        <v>298</v>
      </c>
      <c r="E25" s="92">
        <v>1032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1644</v>
      </c>
      <c r="C26" s="90" t="s">
        <v>1645</v>
      </c>
      <c r="D26" s="90" t="s">
        <v>298</v>
      </c>
      <c r="E26" s="92">
        <v>81</v>
      </c>
      <c r="F26" s="137"/>
      <c r="G26" s="93">
        <f t="shared" si="0"/>
        <v>0</v>
      </c>
      <c r="H26" s="118"/>
    </row>
    <row r="27" spans="1:8" ht="22.5" x14ac:dyDescent="0.2">
      <c r="A27" s="89">
        <v>18</v>
      </c>
      <c r="B27" s="90" t="s">
        <v>1646</v>
      </c>
      <c r="C27" s="90" t="s">
        <v>1647</v>
      </c>
      <c r="D27" s="90" t="s">
        <v>298</v>
      </c>
      <c r="E27" s="92">
        <v>13</v>
      </c>
      <c r="F27" s="137"/>
      <c r="G27" s="93">
        <f t="shared" si="0"/>
        <v>0</v>
      </c>
      <c r="H27" s="118"/>
    </row>
    <row r="28" spans="1:8" ht="22.5" x14ac:dyDescent="0.2">
      <c r="A28" s="89">
        <v>19</v>
      </c>
      <c r="B28" s="90" t="s">
        <v>1648</v>
      </c>
      <c r="C28" s="90" t="s">
        <v>1649</v>
      </c>
      <c r="D28" s="90" t="s">
        <v>265</v>
      </c>
      <c r="E28" s="92">
        <v>51</v>
      </c>
      <c r="F28" s="137"/>
      <c r="G28" s="93">
        <f t="shared" si="0"/>
        <v>0</v>
      </c>
      <c r="H28" s="118"/>
    </row>
    <row r="29" spans="1:8" ht="22.5" x14ac:dyDescent="0.2">
      <c r="A29" s="89">
        <v>20</v>
      </c>
      <c r="B29" s="90" t="s">
        <v>1650</v>
      </c>
      <c r="C29" s="90" t="s">
        <v>1651</v>
      </c>
      <c r="D29" s="90" t="s">
        <v>298</v>
      </c>
      <c r="E29" s="92">
        <v>81</v>
      </c>
      <c r="F29" s="137"/>
      <c r="G29" s="93">
        <f t="shared" si="0"/>
        <v>0</v>
      </c>
      <c r="H29" s="118"/>
    </row>
    <row r="30" spans="1:8" ht="22.5" x14ac:dyDescent="0.2">
      <c r="A30" s="89">
        <v>21</v>
      </c>
      <c r="B30" s="90" t="s">
        <v>1652</v>
      </c>
      <c r="C30" s="90" t="s">
        <v>1653</v>
      </c>
      <c r="D30" s="90" t="s">
        <v>298</v>
      </c>
      <c r="E30" s="92">
        <v>278</v>
      </c>
      <c r="F30" s="137"/>
      <c r="G30" s="93">
        <f t="shared" si="0"/>
        <v>0</v>
      </c>
      <c r="H30" s="118"/>
    </row>
    <row r="31" spans="1:8" ht="22.5" x14ac:dyDescent="0.2">
      <c r="A31" s="89">
        <v>22</v>
      </c>
      <c r="B31" s="90" t="s">
        <v>1654</v>
      </c>
      <c r="C31" s="90" t="s">
        <v>1655</v>
      </c>
      <c r="D31" s="90" t="s">
        <v>298</v>
      </c>
      <c r="E31" s="92">
        <v>201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1656</v>
      </c>
      <c r="C32" s="90" t="s">
        <v>1657</v>
      </c>
      <c r="D32" s="90" t="s">
        <v>298</v>
      </c>
      <c r="E32" s="92">
        <v>308</v>
      </c>
      <c r="F32" s="137"/>
      <c r="G32" s="93">
        <f t="shared" si="0"/>
        <v>0</v>
      </c>
      <c r="H32" s="118"/>
    </row>
    <row r="33" spans="1:8" ht="33.75" x14ac:dyDescent="0.2">
      <c r="A33" s="89">
        <v>24</v>
      </c>
      <c r="B33" s="90" t="s">
        <v>1658</v>
      </c>
      <c r="C33" s="90" t="s">
        <v>1659</v>
      </c>
      <c r="D33" s="90" t="s">
        <v>298</v>
      </c>
      <c r="E33" s="92">
        <v>107</v>
      </c>
      <c r="F33" s="137"/>
      <c r="G33" s="93">
        <f t="shared" si="0"/>
        <v>0</v>
      </c>
      <c r="H33" s="118"/>
    </row>
    <row r="34" spans="1:8" ht="22.5" x14ac:dyDescent="0.2">
      <c r="A34" s="176">
        <v>25</v>
      </c>
      <c r="B34" s="177" t="s">
        <v>1155</v>
      </c>
      <c r="C34" s="177" t="s">
        <v>1156</v>
      </c>
      <c r="D34" s="177" t="s">
        <v>298</v>
      </c>
      <c r="E34" s="178">
        <v>373.33300000000003</v>
      </c>
      <c r="F34" s="179"/>
      <c r="G34" s="180">
        <f t="shared" si="0"/>
        <v>0</v>
      </c>
      <c r="H34" s="181"/>
    </row>
    <row r="35" spans="1:8" ht="22.5" x14ac:dyDescent="0.2">
      <c r="A35" s="89">
        <v>26</v>
      </c>
      <c r="B35" s="90" t="s">
        <v>1710</v>
      </c>
      <c r="C35" s="90" t="s">
        <v>1711</v>
      </c>
      <c r="D35" s="90" t="s">
        <v>298</v>
      </c>
      <c r="E35" s="92">
        <v>1032</v>
      </c>
      <c r="F35" s="137"/>
      <c r="G35" s="93">
        <f t="shared" si="0"/>
        <v>0</v>
      </c>
      <c r="H35" s="118"/>
    </row>
    <row r="36" spans="1:8" ht="22.5" x14ac:dyDescent="0.2">
      <c r="A36" s="94">
        <v>27</v>
      </c>
      <c r="B36" s="95" t="s">
        <v>1712</v>
      </c>
      <c r="C36" s="95" t="s">
        <v>1713</v>
      </c>
      <c r="D36" s="95" t="s">
        <v>43</v>
      </c>
      <c r="E36" s="97">
        <v>172</v>
      </c>
      <c r="F36" s="137"/>
      <c r="G36" s="98">
        <f t="shared" si="0"/>
        <v>0</v>
      </c>
      <c r="H36" s="119"/>
    </row>
    <row r="37" spans="1:8" ht="12.75" x14ac:dyDescent="0.2">
      <c r="A37" s="83"/>
      <c r="B37" s="84" t="s">
        <v>678</v>
      </c>
      <c r="C37" s="84" t="s">
        <v>679</v>
      </c>
      <c r="D37" s="84"/>
      <c r="E37" s="86"/>
      <c r="F37" s="87"/>
      <c r="G37" s="87"/>
      <c r="H37" s="86"/>
    </row>
    <row r="38" spans="1:8" ht="22.5" x14ac:dyDescent="0.2">
      <c r="A38" s="89">
        <v>28</v>
      </c>
      <c r="B38" s="90" t="s">
        <v>1714</v>
      </c>
      <c r="C38" s="90" t="s">
        <v>1715</v>
      </c>
      <c r="D38" s="90" t="s">
        <v>52</v>
      </c>
      <c r="E38" s="92">
        <v>26</v>
      </c>
      <c r="F38" s="137"/>
      <c r="G38" s="93">
        <f t="shared" si="0"/>
        <v>0</v>
      </c>
      <c r="H38" s="118"/>
    </row>
    <row r="39" spans="1:8" ht="22.5" x14ac:dyDescent="0.2">
      <c r="A39" s="94">
        <v>29</v>
      </c>
      <c r="B39" s="95" t="s">
        <v>1716</v>
      </c>
      <c r="C39" s="95" t="s">
        <v>1717</v>
      </c>
      <c r="D39" s="95" t="s">
        <v>52</v>
      </c>
      <c r="E39" s="97">
        <v>26</v>
      </c>
      <c r="F39" s="137"/>
      <c r="G39" s="98">
        <f t="shared" si="0"/>
        <v>0</v>
      </c>
      <c r="H39" s="119"/>
    </row>
    <row r="40" spans="1:8" ht="22.5" x14ac:dyDescent="0.2">
      <c r="A40" s="89">
        <v>30</v>
      </c>
      <c r="B40" s="90" t="s">
        <v>1718</v>
      </c>
      <c r="C40" s="90" t="s">
        <v>1719</v>
      </c>
      <c r="D40" s="90" t="s">
        <v>43</v>
      </c>
      <c r="E40" s="92">
        <v>2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1018</v>
      </c>
      <c r="C41" s="90" t="s">
        <v>1019</v>
      </c>
      <c r="D41" s="90" t="s">
        <v>43</v>
      </c>
      <c r="E41" s="92">
        <v>4</v>
      </c>
      <c r="F41" s="137"/>
      <c r="G41" s="93">
        <f t="shared" si="0"/>
        <v>0</v>
      </c>
      <c r="H41" s="118"/>
    </row>
    <row r="42" spans="1:8" ht="33.75" x14ac:dyDescent="0.2">
      <c r="A42" s="94">
        <v>32</v>
      </c>
      <c r="B42" s="172">
        <v>404410002311</v>
      </c>
      <c r="C42" s="95" t="s">
        <v>2163</v>
      </c>
      <c r="D42" s="95" t="s">
        <v>43</v>
      </c>
      <c r="E42" s="97">
        <v>2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172">
        <v>404410002245</v>
      </c>
      <c r="C43" s="95" t="s">
        <v>2165</v>
      </c>
      <c r="D43" s="95" t="s">
        <v>43</v>
      </c>
      <c r="E43" s="97">
        <v>2</v>
      </c>
      <c r="F43" s="137"/>
      <c r="G43" s="98">
        <f t="shared" si="0"/>
        <v>0</v>
      </c>
      <c r="H43" s="119"/>
    </row>
    <row r="44" spans="1:8" ht="11.25" x14ac:dyDescent="0.2">
      <c r="A44" s="94">
        <v>34</v>
      </c>
      <c r="B44" s="95" t="s">
        <v>1660</v>
      </c>
      <c r="C44" s="95" t="s">
        <v>1661</v>
      </c>
      <c r="D44" s="95" t="s">
        <v>43</v>
      </c>
      <c r="E44" s="97">
        <v>4</v>
      </c>
      <c r="F44" s="137"/>
      <c r="G44" s="98">
        <f t="shared" si="0"/>
        <v>0</v>
      </c>
      <c r="H44" s="119"/>
    </row>
    <row r="45" spans="1:8" ht="11.25" x14ac:dyDescent="0.2">
      <c r="A45" s="94">
        <v>35</v>
      </c>
      <c r="B45" s="95" t="s">
        <v>1022</v>
      </c>
      <c r="C45" s="95" t="s">
        <v>1023</v>
      </c>
      <c r="D45" s="95" t="s">
        <v>43</v>
      </c>
      <c r="E45" s="97">
        <v>8</v>
      </c>
      <c r="F45" s="137"/>
      <c r="G45" s="98">
        <f t="shared" si="0"/>
        <v>0</v>
      </c>
      <c r="H45" s="119"/>
    </row>
    <row r="46" spans="1:8" ht="11.25" x14ac:dyDescent="0.2">
      <c r="A46" s="94">
        <v>36</v>
      </c>
      <c r="B46" s="95" t="s">
        <v>1024</v>
      </c>
      <c r="C46" s="95" t="s">
        <v>1025</v>
      </c>
      <c r="D46" s="95" t="s">
        <v>43</v>
      </c>
      <c r="E46" s="97">
        <v>4</v>
      </c>
      <c r="F46" s="137"/>
      <c r="G46" s="98">
        <f t="shared" si="0"/>
        <v>0</v>
      </c>
      <c r="H46" s="119"/>
    </row>
    <row r="47" spans="1:8" ht="11.25" x14ac:dyDescent="0.2">
      <c r="A47" s="89">
        <v>37</v>
      </c>
      <c r="B47" s="90" t="s">
        <v>1662</v>
      </c>
      <c r="C47" s="90" t="s">
        <v>1663</v>
      </c>
      <c r="D47" s="90" t="s">
        <v>43</v>
      </c>
      <c r="E47" s="92">
        <v>54</v>
      </c>
      <c r="F47" s="137"/>
      <c r="G47" s="93">
        <f t="shared" si="0"/>
        <v>0</v>
      </c>
      <c r="H47" s="118"/>
    </row>
    <row r="48" spans="1:8" ht="22.5" x14ac:dyDescent="0.2">
      <c r="A48" s="94">
        <v>38</v>
      </c>
      <c r="B48" s="95" t="s">
        <v>1664</v>
      </c>
      <c r="C48" s="95" t="s">
        <v>1665</v>
      </c>
      <c r="D48" s="95" t="s">
        <v>43</v>
      </c>
      <c r="E48" s="97">
        <v>54</v>
      </c>
      <c r="F48" s="137"/>
      <c r="G48" s="98">
        <f t="shared" si="0"/>
        <v>0</v>
      </c>
      <c r="H48" s="119"/>
    </row>
    <row r="49" spans="1:8" ht="22.5" x14ac:dyDescent="0.2">
      <c r="A49" s="89">
        <v>39</v>
      </c>
      <c r="B49" s="90" t="s">
        <v>1666</v>
      </c>
      <c r="C49" s="90" t="s">
        <v>1667</v>
      </c>
      <c r="D49" s="90" t="s">
        <v>52</v>
      </c>
      <c r="E49" s="92">
        <v>31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1668</v>
      </c>
      <c r="C50" s="90" t="s">
        <v>1669</v>
      </c>
      <c r="D50" s="90" t="s">
        <v>52</v>
      </c>
      <c r="E50" s="92">
        <v>61</v>
      </c>
      <c r="F50" s="137"/>
      <c r="G50" s="93">
        <f t="shared" si="0"/>
        <v>0</v>
      </c>
      <c r="H50" s="118"/>
    </row>
    <row r="51" spans="1:8" ht="22.5" x14ac:dyDescent="0.2">
      <c r="A51" s="89">
        <v>41</v>
      </c>
      <c r="B51" s="90" t="s">
        <v>1670</v>
      </c>
      <c r="C51" s="90" t="s">
        <v>1671</v>
      </c>
      <c r="D51" s="90" t="s">
        <v>52</v>
      </c>
      <c r="E51" s="92">
        <v>31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1672</v>
      </c>
      <c r="C52" s="90" t="s">
        <v>1673</v>
      </c>
      <c r="D52" s="90" t="s">
        <v>52</v>
      </c>
      <c r="E52" s="92">
        <v>61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1690</v>
      </c>
      <c r="C53" s="90" t="s">
        <v>1691</v>
      </c>
      <c r="D53" s="90" t="s">
        <v>298</v>
      </c>
      <c r="E53" s="92">
        <v>60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1692</v>
      </c>
      <c r="C54" s="90" t="s">
        <v>1693</v>
      </c>
      <c r="D54" s="90" t="s">
        <v>52</v>
      </c>
      <c r="E54" s="92">
        <v>86</v>
      </c>
      <c r="F54" s="137"/>
      <c r="G54" s="93">
        <f t="shared" si="0"/>
        <v>0</v>
      </c>
      <c r="H54" s="118"/>
    </row>
    <row r="55" spans="1:8" ht="22.5" x14ac:dyDescent="0.2">
      <c r="A55" s="89">
        <v>45</v>
      </c>
      <c r="B55" s="90" t="s">
        <v>1720</v>
      </c>
      <c r="C55" s="90" t="s">
        <v>1721</v>
      </c>
      <c r="D55" s="90" t="s">
        <v>52</v>
      </c>
      <c r="E55" s="92">
        <v>26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1161</v>
      </c>
      <c r="C56" s="90" t="s">
        <v>1162</v>
      </c>
      <c r="D56" s="90" t="s">
        <v>638</v>
      </c>
      <c r="E56" s="92">
        <v>1070.2439999999999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1163</v>
      </c>
      <c r="C57" s="90" t="s">
        <v>1164</v>
      </c>
      <c r="D57" s="90" t="s">
        <v>638</v>
      </c>
      <c r="E57" s="92">
        <v>4387.5839999999998</v>
      </c>
      <c r="F57" s="137"/>
      <c r="G57" s="93">
        <f t="shared" si="0"/>
        <v>0</v>
      </c>
      <c r="H57" s="118"/>
    </row>
    <row r="58" spans="1:8" ht="22.5" x14ac:dyDescent="0.2">
      <c r="A58" s="89">
        <v>48</v>
      </c>
      <c r="B58" s="90" t="s">
        <v>1165</v>
      </c>
      <c r="C58" s="90" t="s">
        <v>1166</v>
      </c>
      <c r="D58" s="90" t="s">
        <v>638</v>
      </c>
      <c r="E58" s="92">
        <v>1070.2439999999999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684</v>
      </c>
      <c r="C59" s="90" t="s">
        <v>685</v>
      </c>
      <c r="D59" s="90" t="s">
        <v>638</v>
      </c>
      <c r="E59" s="92">
        <v>569.05600000000004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1694</v>
      </c>
      <c r="C60" s="90" t="s">
        <v>1695</v>
      </c>
      <c r="D60" s="90" t="s">
        <v>638</v>
      </c>
      <c r="E60" s="92">
        <v>87.296000000000006</v>
      </c>
      <c r="F60" s="137"/>
      <c r="G60" s="93">
        <f t="shared" si="0"/>
        <v>0</v>
      </c>
      <c r="H60" s="118"/>
    </row>
    <row r="61" spans="1:8" ht="12.75" x14ac:dyDescent="0.2">
      <c r="A61" s="83"/>
      <c r="B61" s="84" t="s">
        <v>894</v>
      </c>
      <c r="C61" s="84" t="s">
        <v>895</v>
      </c>
      <c r="D61" s="84"/>
      <c r="E61" s="86"/>
      <c r="F61" s="87"/>
      <c r="G61" s="87"/>
      <c r="H61" s="86"/>
    </row>
    <row r="62" spans="1:8" ht="22.5" x14ac:dyDescent="0.2">
      <c r="A62" s="89">
        <v>51</v>
      </c>
      <c r="B62" s="90" t="s">
        <v>1696</v>
      </c>
      <c r="C62" s="90" t="s">
        <v>1697</v>
      </c>
      <c r="D62" s="90" t="s">
        <v>638</v>
      </c>
      <c r="E62" s="92">
        <v>1311.0740000000001</v>
      </c>
      <c r="F62" s="137"/>
      <c r="G62" s="93">
        <f t="shared" si="0"/>
        <v>0</v>
      </c>
      <c r="H62" s="118"/>
    </row>
    <row r="63" spans="1:8" ht="15" x14ac:dyDescent="0.25">
      <c r="A63" s="99"/>
      <c r="B63" s="100"/>
      <c r="C63" s="100" t="s">
        <v>299</v>
      </c>
      <c r="D63" s="100"/>
      <c r="E63" s="102"/>
      <c r="F63" s="103"/>
      <c r="G63" s="103">
        <f>SUM(G9:G62)</f>
        <v>0</v>
      </c>
      <c r="H63" s="102"/>
    </row>
    <row r="64" spans="1:8" x14ac:dyDescent="0.15">
      <c r="H64" s="108"/>
    </row>
    <row r="65" spans="8:8" x14ac:dyDescent="0.15">
      <c r="H65" s="108"/>
    </row>
    <row r="66" spans="8:8" x14ac:dyDescent="0.15">
      <c r="H66" s="108"/>
    </row>
    <row r="67" spans="8:8" x14ac:dyDescent="0.15">
      <c r="H67" s="108"/>
    </row>
    <row r="68" spans="8:8" x14ac:dyDescent="0.15">
      <c r="H68" s="108"/>
    </row>
    <row r="69" spans="8:8" x14ac:dyDescent="0.15">
      <c r="H69" s="108"/>
    </row>
  </sheetData>
  <sheetProtection algorithmName="SHA-512" hashValue="WZI80CR2G6gnBBDCevNYRyrZzx9VfcbiwAH2mWYpNNVbbOam7JL57mMvDnrYiwEId0KoQ1LLEQgUdvLsQo77dQ==" saltValue="waSbxPeCrZMRmyD4RmVGN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22 F24:F36 F38:F60 F62" xr:uid="{00000000-0002-0000-1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31"/>
  <sheetViews>
    <sheetView showGridLines="0" workbookViewId="0">
      <selection activeCell="C1" sqref="C1:E1"/>
    </sheetView>
  </sheetViews>
  <sheetFormatPr defaultColWidth="10.5" defaultRowHeight="12" customHeight="1" x14ac:dyDescent="0.15"/>
  <cols>
    <col min="1" max="1" width="10.5" style="148"/>
    <col min="2" max="2" width="4" style="76" customWidth="1"/>
    <col min="3" max="3" width="13.33203125" style="76" customWidth="1"/>
    <col min="4" max="4" width="50.83203125" style="76" customWidth="1"/>
    <col min="5" max="5" width="22.1640625" style="76" customWidth="1"/>
    <col min="6" max="16384" width="10.5" style="76"/>
  </cols>
  <sheetData>
    <row r="1" spans="1:5" ht="27.75" customHeight="1" x14ac:dyDescent="0.15">
      <c r="C1" s="195" t="s">
        <v>0</v>
      </c>
      <c r="D1" s="195"/>
      <c r="E1" s="195"/>
    </row>
    <row r="2" spans="1:5" ht="10.5" customHeight="1" x14ac:dyDescent="0.2">
      <c r="C2" s="1"/>
      <c r="D2" s="2"/>
      <c r="E2" s="2"/>
    </row>
    <row r="3" spans="1:5" ht="20.100000000000001" customHeight="1" x14ac:dyDescent="0.25">
      <c r="C3" s="34" t="s">
        <v>1</v>
      </c>
      <c r="D3" s="35" t="s">
        <v>2160</v>
      </c>
      <c r="E3" s="1"/>
    </row>
    <row r="4" spans="1:5" ht="12.75" customHeight="1" x14ac:dyDescent="0.2">
      <c r="C4" s="3"/>
      <c r="D4" s="4"/>
      <c r="E4" s="1"/>
    </row>
    <row r="5" spans="1:5" ht="12.75" customHeight="1" x14ac:dyDescent="0.2">
      <c r="C5" s="3"/>
      <c r="D5" s="4"/>
      <c r="E5" s="1"/>
    </row>
    <row r="6" spans="1:5" ht="35.1" customHeight="1" x14ac:dyDescent="0.15">
      <c r="C6" s="196" t="s">
        <v>2074</v>
      </c>
      <c r="D6" s="197"/>
      <c r="E6" s="147" t="s">
        <v>2088</v>
      </c>
    </row>
    <row r="7" spans="1:5" ht="15" customHeight="1" x14ac:dyDescent="0.2">
      <c r="A7" s="149" t="s">
        <v>2089</v>
      </c>
      <c r="C7" s="37" t="s">
        <v>3</v>
      </c>
      <c r="D7" s="38" t="s">
        <v>2059</v>
      </c>
      <c r="E7" s="44">
        <f>'PS 01'!G136</f>
        <v>0</v>
      </c>
    </row>
    <row r="8" spans="1:5" ht="15" customHeight="1" x14ac:dyDescent="0.2">
      <c r="A8" s="149" t="s">
        <v>2090</v>
      </c>
      <c r="C8" s="37" t="s">
        <v>4</v>
      </c>
      <c r="D8" s="38" t="s">
        <v>2060</v>
      </c>
      <c r="E8" s="44">
        <f>'PS 02 '!G73</f>
        <v>0</v>
      </c>
    </row>
    <row r="9" spans="1:5" ht="15" customHeight="1" x14ac:dyDescent="0.2">
      <c r="A9" s="149" t="s">
        <v>2091</v>
      </c>
      <c r="C9" s="37" t="s">
        <v>5</v>
      </c>
      <c r="D9" s="38" t="s">
        <v>2061</v>
      </c>
      <c r="E9" s="44">
        <f>'PS 03 '!G185</f>
        <v>0</v>
      </c>
    </row>
    <row r="10" spans="1:5" ht="15" customHeight="1" x14ac:dyDescent="0.2">
      <c r="A10" s="149" t="s">
        <v>2092</v>
      </c>
      <c r="C10" s="37" t="s">
        <v>6</v>
      </c>
      <c r="D10" s="38" t="s">
        <v>2062</v>
      </c>
      <c r="E10" s="44">
        <f>'PS 04 '!G175</f>
        <v>0</v>
      </c>
    </row>
    <row r="11" spans="1:5" ht="15" customHeight="1" x14ac:dyDescent="0.2">
      <c r="A11" s="149" t="s">
        <v>2093</v>
      </c>
      <c r="C11" s="37" t="s">
        <v>7</v>
      </c>
      <c r="D11" s="38" t="s">
        <v>2112</v>
      </c>
      <c r="E11" s="44">
        <f>'PS 05 '!G82</f>
        <v>0</v>
      </c>
    </row>
    <row r="12" spans="1:5" ht="15" customHeight="1" x14ac:dyDescent="0.2">
      <c r="A12" s="149" t="s">
        <v>2094</v>
      </c>
      <c r="C12" s="37" t="s">
        <v>8</v>
      </c>
      <c r="D12" s="38" t="s">
        <v>2063</v>
      </c>
      <c r="E12" s="44">
        <f>'SO 01'!G79</f>
        <v>0</v>
      </c>
    </row>
    <row r="13" spans="1:5" ht="15" customHeight="1" x14ac:dyDescent="0.2">
      <c r="A13" s="149" t="s">
        <v>2095</v>
      </c>
      <c r="C13" s="37" t="s">
        <v>9</v>
      </c>
      <c r="D13" s="38" t="s">
        <v>2064</v>
      </c>
      <c r="E13" s="44">
        <f>'SO 02 '!G47</f>
        <v>0</v>
      </c>
    </row>
    <row r="14" spans="1:5" ht="15" customHeight="1" x14ac:dyDescent="0.2">
      <c r="A14" s="149" t="s">
        <v>2096</v>
      </c>
      <c r="C14" s="37" t="s">
        <v>10</v>
      </c>
      <c r="D14" s="38" t="s">
        <v>2065</v>
      </c>
      <c r="E14" s="44">
        <f>'SO 03 '!G93</f>
        <v>0</v>
      </c>
    </row>
    <row r="15" spans="1:5" ht="15" customHeight="1" x14ac:dyDescent="0.2">
      <c r="A15" s="149" t="s">
        <v>2097</v>
      </c>
      <c r="C15" s="37" t="s">
        <v>11</v>
      </c>
      <c r="D15" s="38" t="s">
        <v>2066</v>
      </c>
      <c r="E15" s="44">
        <f>'SO 04 '!G102</f>
        <v>0</v>
      </c>
    </row>
    <row r="16" spans="1:5" ht="15" customHeight="1" x14ac:dyDescent="0.2">
      <c r="A16" s="149" t="s">
        <v>2098</v>
      </c>
      <c r="C16" s="37" t="s">
        <v>12</v>
      </c>
      <c r="D16" s="38" t="s">
        <v>2078</v>
      </c>
      <c r="E16" s="44">
        <f>'SO 05.1'!G67</f>
        <v>0</v>
      </c>
    </row>
    <row r="17" spans="1:6" ht="15" customHeight="1" x14ac:dyDescent="0.2">
      <c r="A17" s="149" t="s">
        <v>2099</v>
      </c>
      <c r="C17" s="37" t="s">
        <v>13</v>
      </c>
      <c r="D17" s="38" t="s">
        <v>2079</v>
      </c>
      <c r="E17" s="44">
        <f>'SO 05.2 '!G31</f>
        <v>0</v>
      </c>
    </row>
    <row r="18" spans="1:6" ht="15" customHeight="1" x14ac:dyDescent="0.2">
      <c r="A18" s="149" t="s">
        <v>2100</v>
      </c>
      <c r="C18" s="37" t="s">
        <v>14</v>
      </c>
      <c r="D18" s="39" t="s">
        <v>2067</v>
      </c>
      <c r="E18" s="44">
        <f>'SO 06 '!G152</f>
        <v>0</v>
      </c>
    </row>
    <row r="19" spans="1:6" ht="15" customHeight="1" x14ac:dyDescent="0.2">
      <c r="A19" s="149" t="s">
        <v>2101</v>
      </c>
      <c r="C19" s="37" t="s">
        <v>15</v>
      </c>
      <c r="D19" s="39" t="s">
        <v>2113</v>
      </c>
      <c r="E19" s="44">
        <f>'SO 06.1 '!G53</f>
        <v>0</v>
      </c>
    </row>
    <row r="20" spans="1:6" ht="15" customHeight="1" x14ac:dyDescent="0.2">
      <c r="A20" s="149" t="s">
        <v>2102</v>
      </c>
      <c r="C20" s="37" t="s">
        <v>16</v>
      </c>
      <c r="D20" s="39" t="s">
        <v>2068</v>
      </c>
      <c r="E20" s="44">
        <f>'SO 07'!G25</f>
        <v>0</v>
      </c>
    </row>
    <row r="21" spans="1:6" ht="15" customHeight="1" x14ac:dyDescent="0.2">
      <c r="A21" s="149" t="s">
        <v>2103</v>
      </c>
      <c r="C21" s="37" t="s">
        <v>17</v>
      </c>
      <c r="D21" s="39" t="s">
        <v>2069</v>
      </c>
      <c r="E21" s="44">
        <f>'SO 08'!G33</f>
        <v>0</v>
      </c>
    </row>
    <row r="22" spans="1:6" ht="15" customHeight="1" x14ac:dyDescent="0.2">
      <c r="A22" s="149" t="s">
        <v>2104</v>
      </c>
      <c r="C22" s="37" t="s">
        <v>18</v>
      </c>
      <c r="D22" s="38" t="s">
        <v>2115</v>
      </c>
      <c r="E22" s="44">
        <f>'SO 09 '!G57</f>
        <v>0</v>
      </c>
    </row>
    <row r="23" spans="1:6" ht="15" customHeight="1" x14ac:dyDescent="0.2">
      <c r="A23" s="149" t="s">
        <v>2105</v>
      </c>
      <c r="C23" s="37" t="s">
        <v>19</v>
      </c>
      <c r="D23" s="38" t="s">
        <v>2070</v>
      </c>
      <c r="E23" s="44">
        <f>'SO 10'!G63</f>
        <v>0</v>
      </c>
    </row>
    <row r="24" spans="1:6" ht="15" customHeight="1" x14ac:dyDescent="0.2">
      <c r="A24" s="149" t="s">
        <v>2106</v>
      </c>
      <c r="C24" s="37" t="s">
        <v>20</v>
      </c>
      <c r="D24" s="38" t="s">
        <v>2071</v>
      </c>
      <c r="E24" s="44">
        <f>'SO 11'!G48</f>
        <v>0</v>
      </c>
    </row>
    <row r="25" spans="1:6" ht="25.5" x14ac:dyDescent="0.2">
      <c r="A25" s="149" t="s">
        <v>2107</v>
      </c>
      <c r="C25" s="37" t="s">
        <v>21</v>
      </c>
      <c r="D25" s="38" t="s">
        <v>2116</v>
      </c>
      <c r="E25" s="44">
        <f>'SO 12 '!G101</f>
        <v>0</v>
      </c>
    </row>
    <row r="26" spans="1:6" ht="25.5" x14ac:dyDescent="0.2">
      <c r="A26" s="149" t="s">
        <v>2108</v>
      </c>
      <c r="C26" s="37" t="s">
        <v>22</v>
      </c>
      <c r="D26" s="38" t="s">
        <v>2072</v>
      </c>
      <c r="E26" s="131">
        <f>'SO 13.1'!G46</f>
        <v>0</v>
      </c>
    </row>
    <row r="27" spans="1:6" ht="25.5" x14ac:dyDescent="0.2">
      <c r="A27" s="149" t="s">
        <v>2109</v>
      </c>
      <c r="C27" s="37" t="s">
        <v>23</v>
      </c>
      <c r="D27" s="38" t="s">
        <v>2075</v>
      </c>
      <c r="E27" s="44">
        <f>'SO 13.2'!G136</f>
        <v>0</v>
      </c>
    </row>
    <row r="28" spans="1:6" ht="38.25" x14ac:dyDescent="0.2">
      <c r="A28" s="149" t="s">
        <v>2110</v>
      </c>
      <c r="C28" s="37" t="s">
        <v>24</v>
      </c>
      <c r="D28" s="38" t="s">
        <v>2076</v>
      </c>
      <c r="E28" s="44">
        <f>'SO 13.3 '!G109</f>
        <v>0</v>
      </c>
    </row>
    <row r="29" spans="1:6" ht="25.5" x14ac:dyDescent="0.2">
      <c r="A29" s="149" t="s">
        <v>2111</v>
      </c>
      <c r="C29" s="37" t="s">
        <v>25</v>
      </c>
      <c r="D29" s="38" t="s">
        <v>2077</v>
      </c>
      <c r="E29" s="44">
        <f>'SO 13.4 '!G88</f>
        <v>0</v>
      </c>
    </row>
    <row r="30" spans="1:6" s="174" customFormat="1" ht="28.5" customHeight="1" x14ac:dyDescent="0.2">
      <c r="C30" s="200" t="s">
        <v>2172</v>
      </c>
      <c r="D30" s="201"/>
      <c r="E30" s="175"/>
      <c r="F30" s="76"/>
    </row>
    <row r="31" spans="1:6" ht="30.75" customHeight="1" x14ac:dyDescent="0.15">
      <c r="C31" s="198" t="s">
        <v>2073</v>
      </c>
      <c r="D31" s="199"/>
      <c r="E31" s="36">
        <f>SUM(E7:E30)</f>
        <v>0</v>
      </c>
    </row>
  </sheetData>
  <sheetProtection algorithmName="SHA-512" hashValue="IGkZ9oSbxbd+ZuixET245hcfd3ARaav1AK5iJc1U1mmKfEkZaxTcusitxr/ZCYEg7zcfKGfgv6oPlf0UiN6Adw==" saltValue="Afo9N+uYgEH0DViNiVnkvQ==" spinCount="100000" sheet="1" objects="1" scenarios="1"/>
  <mergeCells count="4">
    <mergeCell ref="C1:E1"/>
    <mergeCell ref="C6:D6"/>
    <mergeCell ref="C31:D31"/>
    <mergeCell ref="C30:D30"/>
  </mergeCells>
  <dataValidations count="1">
    <dataValidation type="decimal" operator="equal" allowBlank="1" showInputMessage="1" showErrorMessage="1" error="Neplatný počet desatinných miest!" sqref="E30" xr:uid="{00000000-0002-0000-0100-000000000000}">
      <formula1>ROUND(E30,2)</formula1>
    </dataValidation>
  </dataValidations>
  <hyperlinks>
    <hyperlink ref="A7" location="'PS 01'!A1" display="'PS 01'!A1" xr:uid="{00000000-0004-0000-0100-000000000000}"/>
    <hyperlink ref="A8" location="'PS 02 '!A1" display="'PS 02 '!A1" xr:uid="{00000000-0004-0000-0100-000001000000}"/>
    <hyperlink ref="A9" location="'PS 03 '!A1" display="'PS 03 '!A1" xr:uid="{00000000-0004-0000-0100-000002000000}"/>
    <hyperlink ref="A10" location="'PS 04 '!A1" display="'PS 04 '!A1" xr:uid="{00000000-0004-0000-0100-000003000000}"/>
    <hyperlink ref="A11" location="'PS 05 '!A1" display="'PS 05 '!A1" xr:uid="{00000000-0004-0000-0100-000004000000}"/>
    <hyperlink ref="A12" location="'SO 01'!A1" display="'SO 01'!A1" xr:uid="{00000000-0004-0000-0100-000005000000}"/>
    <hyperlink ref="A13" location="'SO 02 '!A1" display="'SO 02 '!A1" xr:uid="{00000000-0004-0000-0100-000006000000}"/>
    <hyperlink ref="A14" location="'SO 03 '!A1" display="'SO 03 '!A1" xr:uid="{00000000-0004-0000-0100-000007000000}"/>
    <hyperlink ref="A15" location="'SO 04 '!A1" display="'SO 04 '!A1" xr:uid="{00000000-0004-0000-0100-000008000000}"/>
    <hyperlink ref="A16" location="'SO 05.1'!A1" display="'SO 05.1'!A1" xr:uid="{00000000-0004-0000-0100-000009000000}"/>
    <hyperlink ref="A17" location="'SO 05.2 '!A1" display="'SO 05.2 '!A1" xr:uid="{00000000-0004-0000-0100-00000A000000}"/>
    <hyperlink ref="A18" location="'SO 06 '!A1" display="'SO 06 '!A1" xr:uid="{00000000-0004-0000-0100-00000B000000}"/>
    <hyperlink ref="A19" location="'SO 06.1 '!A1" display="'SO 06.1 '!A1" xr:uid="{00000000-0004-0000-0100-00000C000000}"/>
    <hyperlink ref="A20" location="'SO 07'!A1" display="'SO 07'!A1" xr:uid="{00000000-0004-0000-0100-00000D000000}"/>
    <hyperlink ref="A21" location="'SO 08'!A1" display="'SO 08'!A1" xr:uid="{00000000-0004-0000-0100-00000E000000}"/>
    <hyperlink ref="A22" location="'SO 09 '!A1" display="'SO 09 '!A1" xr:uid="{00000000-0004-0000-0100-00000F000000}"/>
    <hyperlink ref="A23" location="'SO 10'!A1" display="'SO 10'!A1" xr:uid="{00000000-0004-0000-0100-000010000000}"/>
    <hyperlink ref="A24" location="'SO 11'!A1" display="'SO 11'!A1" xr:uid="{00000000-0004-0000-0100-000011000000}"/>
    <hyperlink ref="A25" location="'SO 12 '!A1" display="'SO 12 '!A1" xr:uid="{00000000-0004-0000-0100-000012000000}"/>
    <hyperlink ref="A26" location="'SO 13.1'!A1" display="'SO 13.1'!A1" xr:uid="{00000000-0004-0000-0100-000013000000}"/>
    <hyperlink ref="A27" location="'SO 13.2'!A1" display="'SO 13.2'!A1" xr:uid="{00000000-0004-0000-0100-000014000000}"/>
    <hyperlink ref="A28" location="'SO 13.3 '!A1" display="'SO 13.3 '!A1" xr:uid="{00000000-0004-0000-0100-000015000000}"/>
    <hyperlink ref="A29" location="'SO 13.4 '!A1" display="'SO 13.4 '!A1" xr:uid="{00000000-0004-0000-0100-000016000000}"/>
  </hyperlinks>
  <printOptions horizontalCentered="1"/>
  <pageMargins left="0.78740157480314965" right="0.39370078740157483" top="0.78740157480314965" bottom="0.78740157480314965" header="0" footer="0"/>
  <pageSetup paperSize="9" fitToHeight="100" orientation="portrait" blackAndWhite="1" verticalDpi="0" r:id="rId1"/>
  <headerFooter alignWithMargins="0">
    <oddFooter xml:space="preserve">&amp;C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0">
    <pageSetUpPr fitToPage="1"/>
  </sheetPr>
  <dimension ref="A1:H48"/>
  <sheetViews>
    <sheetView showGridLines="0" topLeftCell="A14" workbookViewId="0">
      <selection activeCell="H33" sqref="H3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1722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2"/>
      <c r="B5" s="203"/>
      <c r="C5" s="203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60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57</v>
      </c>
      <c r="F10" s="137"/>
      <c r="G10" s="93">
        <f t="shared" ref="G10:G47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137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15.6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12.6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340.2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21.42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63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60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3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60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251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194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114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86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10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2">
        <v>404410002311</v>
      </c>
      <c r="C29" s="95" t="s">
        <v>2163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22.5" x14ac:dyDescent="0.2">
      <c r="A30" s="94">
        <v>20</v>
      </c>
      <c r="B30" s="172">
        <v>404410002245</v>
      </c>
      <c r="C30" s="95" t="s">
        <v>2165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33.75" x14ac:dyDescent="0.2">
      <c r="A31" s="94">
        <v>21</v>
      </c>
      <c r="B31" s="172">
        <v>404410002250</v>
      </c>
      <c r="C31" s="95" t="s">
        <v>2166</v>
      </c>
      <c r="D31" s="95" t="s">
        <v>43</v>
      </c>
      <c r="E31" s="97">
        <v>2</v>
      </c>
      <c r="F31" s="137"/>
      <c r="G31" s="98">
        <f t="shared" si="0"/>
        <v>0</v>
      </c>
      <c r="H31" s="119"/>
    </row>
    <row r="32" spans="1:8" ht="33.75" x14ac:dyDescent="0.2">
      <c r="A32" s="94">
        <v>22</v>
      </c>
      <c r="B32" s="172">
        <v>404410002255</v>
      </c>
      <c r="C32" s="95" t="s">
        <v>2167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33.75" x14ac:dyDescent="0.2">
      <c r="A33" s="94">
        <v>23</v>
      </c>
      <c r="B33" s="172">
        <v>404410002260</v>
      </c>
      <c r="C33" s="95" t="s">
        <v>2168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24</v>
      </c>
      <c r="B34" s="95" t="s">
        <v>1660</v>
      </c>
      <c r="C34" s="95" t="s">
        <v>1661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11.25" x14ac:dyDescent="0.2">
      <c r="A35" s="94">
        <v>25</v>
      </c>
      <c r="B35" s="95" t="s">
        <v>1022</v>
      </c>
      <c r="C35" s="95" t="s">
        <v>1023</v>
      </c>
      <c r="D35" s="95" t="s">
        <v>43</v>
      </c>
      <c r="E35" s="97">
        <v>20</v>
      </c>
      <c r="F35" s="137"/>
      <c r="G35" s="98">
        <f t="shared" si="0"/>
        <v>0</v>
      </c>
      <c r="H35" s="119"/>
    </row>
    <row r="36" spans="1:8" ht="11.25" x14ac:dyDescent="0.2">
      <c r="A36" s="94">
        <v>26</v>
      </c>
      <c r="B36" s="95" t="s">
        <v>1024</v>
      </c>
      <c r="C36" s="95" t="s">
        <v>1025</v>
      </c>
      <c r="D36" s="95" t="s">
        <v>43</v>
      </c>
      <c r="E36" s="97">
        <v>10</v>
      </c>
      <c r="F36" s="137"/>
      <c r="G36" s="98">
        <f t="shared" si="0"/>
        <v>0</v>
      </c>
      <c r="H36" s="119"/>
    </row>
    <row r="37" spans="1:8" ht="11.25" x14ac:dyDescent="0.2">
      <c r="A37" s="89">
        <v>27</v>
      </c>
      <c r="B37" s="90" t="s">
        <v>1662</v>
      </c>
      <c r="C37" s="90" t="s">
        <v>1663</v>
      </c>
      <c r="D37" s="90" t="s">
        <v>43</v>
      </c>
      <c r="E37" s="92">
        <v>8</v>
      </c>
      <c r="F37" s="137"/>
      <c r="G37" s="93">
        <f t="shared" si="0"/>
        <v>0</v>
      </c>
      <c r="H37" s="118"/>
    </row>
    <row r="38" spans="1:8" ht="22.5" x14ac:dyDescent="0.2">
      <c r="A38" s="94">
        <v>28</v>
      </c>
      <c r="B38" s="95" t="s">
        <v>1664</v>
      </c>
      <c r="C38" s="95" t="s">
        <v>1665</v>
      </c>
      <c r="D38" s="95" t="s">
        <v>43</v>
      </c>
      <c r="E38" s="97">
        <v>8</v>
      </c>
      <c r="F38" s="137"/>
      <c r="G38" s="98">
        <f t="shared" si="0"/>
        <v>0</v>
      </c>
      <c r="H38" s="119"/>
    </row>
    <row r="39" spans="1:8" ht="22.5" x14ac:dyDescent="0.2">
      <c r="A39" s="89">
        <v>29</v>
      </c>
      <c r="B39" s="90" t="s">
        <v>1690</v>
      </c>
      <c r="C39" s="90" t="s">
        <v>1691</v>
      </c>
      <c r="D39" s="90" t="s">
        <v>298</v>
      </c>
      <c r="E39" s="92">
        <v>58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1692</v>
      </c>
      <c r="C40" s="90" t="s">
        <v>1693</v>
      </c>
      <c r="D40" s="90" t="s">
        <v>52</v>
      </c>
      <c r="E40" s="92">
        <v>64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1161</v>
      </c>
      <c r="C41" s="90" t="s">
        <v>1162</v>
      </c>
      <c r="D41" s="90" t="s">
        <v>638</v>
      </c>
      <c r="E41" s="92">
        <v>90.447999999999993</v>
      </c>
      <c r="F41" s="137"/>
      <c r="G41" s="93">
        <f t="shared" si="0"/>
        <v>0</v>
      </c>
      <c r="H41" s="118"/>
    </row>
    <row r="42" spans="1:8" ht="11.25" x14ac:dyDescent="0.2">
      <c r="A42" s="89">
        <v>32</v>
      </c>
      <c r="B42" s="90" t="s">
        <v>1163</v>
      </c>
      <c r="C42" s="90" t="s">
        <v>1164</v>
      </c>
      <c r="D42" s="90" t="s">
        <v>638</v>
      </c>
      <c r="E42" s="92">
        <v>2622.9920000000002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1165</v>
      </c>
      <c r="C43" s="90" t="s">
        <v>1166</v>
      </c>
      <c r="D43" s="90" t="s">
        <v>638</v>
      </c>
      <c r="E43" s="92">
        <v>90.447999999999993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684</v>
      </c>
      <c r="C44" s="90" t="s">
        <v>685</v>
      </c>
      <c r="D44" s="90" t="s">
        <v>638</v>
      </c>
      <c r="E44" s="92">
        <v>30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1694</v>
      </c>
      <c r="C45" s="90" t="s">
        <v>1695</v>
      </c>
      <c r="D45" s="90" t="s">
        <v>638</v>
      </c>
      <c r="E45" s="92">
        <v>60.448</v>
      </c>
      <c r="F45" s="137"/>
      <c r="G45" s="93">
        <f t="shared" si="0"/>
        <v>0</v>
      </c>
      <c r="H45" s="118"/>
    </row>
    <row r="46" spans="1:8" ht="12.75" x14ac:dyDescent="0.2">
      <c r="A46" s="83"/>
      <c r="B46" s="84" t="s">
        <v>894</v>
      </c>
      <c r="C46" s="84" t="s">
        <v>895</v>
      </c>
      <c r="D46" s="84"/>
      <c r="E46" s="86"/>
      <c r="F46" s="87"/>
      <c r="G46" s="87"/>
      <c r="H46" s="112"/>
    </row>
    <row r="47" spans="1:8" ht="22.5" x14ac:dyDescent="0.2">
      <c r="A47" s="89">
        <v>36</v>
      </c>
      <c r="B47" s="90" t="s">
        <v>1696</v>
      </c>
      <c r="C47" s="90" t="s">
        <v>1697</v>
      </c>
      <c r="D47" s="90" t="s">
        <v>638</v>
      </c>
      <c r="E47" s="92">
        <v>105.693</v>
      </c>
      <c r="F47" s="137"/>
      <c r="G47" s="93">
        <f t="shared" si="0"/>
        <v>0</v>
      </c>
      <c r="H47" s="118"/>
    </row>
    <row r="48" spans="1:8" ht="15" x14ac:dyDescent="0.25">
      <c r="A48" s="99"/>
      <c r="B48" s="100"/>
      <c r="C48" s="100" t="s">
        <v>299</v>
      </c>
      <c r="D48" s="100"/>
      <c r="E48" s="102"/>
      <c r="F48" s="103"/>
      <c r="G48" s="103">
        <f>SUM(G9:G47)</f>
        <v>0</v>
      </c>
      <c r="H48" s="113"/>
    </row>
  </sheetData>
  <sheetProtection algorithmName="SHA-512" hashValue="Q8ZPLZnnW/kOBjFGbSq1TVTk0Zmd3KSIvkWnIQXj9kklVO6a8UdrVH/pYigN8RCwyRfqYfamGKXf4d4d9WU0yw==" saltValue="/9tEEueAnZTknG+71/ewNQ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6 F18:F26 F28:F45 F47" xr:uid="{00000000-0002-0000-1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1">
    <pageSetUpPr fitToPage="1"/>
  </sheetPr>
  <dimension ref="A1:I101"/>
  <sheetViews>
    <sheetView showGridLines="0" topLeftCell="A77" workbookViewId="0">
      <selection activeCell="I107" sqref="I107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3.16406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1723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2"/>
      <c r="B5" s="203"/>
      <c r="C5" s="203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86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86</v>
      </c>
      <c r="F10" s="137"/>
      <c r="G10" s="98">
        <f t="shared" ref="G10:G72" si="0">ROUND(E10*F10,2)</f>
        <v>0</v>
      </c>
      <c r="H10" s="119"/>
    </row>
    <row r="11" spans="1:8" ht="33.75" x14ac:dyDescent="0.2">
      <c r="A11" s="89">
        <v>3</v>
      </c>
      <c r="B11" s="90" t="s">
        <v>666</v>
      </c>
      <c r="C11" s="90" t="s">
        <v>667</v>
      </c>
      <c r="D11" s="90" t="s">
        <v>265</v>
      </c>
      <c r="E11" s="92">
        <v>215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5805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670</v>
      </c>
      <c r="C13" s="90" t="s">
        <v>1728</v>
      </c>
      <c r="D13" s="90" t="s">
        <v>265</v>
      </c>
      <c r="E13" s="92">
        <v>215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672</v>
      </c>
      <c r="C14" s="90" t="s">
        <v>673</v>
      </c>
      <c r="D14" s="90" t="s">
        <v>265</v>
      </c>
      <c r="E14" s="92">
        <v>215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365.5</v>
      </c>
      <c r="F15" s="137"/>
      <c r="G15" s="93">
        <f t="shared" si="0"/>
        <v>0</v>
      </c>
      <c r="H15" s="118"/>
    </row>
    <row r="16" spans="1:8" ht="12.75" x14ac:dyDescent="0.2">
      <c r="A16" s="83"/>
      <c r="B16" s="84" t="s">
        <v>33</v>
      </c>
      <c r="C16" s="84" t="s">
        <v>988</v>
      </c>
      <c r="D16" s="84"/>
      <c r="E16" s="86"/>
      <c r="F16" s="87"/>
      <c r="G16" s="87"/>
      <c r="H16" s="112"/>
    </row>
    <row r="17" spans="1:8" ht="22.5" x14ac:dyDescent="0.2">
      <c r="A17" s="89">
        <v>8</v>
      </c>
      <c r="B17" s="90" t="s">
        <v>1729</v>
      </c>
      <c r="C17" s="90" t="s">
        <v>1730</v>
      </c>
      <c r="D17" s="90" t="s">
        <v>52</v>
      </c>
      <c r="E17" s="92">
        <v>830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1731</v>
      </c>
      <c r="C18" s="90" t="s">
        <v>1732</v>
      </c>
      <c r="D18" s="90" t="s">
        <v>52</v>
      </c>
      <c r="E18" s="92">
        <v>2000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1733</v>
      </c>
      <c r="C19" s="90" t="s">
        <v>1734</v>
      </c>
      <c r="D19" s="90" t="s">
        <v>52</v>
      </c>
      <c r="E19" s="92">
        <v>2000</v>
      </c>
      <c r="F19" s="137"/>
      <c r="G19" s="93">
        <f t="shared" si="0"/>
        <v>0</v>
      </c>
      <c r="H19" s="118"/>
    </row>
    <row r="20" spans="1:8" ht="11.25" x14ac:dyDescent="0.2">
      <c r="A20" s="94">
        <v>11</v>
      </c>
      <c r="B20" s="95" t="s">
        <v>1735</v>
      </c>
      <c r="C20" s="95" t="s">
        <v>1736</v>
      </c>
      <c r="D20" s="95" t="s">
        <v>43</v>
      </c>
      <c r="E20" s="97">
        <v>2000</v>
      </c>
      <c r="F20" s="137"/>
      <c r="G20" s="98">
        <f t="shared" si="0"/>
        <v>0</v>
      </c>
      <c r="H20" s="119"/>
    </row>
    <row r="21" spans="1:8" ht="22.5" x14ac:dyDescent="0.2">
      <c r="A21" s="89">
        <v>12</v>
      </c>
      <c r="B21" s="90" t="s">
        <v>1737</v>
      </c>
      <c r="C21" s="90" t="s">
        <v>1738</v>
      </c>
      <c r="D21" s="90" t="s">
        <v>52</v>
      </c>
      <c r="E21" s="92">
        <v>72</v>
      </c>
      <c r="F21" s="137"/>
      <c r="G21" s="93">
        <f t="shared" si="0"/>
        <v>0</v>
      </c>
      <c r="H21" s="118"/>
    </row>
    <row r="22" spans="1:8" ht="11.25" x14ac:dyDescent="0.2">
      <c r="A22" s="94">
        <v>13</v>
      </c>
      <c r="B22" s="95" t="s">
        <v>1739</v>
      </c>
      <c r="C22" s="95" t="s">
        <v>1740</v>
      </c>
      <c r="D22" s="95" t="s">
        <v>52</v>
      </c>
      <c r="E22" s="97">
        <v>72</v>
      </c>
      <c r="F22" s="137"/>
      <c r="G22" s="98">
        <f t="shared" si="0"/>
        <v>0</v>
      </c>
      <c r="H22" s="119"/>
    </row>
    <row r="23" spans="1:8" ht="22.5" x14ac:dyDescent="0.2">
      <c r="A23" s="94">
        <v>14</v>
      </c>
      <c r="B23" s="95" t="s">
        <v>1741</v>
      </c>
      <c r="C23" s="95" t="s">
        <v>1742</v>
      </c>
      <c r="D23" s="95" t="s">
        <v>1743</v>
      </c>
      <c r="E23" s="97">
        <v>3</v>
      </c>
      <c r="F23" s="137"/>
      <c r="G23" s="98">
        <f t="shared" si="0"/>
        <v>0</v>
      </c>
      <c r="H23" s="119"/>
    </row>
    <row r="24" spans="1:8" ht="22.5" x14ac:dyDescent="0.2">
      <c r="A24" s="94">
        <v>15</v>
      </c>
      <c r="B24" s="95" t="s">
        <v>1744</v>
      </c>
      <c r="C24" s="95" t="s">
        <v>1745</v>
      </c>
      <c r="D24" s="95" t="s">
        <v>52</v>
      </c>
      <c r="E24" s="97">
        <v>72</v>
      </c>
      <c r="F24" s="137"/>
      <c r="G24" s="98">
        <f t="shared" si="0"/>
        <v>0</v>
      </c>
      <c r="H24" s="119"/>
    </row>
    <row r="25" spans="1:8" ht="11.25" x14ac:dyDescent="0.2">
      <c r="A25" s="94">
        <v>16</v>
      </c>
      <c r="B25" s="95" t="s">
        <v>1746</v>
      </c>
      <c r="C25" s="95" t="s">
        <v>1747</v>
      </c>
      <c r="D25" s="95" t="s">
        <v>1743</v>
      </c>
      <c r="E25" s="97">
        <v>1</v>
      </c>
      <c r="F25" s="137"/>
      <c r="G25" s="98">
        <f t="shared" si="0"/>
        <v>0</v>
      </c>
      <c r="H25" s="119"/>
    </row>
    <row r="26" spans="1:8" ht="11.25" x14ac:dyDescent="0.2">
      <c r="A26" s="94">
        <v>17</v>
      </c>
      <c r="B26" s="95" t="s">
        <v>1748</v>
      </c>
      <c r="C26" s="95" t="s">
        <v>1749</v>
      </c>
      <c r="D26" s="95" t="s">
        <v>43</v>
      </c>
      <c r="E26" s="97">
        <v>50</v>
      </c>
      <c r="F26" s="137"/>
      <c r="G26" s="98">
        <f t="shared" si="0"/>
        <v>0</v>
      </c>
      <c r="H26" s="119"/>
    </row>
    <row r="27" spans="1:8" ht="11.25" x14ac:dyDescent="0.2">
      <c r="A27" s="94">
        <v>18</v>
      </c>
      <c r="B27" s="95" t="s">
        <v>1750</v>
      </c>
      <c r="C27" s="95" t="s">
        <v>1751</v>
      </c>
      <c r="D27" s="95" t="s">
        <v>43</v>
      </c>
      <c r="E27" s="97">
        <v>50</v>
      </c>
      <c r="F27" s="137"/>
      <c r="G27" s="98">
        <f t="shared" si="0"/>
        <v>0</v>
      </c>
      <c r="H27" s="119"/>
    </row>
    <row r="28" spans="1:8" ht="11.25" x14ac:dyDescent="0.2">
      <c r="A28" s="94">
        <v>19</v>
      </c>
      <c r="B28" s="95" t="s">
        <v>1752</v>
      </c>
      <c r="C28" s="95" t="s">
        <v>1753</v>
      </c>
      <c r="D28" s="95" t="s">
        <v>1743</v>
      </c>
      <c r="E28" s="97">
        <v>6</v>
      </c>
      <c r="F28" s="137"/>
      <c r="G28" s="98">
        <f t="shared" si="0"/>
        <v>0</v>
      </c>
      <c r="H28" s="119"/>
    </row>
    <row r="29" spans="1:8" ht="11.25" x14ac:dyDescent="0.2">
      <c r="A29" s="94">
        <v>20</v>
      </c>
      <c r="B29" s="95" t="s">
        <v>1754</v>
      </c>
      <c r="C29" s="95" t="s">
        <v>1755</v>
      </c>
      <c r="D29" s="95" t="s">
        <v>1743</v>
      </c>
      <c r="E29" s="97">
        <v>6</v>
      </c>
      <c r="F29" s="137"/>
      <c r="G29" s="98">
        <f t="shared" si="0"/>
        <v>0</v>
      </c>
      <c r="H29" s="119"/>
    </row>
    <row r="30" spans="1:8" ht="22.5" x14ac:dyDescent="0.2">
      <c r="A30" s="94">
        <v>21</v>
      </c>
      <c r="B30" s="95" t="s">
        <v>1756</v>
      </c>
      <c r="C30" s="95" t="s">
        <v>1757</v>
      </c>
      <c r="D30" s="95" t="s">
        <v>43</v>
      </c>
      <c r="E30" s="97">
        <v>20</v>
      </c>
      <c r="F30" s="137"/>
      <c r="G30" s="98">
        <f t="shared" si="0"/>
        <v>0</v>
      </c>
      <c r="H30" s="119"/>
    </row>
    <row r="31" spans="1:8" ht="22.5" x14ac:dyDescent="0.2">
      <c r="A31" s="94">
        <v>22</v>
      </c>
      <c r="B31" s="95" t="s">
        <v>1758</v>
      </c>
      <c r="C31" s="95" t="s">
        <v>1759</v>
      </c>
      <c r="D31" s="95" t="s">
        <v>43</v>
      </c>
      <c r="E31" s="97">
        <v>400</v>
      </c>
      <c r="F31" s="137"/>
      <c r="G31" s="98">
        <f t="shared" si="0"/>
        <v>0</v>
      </c>
      <c r="H31" s="119"/>
    </row>
    <row r="32" spans="1:8" ht="11.25" x14ac:dyDescent="0.2">
      <c r="A32" s="89">
        <v>23</v>
      </c>
      <c r="B32" s="90" t="s">
        <v>742</v>
      </c>
      <c r="C32" s="90" t="s">
        <v>743</v>
      </c>
      <c r="D32" s="90" t="s">
        <v>52</v>
      </c>
      <c r="E32" s="92">
        <v>700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1760</v>
      </c>
      <c r="C33" s="90" t="s">
        <v>1761</v>
      </c>
      <c r="D33" s="90" t="s">
        <v>52</v>
      </c>
      <c r="E33" s="92">
        <v>5380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1762</v>
      </c>
      <c r="C34" s="90" t="s">
        <v>1763</v>
      </c>
      <c r="D34" s="90" t="s">
        <v>52</v>
      </c>
      <c r="E34" s="92">
        <v>2000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1764</v>
      </c>
      <c r="C35" s="90" t="s">
        <v>1765</v>
      </c>
      <c r="D35" s="90" t="s">
        <v>52</v>
      </c>
      <c r="E35" s="92">
        <v>2000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1766</v>
      </c>
      <c r="C36" s="90" t="s">
        <v>1767</v>
      </c>
      <c r="D36" s="90" t="s">
        <v>43</v>
      </c>
      <c r="E36" s="92">
        <v>27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1768</v>
      </c>
      <c r="C37" s="90" t="s">
        <v>1769</v>
      </c>
      <c r="D37" s="90" t="s">
        <v>43</v>
      </c>
      <c r="E37" s="92">
        <v>9</v>
      </c>
      <c r="F37" s="137"/>
      <c r="G37" s="93">
        <f t="shared" si="0"/>
        <v>0</v>
      </c>
      <c r="H37" s="118"/>
    </row>
    <row r="38" spans="1:8" ht="22.5" x14ac:dyDescent="0.2">
      <c r="A38" s="94">
        <v>29</v>
      </c>
      <c r="B38" s="95" t="s">
        <v>1770</v>
      </c>
      <c r="C38" s="95" t="s">
        <v>1771</v>
      </c>
      <c r="D38" s="95" t="s">
        <v>43</v>
      </c>
      <c r="E38" s="97">
        <v>27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1772</v>
      </c>
      <c r="C39" s="90" t="s">
        <v>1773</v>
      </c>
      <c r="D39" s="90" t="s">
        <v>52</v>
      </c>
      <c r="E39" s="92">
        <v>6080</v>
      </c>
      <c r="F39" s="137"/>
      <c r="G39" s="93">
        <f t="shared" si="0"/>
        <v>0</v>
      </c>
      <c r="H39" s="118"/>
    </row>
    <row r="40" spans="1:8" ht="56.25" x14ac:dyDescent="0.2">
      <c r="A40" s="94">
        <v>31</v>
      </c>
      <c r="B40" s="95" t="s">
        <v>1774</v>
      </c>
      <c r="C40" s="95" t="s">
        <v>1775</v>
      </c>
      <c r="D40" s="95" t="s">
        <v>52</v>
      </c>
      <c r="E40" s="97">
        <v>6080</v>
      </c>
      <c r="F40" s="137"/>
      <c r="G40" s="98">
        <f t="shared" si="0"/>
        <v>0</v>
      </c>
      <c r="H40" s="119"/>
    </row>
    <row r="41" spans="1:8" ht="11.25" x14ac:dyDescent="0.2">
      <c r="A41" s="89">
        <v>32</v>
      </c>
      <c r="B41" s="90" t="s">
        <v>1776</v>
      </c>
      <c r="C41" s="90" t="s">
        <v>1777</v>
      </c>
      <c r="D41" s="90" t="s">
        <v>43</v>
      </c>
      <c r="E41" s="92">
        <v>50</v>
      </c>
      <c r="F41" s="137"/>
      <c r="G41" s="93">
        <f t="shared" si="0"/>
        <v>0</v>
      </c>
      <c r="H41" s="118"/>
    </row>
    <row r="42" spans="1:8" ht="11.25" x14ac:dyDescent="0.2">
      <c r="A42" s="89">
        <v>33</v>
      </c>
      <c r="B42" s="90" t="s">
        <v>1778</v>
      </c>
      <c r="C42" s="90" t="s">
        <v>1779</v>
      </c>
      <c r="D42" s="90" t="s">
        <v>43</v>
      </c>
      <c r="E42" s="92">
        <v>50</v>
      </c>
      <c r="F42" s="137"/>
      <c r="G42" s="93">
        <f t="shared" si="0"/>
        <v>0</v>
      </c>
      <c r="H42" s="118"/>
    </row>
    <row r="43" spans="1:8" ht="12.75" x14ac:dyDescent="0.2">
      <c r="A43" s="83"/>
      <c r="B43" s="84" t="s">
        <v>678</v>
      </c>
      <c r="C43" s="84" t="s">
        <v>679</v>
      </c>
      <c r="D43" s="84"/>
      <c r="E43" s="86"/>
      <c r="F43" s="87"/>
      <c r="G43" s="87"/>
      <c r="H43" s="112"/>
    </row>
    <row r="44" spans="1:8" ht="22.5" x14ac:dyDescent="0.2">
      <c r="A44" s="89">
        <v>34</v>
      </c>
      <c r="B44" s="90" t="s">
        <v>680</v>
      </c>
      <c r="C44" s="90" t="s">
        <v>681</v>
      </c>
      <c r="D44" s="90" t="s">
        <v>638</v>
      </c>
      <c r="E44" s="92">
        <v>1.3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682</v>
      </c>
      <c r="C45" s="90" t="s">
        <v>683</v>
      </c>
      <c r="D45" s="90" t="s">
        <v>638</v>
      </c>
      <c r="E45" s="92">
        <v>35.1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684</v>
      </c>
      <c r="C46" s="90" t="s">
        <v>685</v>
      </c>
      <c r="D46" s="90" t="s">
        <v>638</v>
      </c>
      <c r="E46" s="92">
        <v>0.5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686</v>
      </c>
      <c r="C47" s="90" t="s">
        <v>687</v>
      </c>
      <c r="D47" s="90" t="s">
        <v>638</v>
      </c>
      <c r="E47" s="92">
        <v>0.8</v>
      </c>
      <c r="F47" s="137"/>
      <c r="G47" s="93">
        <f t="shared" si="0"/>
        <v>0</v>
      </c>
      <c r="H47" s="118"/>
    </row>
    <row r="48" spans="1:8" ht="12.75" x14ac:dyDescent="0.2">
      <c r="A48" s="83"/>
      <c r="B48" s="84" t="s">
        <v>894</v>
      </c>
      <c r="C48" s="84" t="s">
        <v>895</v>
      </c>
      <c r="D48" s="84"/>
      <c r="E48" s="86"/>
      <c r="F48" s="87"/>
      <c r="G48" s="87"/>
      <c r="H48" s="112"/>
    </row>
    <row r="49" spans="1:8" ht="22.5" x14ac:dyDescent="0.2">
      <c r="A49" s="89">
        <v>38</v>
      </c>
      <c r="B49" s="90" t="s">
        <v>1167</v>
      </c>
      <c r="C49" s="90" t="s">
        <v>1168</v>
      </c>
      <c r="D49" s="90" t="s">
        <v>638</v>
      </c>
      <c r="E49" s="92">
        <v>163.749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38</v>
      </c>
      <c r="C50" s="78" t="s">
        <v>39</v>
      </c>
      <c r="D50" s="78"/>
      <c r="E50" s="80"/>
      <c r="F50" s="81"/>
      <c r="G50" s="81"/>
      <c r="H50" s="111"/>
    </row>
    <row r="51" spans="1:8" ht="12.75" x14ac:dyDescent="0.2">
      <c r="A51" s="83"/>
      <c r="B51" s="84" t="s">
        <v>40</v>
      </c>
      <c r="C51" s="84" t="s">
        <v>41</v>
      </c>
      <c r="D51" s="84"/>
      <c r="E51" s="86"/>
      <c r="F51" s="87"/>
      <c r="G51" s="87"/>
      <c r="H51" s="112"/>
    </row>
    <row r="52" spans="1:8" ht="22.5" x14ac:dyDescent="0.2">
      <c r="A52" s="89">
        <v>39</v>
      </c>
      <c r="B52" s="90" t="s">
        <v>424</v>
      </c>
      <c r="C52" s="90" t="s">
        <v>425</v>
      </c>
      <c r="D52" s="90" t="s">
        <v>52</v>
      </c>
      <c r="E52" s="92">
        <v>2100</v>
      </c>
      <c r="F52" s="137"/>
      <c r="G52" s="93">
        <f t="shared" si="0"/>
        <v>0</v>
      </c>
      <c r="H52" s="118"/>
    </row>
    <row r="53" spans="1:8" ht="22.5" x14ac:dyDescent="0.2">
      <c r="A53" s="89">
        <v>40</v>
      </c>
      <c r="B53" s="90" t="s">
        <v>61</v>
      </c>
      <c r="C53" s="90" t="s">
        <v>62</v>
      </c>
      <c r="D53" s="90" t="s">
        <v>52</v>
      </c>
      <c r="E53" s="92">
        <v>4960</v>
      </c>
      <c r="F53" s="137"/>
      <c r="G53" s="93">
        <f t="shared" si="0"/>
        <v>0</v>
      </c>
      <c r="H53" s="118"/>
    </row>
    <row r="54" spans="1:8" ht="22.5" x14ac:dyDescent="0.2">
      <c r="A54" s="94">
        <v>41</v>
      </c>
      <c r="B54" s="95" t="s">
        <v>1780</v>
      </c>
      <c r="C54" s="95" t="s">
        <v>1781</v>
      </c>
      <c r="D54" s="95" t="s">
        <v>52</v>
      </c>
      <c r="E54" s="97">
        <v>60</v>
      </c>
      <c r="F54" s="137"/>
      <c r="G54" s="98">
        <f t="shared" si="0"/>
        <v>0</v>
      </c>
      <c r="H54" s="119"/>
    </row>
    <row r="55" spans="1:8" ht="22.5" x14ac:dyDescent="0.2">
      <c r="A55" s="94">
        <v>42</v>
      </c>
      <c r="B55" s="95" t="s">
        <v>1782</v>
      </c>
      <c r="C55" s="95" t="s">
        <v>1783</v>
      </c>
      <c r="D55" s="95" t="s">
        <v>52</v>
      </c>
      <c r="E55" s="97">
        <v>2800</v>
      </c>
      <c r="F55" s="137"/>
      <c r="G55" s="98">
        <f t="shared" si="0"/>
        <v>0</v>
      </c>
      <c r="H55" s="119"/>
    </row>
    <row r="56" spans="1:8" ht="22.5" x14ac:dyDescent="0.2">
      <c r="A56" s="94">
        <v>43</v>
      </c>
      <c r="B56" s="95" t="s">
        <v>1784</v>
      </c>
      <c r="C56" s="95" t="s">
        <v>1785</v>
      </c>
      <c r="D56" s="95" t="s">
        <v>52</v>
      </c>
      <c r="E56" s="97">
        <v>2100</v>
      </c>
      <c r="F56" s="137"/>
      <c r="G56" s="98">
        <f t="shared" si="0"/>
        <v>0</v>
      </c>
      <c r="H56" s="119"/>
    </row>
    <row r="57" spans="1:8" ht="22.5" x14ac:dyDescent="0.2">
      <c r="A57" s="89">
        <v>44</v>
      </c>
      <c r="B57" s="90" t="s">
        <v>430</v>
      </c>
      <c r="C57" s="90" t="s">
        <v>431</v>
      </c>
      <c r="D57" s="90" t="s">
        <v>52</v>
      </c>
      <c r="E57" s="92">
        <v>15</v>
      </c>
      <c r="F57" s="137"/>
      <c r="G57" s="93">
        <f t="shared" si="0"/>
        <v>0</v>
      </c>
      <c r="H57" s="118"/>
    </row>
    <row r="58" spans="1:8" ht="11.25" x14ac:dyDescent="0.2">
      <c r="A58" s="89">
        <v>45</v>
      </c>
      <c r="B58" s="90" t="s">
        <v>692</v>
      </c>
      <c r="C58" s="90" t="s">
        <v>1786</v>
      </c>
      <c r="D58" s="90" t="s">
        <v>52</v>
      </c>
      <c r="E58" s="92">
        <v>14</v>
      </c>
      <c r="F58" s="137"/>
      <c r="G58" s="93">
        <f t="shared" si="0"/>
        <v>0</v>
      </c>
      <c r="H58" s="118"/>
    </row>
    <row r="59" spans="1:8" ht="22.5" x14ac:dyDescent="0.2">
      <c r="A59" s="94">
        <v>46</v>
      </c>
      <c r="B59" s="95" t="s">
        <v>694</v>
      </c>
      <c r="C59" s="95" t="s">
        <v>695</v>
      </c>
      <c r="D59" s="95" t="s">
        <v>43</v>
      </c>
      <c r="E59" s="97">
        <v>6</v>
      </c>
      <c r="F59" s="137"/>
      <c r="G59" s="98">
        <f t="shared" si="0"/>
        <v>0</v>
      </c>
      <c r="H59" s="119"/>
    </row>
    <row r="60" spans="1:8" ht="22.5" x14ac:dyDescent="0.2">
      <c r="A60" s="94">
        <v>47</v>
      </c>
      <c r="B60" s="95" t="s">
        <v>1787</v>
      </c>
      <c r="C60" s="95" t="s">
        <v>1788</v>
      </c>
      <c r="D60" s="95" t="s">
        <v>43</v>
      </c>
      <c r="E60" s="97">
        <v>7</v>
      </c>
      <c r="F60" s="137"/>
      <c r="G60" s="98">
        <f t="shared" si="0"/>
        <v>0</v>
      </c>
      <c r="H60" s="119"/>
    </row>
    <row r="61" spans="1:8" ht="22.5" x14ac:dyDescent="0.2">
      <c r="A61" s="94">
        <v>48</v>
      </c>
      <c r="B61" s="95" t="s">
        <v>1789</v>
      </c>
      <c r="C61" s="95" t="s">
        <v>1790</v>
      </c>
      <c r="D61" s="95" t="s">
        <v>43</v>
      </c>
      <c r="E61" s="97">
        <v>1</v>
      </c>
      <c r="F61" s="137"/>
      <c r="G61" s="98">
        <f t="shared" si="0"/>
        <v>0</v>
      </c>
      <c r="H61" s="119"/>
    </row>
    <row r="62" spans="1:8" ht="22.5" x14ac:dyDescent="0.2">
      <c r="A62" s="89">
        <v>49</v>
      </c>
      <c r="B62" s="90" t="s">
        <v>1791</v>
      </c>
      <c r="C62" s="90" t="s">
        <v>1792</v>
      </c>
      <c r="D62" s="90" t="s">
        <v>52</v>
      </c>
      <c r="E62" s="92">
        <v>10400</v>
      </c>
      <c r="F62" s="137"/>
      <c r="G62" s="93">
        <f t="shared" si="0"/>
        <v>0</v>
      </c>
      <c r="H62" s="118"/>
    </row>
    <row r="63" spans="1:8" ht="22.5" x14ac:dyDescent="0.2">
      <c r="A63" s="89">
        <v>50</v>
      </c>
      <c r="B63" s="90" t="s">
        <v>1793</v>
      </c>
      <c r="C63" s="90" t="s">
        <v>1794</v>
      </c>
      <c r="D63" s="90" t="s">
        <v>52</v>
      </c>
      <c r="E63" s="92">
        <v>10400</v>
      </c>
      <c r="F63" s="137"/>
      <c r="G63" s="93">
        <f t="shared" si="0"/>
        <v>0</v>
      </c>
      <c r="H63" s="118"/>
    </row>
    <row r="64" spans="1:8" ht="11.25" x14ac:dyDescent="0.2">
      <c r="A64" s="89">
        <v>51</v>
      </c>
      <c r="B64" s="90" t="s">
        <v>1795</v>
      </c>
      <c r="C64" s="90" t="s">
        <v>1796</v>
      </c>
      <c r="D64" s="90" t="s">
        <v>52</v>
      </c>
      <c r="E64" s="92">
        <v>10400</v>
      </c>
      <c r="F64" s="137"/>
      <c r="G64" s="93">
        <f t="shared" si="0"/>
        <v>0</v>
      </c>
      <c r="H64" s="118"/>
    </row>
    <row r="65" spans="1:8" ht="11.25" x14ac:dyDescent="0.2">
      <c r="A65" s="89">
        <v>52</v>
      </c>
      <c r="B65" s="90" t="s">
        <v>1797</v>
      </c>
      <c r="C65" s="90" t="s">
        <v>1798</v>
      </c>
      <c r="D65" s="90" t="s">
        <v>43</v>
      </c>
      <c r="E65" s="92">
        <v>12</v>
      </c>
      <c r="F65" s="137"/>
      <c r="G65" s="93">
        <f t="shared" si="0"/>
        <v>0</v>
      </c>
      <c r="H65" s="118"/>
    </row>
    <row r="66" spans="1:8" ht="11.25" x14ac:dyDescent="0.2">
      <c r="A66" s="89">
        <v>53</v>
      </c>
      <c r="B66" s="90" t="s">
        <v>1799</v>
      </c>
      <c r="C66" s="90" t="s">
        <v>1800</v>
      </c>
      <c r="D66" s="90" t="s">
        <v>43</v>
      </c>
      <c r="E66" s="92">
        <v>12</v>
      </c>
      <c r="F66" s="137"/>
      <c r="G66" s="93">
        <f t="shared" si="0"/>
        <v>0</v>
      </c>
      <c r="H66" s="118"/>
    </row>
    <row r="67" spans="1:8" ht="11.25" x14ac:dyDescent="0.2">
      <c r="A67" s="89">
        <v>54</v>
      </c>
      <c r="B67" s="90" t="s">
        <v>1801</v>
      </c>
      <c r="C67" s="90" t="s">
        <v>1802</v>
      </c>
      <c r="D67" s="90" t="s">
        <v>43</v>
      </c>
      <c r="E67" s="92">
        <v>12</v>
      </c>
      <c r="F67" s="137"/>
      <c r="G67" s="93">
        <f t="shared" si="0"/>
        <v>0</v>
      </c>
      <c r="H67" s="118"/>
    </row>
    <row r="68" spans="1:8" ht="11.25" x14ac:dyDescent="0.2">
      <c r="A68" s="94">
        <v>55</v>
      </c>
      <c r="B68" s="95" t="s">
        <v>718</v>
      </c>
      <c r="C68" s="95" t="s">
        <v>719</v>
      </c>
      <c r="D68" s="95" t="s">
        <v>43</v>
      </c>
      <c r="E68" s="97">
        <v>25</v>
      </c>
      <c r="F68" s="137"/>
      <c r="G68" s="98">
        <f t="shared" si="0"/>
        <v>0</v>
      </c>
      <c r="H68" s="119"/>
    </row>
    <row r="69" spans="1:8" ht="11.25" x14ac:dyDescent="0.2">
      <c r="A69" s="89">
        <v>56</v>
      </c>
      <c r="B69" s="90" t="s">
        <v>716</v>
      </c>
      <c r="C69" s="90" t="s">
        <v>717</v>
      </c>
      <c r="D69" s="90" t="s">
        <v>43</v>
      </c>
      <c r="E69" s="92">
        <v>25</v>
      </c>
      <c r="F69" s="137"/>
      <c r="G69" s="93">
        <f t="shared" si="0"/>
        <v>0</v>
      </c>
      <c r="H69" s="118"/>
    </row>
    <row r="70" spans="1:8" ht="22.5" x14ac:dyDescent="0.2">
      <c r="A70" s="89">
        <v>57</v>
      </c>
      <c r="B70" s="90" t="s">
        <v>73</v>
      </c>
      <c r="C70" s="90" t="s">
        <v>74</v>
      </c>
      <c r="D70" s="90" t="s">
        <v>43</v>
      </c>
      <c r="E70" s="92">
        <v>50</v>
      </c>
      <c r="F70" s="137"/>
      <c r="G70" s="93">
        <f t="shared" si="0"/>
        <v>0</v>
      </c>
      <c r="H70" s="118"/>
    </row>
    <row r="71" spans="1:8" ht="22.5" x14ac:dyDescent="0.2">
      <c r="A71" s="89">
        <v>58</v>
      </c>
      <c r="B71" s="90" t="s">
        <v>1803</v>
      </c>
      <c r="C71" s="90" t="s">
        <v>1804</v>
      </c>
      <c r="D71" s="90" t="s">
        <v>43</v>
      </c>
      <c r="E71" s="92">
        <v>1</v>
      </c>
      <c r="F71" s="137"/>
      <c r="G71" s="93">
        <f t="shared" si="0"/>
        <v>0</v>
      </c>
      <c r="H71" s="118"/>
    </row>
    <row r="72" spans="1:8" ht="22.5" x14ac:dyDescent="0.2">
      <c r="A72" s="89">
        <v>59</v>
      </c>
      <c r="B72" s="90" t="s">
        <v>1805</v>
      </c>
      <c r="C72" s="90" t="s">
        <v>1806</v>
      </c>
      <c r="D72" s="90" t="s">
        <v>43</v>
      </c>
      <c r="E72" s="92">
        <v>1</v>
      </c>
      <c r="F72" s="137"/>
      <c r="G72" s="93">
        <f t="shared" si="0"/>
        <v>0</v>
      </c>
      <c r="H72" s="118"/>
    </row>
    <row r="73" spans="1:8" ht="22.5" x14ac:dyDescent="0.2">
      <c r="A73" s="89">
        <v>60</v>
      </c>
      <c r="B73" s="90" t="s">
        <v>1807</v>
      </c>
      <c r="C73" s="90" t="s">
        <v>1808</v>
      </c>
      <c r="D73" s="90" t="s">
        <v>43</v>
      </c>
      <c r="E73" s="92">
        <v>1</v>
      </c>
      <c r="F73" s="137"/>
      <c r="G73" s="93">
        <f t="shared" ref="G73:G100" si="1">ROUND(E73*F73,2)</f>
        <v>0</v>
      </c>
      <c r="H73" s="118"/>
    </row>
    <row r="74" spans="1:8" ht="22.5" x14ac:dyDescent="0.2">
      <c r="A74" s="89">
        <v>61</v>
      </c>
      <c r="B74" s="90" t="s">
        <v>1809</v>
      </c>
      <c r="C74" s="90" t="s">
        <v>1810</v>
      </c>
      <c r="D74" s="90" t="s">
        <v>43</v>
      </c>
      <c r="E74" s="92">
        <v>1</v>
      </c>
      <c r="F74" s="137"/>
      <c r="G74" s="93">
        <f t="shared" si="1"/>
        <v>0</v>
      </c>
      <c r="H74" s="118"/>
    </row>
    <row r="75" spans="1:8" ht="33.75" x14ac:dyDescent="0.2">
      <c r="A75" s="94">
        <v>62</v>
      </c>
      <c r="B75" s="95" t="s">
        <v>1811</v>
      </c>
      <c r="C75" s="95" t="s">
        <v>1812</v>
      </c>
      <c r="D75" s="95" t="s">
        <v>43</v>
      </c>
      <c r="E75" s="97">
        <v>2</v>
      </c>
      <c r="F75" s="137"/>
      <c r="G75" s="98">
        <f t="shared" si="1"/>
        <v>0</v>
      </c>
      <c r="H75" s="119"/>
    </row>
    <row r="76" spans="1:8" ht="33.75" x14ac:dyDescent="0.2">
      <c r="A76" s="89">
        <v>63</v>
      </c>
      <c r="B76" s="90" t="s">
        <v>89</v>
      </c>
      <c r="C76" s="90" t="s">
        <v>706</v>
      </c>
      <c r="D76" s="90" t="s">
        <v>91</v>
      </c>
      <c r="E76" s="92">
        <v>400</v>
      </c>
      <c r="F76" s="137"/>
      <c r="G76" s="93">
        <f t="shared" si="1"/>
        <v>0</v>
      </c>
      <c r="H76" s="118"/>
    </row>
    <row r="77" spans="1:8" ht="45" x14ac:dyDescent="0.2">
      <c r="A77" s="89">
        <v>64</v>
      </c>
      <c r="B77" s="90" t="s">
        <v>1813</v>
      </c>
      <c r="C77" s="90" t="s">
        <v>1814</v>
      </c>
      <c r="D77" s="90" t="s">
        <v>43</v>
      </c>
      <c r="E77" s="92">
        <v>2</v>
      </c>
      <c r="F77" s="137"/>
      <c r="G77" s="93">
        <f t="shared" si="1"/>
        <v>0</v>
      </c>
      <c r="H77" s="118"/>
    </row>
    <row r="78" spans="1:8" ht="33.75" x14ac:dyDescent="0.2">
      <c r="A78" s="89">
        <v>65</v>
      </c>
      <c r="B78" s="90" t="s">
        <v>1815</v>
      </c>
      <c r="C78" s="90" t="s">
        <v>1816</v>
      </c>
      <c r="D78" s="90" t="s">
        <v>1817</v>
      </c>
      <c r="E78" s="92">
        <v>72</v>
      </c>
      <c r="F78" s="137"/>
      <c r="G78" s="93">
        <f t="shared" si="1"/>
        <v>0</v>
      </c>
      <c r="H78" s="118"/>
    </row>
    <row r="79" spans="1:8" ht="22.5" x14ac:dyDescent="0.2">
      <c r="A79" s="89">
        <v>66</v>
      </c>
      <c r="B79" s="90" t="s">
        <v>1818</v>
      </c>
      <c r="C79" s="90" t="s">
        <v>1819</v>
      </c>
      <c r="D79" s="90" t="s">
        <v>1820</v>
      </c>
      <c r="E79" s="92">
        <v>24</v>
      </c>
      <c r="F79" s="137"/>
      <c r="G79" s="93">
        <f t="shared" si="1"/>
        <v>0</v>
      </c>
      <c r="H79" s="118"/>
    </row>
    <row r="80" spans="1:8" ht="33.75" x14ac:dyDescent="0.2">
      <c r="A80" s="89">
        <v>67</v>
      </c>
      <c r="B80" s="90" t="s">
        <v>1821</v>
      </c>
      <c r="C80" s="90" t="s">
        <v>1822</v>
      </c>
      <c r="D80" s="90" t="s">
        <v>1820</v>
      </c>
      <c r="E80" s="92">
        <v>24</v>
      </c>
      <c r="F80" s="137"/>
      <c r="G80" s="93">
        <f t="shared" si="1"/>
        <v>0</v>
      </c>
      <c r="H80" s="118"/>
    </row>
    <row r="81" spans="1:9" ht="22.5" x14ac:dyDescent="0.2">
      <c r="A81" s="89">
        <v>68</v>
      </c>
      <c r="B81" s="90" t="s">
        <v>1823</v>
      </c>
      <c r="C81" s="90" t="s">
        <v>1824</v>
      </c>
      <c r="D81" s="90" t="s">
        <v>1820</v>
      </c>
      <c r="E81" s="92">
        <v>24</v>
      </c>
      <c r="F81" s="137"/>
      <c r="G81" s="93">
        <f t="shared" si="1"/>
        <v>0</v>
      </c>
      <c r="H81" s="118"/>
    </row>
    <row r="82" spans="1:9" ht="22.5" x14ac:dyDescent="0.2">
      <c r="A82" s="89">
        <v>69</v>
      </c>
      <c r="B82" s="90" t="s">
        <v>1825</v>
      </c>
      <c r="C82" s="90" t="s">
        <v>1826</v>
      </c>
      <c r="D82" s="90" t="s">
        <v>1820</v>
      </c>
      <c r="E82" s="92">
        <v>48</v>
      </c>
      <c r="F82" s="137"/>
      <c r="G82" s="93">
        <f t="shared" si="1"/>
        <v>0</v>
      </c>
      <c r="H82" s="118"/>
    </row>
    <row r="83" spans="1:9" ht="33.75" x14ac:dyDescent="0.2">
      <c r="A83" s="89">
        <v>70</v>
      </c>
      <c r="B83" s="90" t="s">
        <v>1827</v>
      </c>
      <c r="C83" s="90" t="s">
        <v>1828</v>
      </c>
      <c r="D83" s="90" t="s">
        <v>1820</v>
      </c>
      <c r="E83" s="92">
        <v>48</v>
      </c>
      <c r="F83" s="137"/>
      <c r="G83" s="93">
        <f t="shared" si="1"/>
        <v>0</v>
      </c>
      <c r="H83" s="118"/>
    </row>
    <row r="84" spans="1:9" ht="22.5" x14ac:dyDescent="0.2">
      <c r="A84" s="89">
        <v>71</v>
      </c>
      <c r="B84" s="90" t="s">
        <v>1829</v>
      </c>
      <c r="C84" s="90" t="s">
        <v>1830</v>
      </c>
      <c r="D84" s="90" t="s">
        <v>1820</v>
      </c>
      <c r="E84" s="92">
        <v>48</v>
      </c>
      <c r="F84" s="137"/>
      <c r="G84" s="93">
        <f t="shared" si="1"/>
        <v>0</v>
      </c>
      <c r="H84" s="118"/>
    </row>
    <row r="85" spans="1:9" ht="22.5" x14ac:dyDescent="0.2">
      <c r="A85" s="89">
        <v>72</v>
      </c>
      <c r="B85" s="90" t="s">
        <v>1831</v>
      </c>
      <c r="C85" s="90" t="s">
        <v>1832</v>
      </c>
      <c r="D85" s="90" t="s">
        <v>43</v>
      </c>
      <c r="E85" s="92">
        <v>24</v>
      </c>
      <c r="F85" s="137"/>
      <c r="G85" s="93">
        <f t="shared" si="1"/>
        <v>0</v>
      </c>
      <c r="H85" s="118"/>
    </row>
    <row r="86" spans="1:9" ht="12.75" x14ac:dyDescent="0.2">
      <c r="A86" s="83"/>
      <c r="B86" s="84" t="s">
        <v>253</v>
      </c>
      <c r="C86" s="84" t="s">
        <v>595</v>
      </c>
      <c r="D86" s="84"/>
      <c r="E86" s="86"/>
      <c r="F86" s="87"/>
      <c r="G86" s="87"/>
      <c r="H86" s="112"/>
    </row>
    <row r="87" spans="1:9" ht="22.5" x14ac:dyDescent="0.2">
      <c r="A87" s="89">
        <v>73</v>
      </c>
      <c r="B87" s="90" t="s">
        <v>259</v>
      </c>
      <c r="C87" s="90" t="s">
        <v>1834</v>
      </c>
      <c r="D87" s="90" t="s">
        <v>52</v>
      </c>
      <c r="E87" s="92">
        <v>2000</v>
      </c>
      <c r="F87" s="137"/>
      <c r="G87" s="93">
        <f t="shared" si="1"/>
        <v>0</v>
      </c>
      <c r="H87" s="118"/>
    </row>
    <row r="88" spans="1:9" ht="22.5" x14ac:dyDescent="0.2">
      <c r="A88" s="89">
        <v>74</v>
      </c>
      <c r="B88" s="90" t="s">
        <v>257</v>
      </c>
      <c r="C88" s="90" t="s">
        <v>1835</v>
      </c>
      <c r="D88" s="90" t="s">
        <v>52</v>
      </c>
      <c r="E88" s="92">
        <v>1353</v>
      </c>
      <c r="F88" s="137"/>
      <c r="G88" s="93">
        <f t="shared" si="1"/>
        <v>0</v>
      </c>
      <c r="H88" s="118"/>
    </row>
    <row r="89" spans="1:9" ht="22.5" x14ac:dyDescent="0.2">
      <c r="A89" s="89">
        <v>75</v>
      </c>
      <c r="B89" s="90" t="s">
        <v>1836</v>
      </c>
      <c r="C89" s="90" t="s">
        <v>1837</v>
      </c>
      <c r="D89" s="90" t="s">
        <v>52</v>
      </c>
      <c r="E89" s="92">
        <v>32</v>
      </c>
      <c r="F89" s="137"/>
      <c r="G89" s="93">
        <f t="shared" si="1"/>
        <v>0</v>
      </c>
      <c r="H89" s="118"/>
    </row>
    <row r="90" spans="1:9" ht="22.5" x14ac:dyDescent="0.2">
      <c r="A90" s="89">
        <v>76</v>
      </c>
      <c r="B90" s="90" t="s">
        <v>750</v>
      </c>
      <c r="C90" s="90" t="s">
        <v>751</v>
      </c>
      <c r="D90" s="90" t="s">
        <v>43</v>
      </c>
      <c r="E90" s="92">
        <v>14</v>
      </c>
      <c r="F90" s="137"/>
      <c r="G90" s="93">
        <f t="shared" si="1"/>
        <v>0</v>
      </c>
      <c r="H90" s="118"/>
      <c r="I90" s="106"/>
    </row>
    <row r="91" spans="1:9" ht="22.5" x14ac:dyDescent="0.2">
      <c r="A91" s="94">
        <v>77</v>
      </c>
      <c r="B91" s="95" t="s">
        <v>752</v>
      </c>
      <c r="C91" s="95" t="s">
        <v>753</v>
      </c>
      <c r="D91" s="95" t="s">
        <v>265</v>
      </c>
      <c r="E91" s="97">
        <v>1.54</v>
      </c>
      <c r="F91" s="137"/>
      <c r="G91" s="98">
        <f t="shared" si="1"/>
        <v>0</v>
      </c>
      <c r="H91" s="119"/>
    </row>
    <row r="92" spans="1:9" ht="22.5" x14ac:dyDescent="0.2">
      <c r="A92" s="89">
        <v>78</v>
      </c>
      <c r="B92" s="90" t="s">
        <v>282</v>
      </c>
      <c r="C92" s="90" t="s">
        <v>283</v>
      </c>
      <c r="D92" s="90" t="s">
        <v>52</v>
      </c>
      <c r="E92" s="92">
        <v>2000</v>
      </c>
      <c r="F92" s="137"/>
      <c r="G92" s="93">
        <f t="shared" si="1"/>
        <v>0</v>
      </c>
      <c r="H92" s="118"/>
    </row>
    <row r="93" spans="1:9" ht="22.5" x14ac:dyDescent="0.2">
      <c r="A93" s="89">
        <v>79</v>
      </c>
      <c r="B93" s="90" t="s">
        <v>280</v>
      </c>
      <c r="C93" s="90" t="s">
        <v>281</v>
      </c>
      <c r="D93" s="90" t="s">
        <v>52</v>
      </c>
      <c r="E93" s="92">
        <v>1353</v>
      </c>
      <c r="F93" s="137"/>
      <c r="G93" s="93">
        <f t="shared" si="1"/>
        <v>0</v>
      </c>
      <c r="H93" s="118"/>
    </row>
    <row r="94" spans="1:9" ht="22.5" x14ac:dyDescent="0.2">
      <c r="A94" s="89">
        <v>80</v>
      </c>
      <c r="B94" s="90" t="s">
        <v>1838</v>
      </c>
      <c r="C94" s="90" t="s">
        <v>1839</v>
      </c>
      <c r="D94" s="90" t="s">
        <v>52</v>
      </c>
      <c r="E94" s="92">
        <v>32</v>
      </c>
      <c r="F94" s="137"/>
      <c r="G94" s="93">
        <f t="shared" si="1"/>
        <v>0</v>
      </c>
      <c r="H94" s="118"/>
    </row>
    <row r="95" spans="1:9" ht="22.5" x14ac:dyDescent="0.2">
      <c r="A95" s="89">
        <v>81</v>
      </c>
      <c r="B95" s="90" t="s">
        <v>761</v>
      </c>
      <c r="C95" s="90" t="s">
        <v>762</v>
      </c>
      <c r="D95" s="90" t="s">
        <v>265</v>
      </c>
      <c r="E95" s="92">
        <v>238.87</v>
      </c>
      <c r="F95" s="137"/>
      <c r="G95" s="93">
        <f t="shared" si="1"/>
        <v>0</v>
      </c>
      <c r="H95" s="118"/>
    </row>
    <row r="96" spans="1:9" ht="22.5" x14ac:dyDescent="0.2">
      <c r="A96" s="89">
        <v>82</v>
      </c>
      <c r="B96" s="90" t="s">
        <v>754</v>
      </c>
      <c r="C96" s="90" t="s">
        <v>755</v>
      </c>
      <c r="D96" s="90" t="s">
        <v>43</v>
      </c>
      <c r="E96" s="92">
        <v>14</v>
      </c>
      <c r="F96" s="137"/>
      <c r="G96" s="93">
        <f t="shared" si="1"/>
        <v>0</v>
      </c>
      <c r="H96" s="118"/>
    </row>
    <row r="97" spans="1:8" ht="22.5" x14ac:dyDescent="0.2">
      <c r="A97" s="89">
        <v>83</v>
      </c>
      <c r="B97" s="90" t="s">
        <v>622</v>
      </c>
      <c r="C97" s="90" t="s">
        <v>623</v>
      </c>
      <c r="D97" s="90" t="s">
        <v>52</v>
      </c>
      <c r="E97" s="92">
        <v>3385</v>
      </c>
      <c r="F97" s="137"/>
      <c r="G97" s="93">
        <f t="shared" si="1"/>
        <v>0</v>
      </c>
      <c r="H97" s="118"/>
    </row>
    <row r="98" spans="1:8" ht="22.5" x14ac:dyDescent="0.2">
      <c r="A98" s="89">
        <v>84</v>
      </c>
      <c r="B98" s="90" t="s">
        <v>772</v>
      </c>
      <c r="C98" s="90" t="s">
        <v>773</v>
      </c>
      <c r="D98" s="90" t="s">
        <v>52</v>
      </c>
      <c r="E98" s="92">
        <v>2000</v>
      </c>
      <c r="F98" s="137"/>
      <c r="G98" s="93">
        <f t="shared" si="1"/>
        <v>0</v>
      </c>
      <c r="H98" s="118"/>
    </row>
    <row r="99" spans="1:8" ht="12.75" x14ac:dyDescent="0.2">
      <c r="A99" s="83"/>
      <c r="B99" s="84" t="s">
        <v>1840</v>
      </c>
      <c r="C99" s="84" t="s">
        <v>775</v>
      </c>
      <c r="D99" s="84"/>
      <c r="E99" s="86"/>
      <c r="F99" s="87"/>
      <c r="G99" s="87"/>
      <c r="H99" s="112"/>
    </row>
    <row r="100" spans="1:8" ht="11.25" x14ac:dyDescent="0.2">
      <c r="A100" s="89">
        <v>85</v>
      </c>
      <c r="B100" s="90" t="s">
        <v>776</v>
      </c>
      <c r="C100" s="90" t="s">
        <v>777</v>
      </c>
      <c r="D100" s="90" t="s">
        <v>330</v>
      </c>
      <c r="E100" s="92">
        <v>4.3</v>
      </c>
      <c r="F100" s="137"/>
      <c r="G100" s="93">
        <f t="shared" si="1"/>
        <v>0</v>
      </c>
      <c r="H100" s="118"/>
    </row>
    <row r="101" spans="1:8" ht="15" x14ac:dyDescent="0.25">
      <c r="A101" s="99"/>
      <c r="B101" s="100"/>
      <c r="C101" s="100" t="s">
        <v>299</v>
      </c>
      <c r="D101" s="100"/>
      <c r="E101" s="102"/>
      <c r="F101" s="103"/>
      <c r="G101" s="103">
        <f>SUM(G9:G100)</f>
        <v>0</v>
      </c>
      <c r="H101" s="113"/>
    </row>
  </sheetData>
  <sheetProtection algorithmName="SHA-512" hashValue="CI/IBC0VmhYI3Hh+6DYgFqPb5OxEjjhzy3VzA87eMr78bZ/rpWUtE8FuM+K8WvpIgrGwaLq25CbSEljNRSD1pg==" saltValue="zJEWcL6hhLMMv5PLSeDf4A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5 F17:F42 F44:F47 F49 F52:F85 F100 F87:F98" xr:uid="{00000000-0002-0000-1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2">
    <pageSetUpPr fitToPage="1"/>
  </sheetPr>
  <dimension ref="A1:J46"/>
  <sheetViews>
    <sheetView showGridLines="0" topLeftCell="A18" workbookViewId="0">
      <selection activeCell="C32" sqref="C3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5.83203125" style="76" bestFit="1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12" t="s">
        <v>2085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127"/>
      <c r="B5" s="128"/>
      <c r="C5" s="127"/>
      <c r="D5" s="129"/>
      <c r="E5" s="130"/>
      <c r="F5" s="130"/>
      <c r="G5" s="130"/>
      <c r="H5" s="130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46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2105</v>
      </c>
      <c r="F10" s="137"/>
      <c r="G10" s="98">
        <f t="shared" ref="G10:G45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57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1539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57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96.9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1104</v>
      </c>
      <c r="F16" s="137"/>
      <c r="G16" s="93">
        <f t="shared" si="0"/>
        <v>0</v>
      </c>
      <c r="H16" s="118"/>
    </row>
    <row r="17" spans="1:10" ht="11.25" x14ac:dyDescent="0.2">
      <c r="A17" s="89">
        <v>8</v>
      </c>
      <c r="B17" s="90" t="s">
        <v>1731</v>
      </c>
      <c r="C17" s="90" t="s">
        <v>1732</v>
      </c>
      <c r="D17" s="90" t="s">
        <v>52</v>
      </c>
      <c r="E17" s="92">
        <v>2105</v>
      </c>
      <c r="F17" s="137"/>
      <c r="G17" s="93">
        <f t="shared" si="0"/>
        <v>0</v>
      </c>
      <c r="H17" s="118"/>
      <c r="J17" s="76" t="s">
        <v>2045</v>
      </c>
    </row>
    <row r="18" spans="1:10" ht="23.25" customHeight="1" x14ac:dyDescent="0.2">
      <c r="A18" s="94">
        <v>9</v>
      </c>
      <c r="B18" s="95" t="s">
        <v>1844</v>
      </c>
      <c r="C18" s="95" t="s">
        <v>1845</v>
      </c>
      <c r="D18" s="95" t="s">
        <v>43</v>
      </c>
      <c r="E18" s="97">
        <v>46</v>
      </c>
      <c r="F18" s="137"/>
      <c r="G18" s="98">
        <f t="shared" si="0"/>
        <v>0</v>
      </c>
      <c r="H18" s="119"/>
    </row>
    <row r="19" spans="1:10" ht="11.25" x14ac:dyDescent="0.2">
      <c r="A19" s="94">
        <v>10</v>
      </c>
      <c r="B19" s="95" t="s">
        <v>1735</v>
      </c>
      <c r="C19" s="95" t="s">
        <v>1846</v>
      </c>
      <c r="D19" s="95" t="s">
        <v>43</v>
      </c>
      <c r="E19" s="97">
        <v>2059</v>
      </c>
      <c r="F19" s="137"/>
      <c r="G19" s="98">
        <f t="shared" si="0"/>
        <v>0</v>
      </c>
      <c r="H19" s="119"/>
    </row>
    <row r="20" spans="1:10" ht="12.75" x14ac:dyDescent="0.2">
      <c r="A20" s="83"/>
      <c r="B20" s="84" t="s">
        <v>678</v>
      </c>
      <c r="C20" s="84" t="s">
        <v>679</v>
      </c>
      <c r="D20" s="84"/>
      <c r="E20" s="86"/>
      <c r="F20" s="87"/>
      <c r="G20" s="87"/>
      <c r="H20" s="112"/>
    </row>
    <row r="21" spans="1:10" ht="22.5" x14ac:dyDescent="0.2">
      <c r="A21" s="89">
        <v>11</v>
      </c>
      <c r="B21" s="90" t="s">
        <v>680</v>
      </c>
      <c r="C21" s="90" t="s">
        <v>681</v>
      </c>
      <c r="D21" s="90" t="s">
        <v>638</v>
      </c>
      <c r="E21" s="92">
        <v>0.90100000000000002</v>
      </c>
      <c r="F21" s="137"/>
      <c r="G21" s="93">
        <f t="shared" si="0"/>
        <v>0</v>
      </c>
      <c r="H21" s="118"/>
    </row>
    <row r="22" spans="1:10" ht="22.5" x14ac:dyDescent="0.2">
      <c r="A22" s="89">
        <v>12</v>
      </c>
      <c r="B22" s="90" t="s">
        <v>682</v>
      </c>
      <c r="C22" s="90" t="s">
        <v>683</v>
      </c>
      <c r="D22" s="90" t="s">
        <v>638</v>
      </c>
      <c r="E22" s="92">
        <v>24.327000000000002</v>
      </c>
      <c r="F22" s="137"/>
      <c r="G22" s="93">
        <f t="shared" si="0"/>
        <v>0</v>
      </c>
      <c r="H22" s="118"/>
    </row>
    <row r="23" spans="1:10" ht="22.5" x14ac:dyDescent="0.2">
      <c r="A23" s="89">
        <v>13</v>
      </c>
      <c r="B23" s="90" t="s">
        <v>684</v>
      </c>
      <c r="C23" s="90" t="s">
        <v>685</v>
      </c>
      <c r="D23" s="90" t="s">
        <v>638</v>
      </c>
      <c r="E23" s="92">
        <v>0.5</v>
      </c>
      <c r="F23" s="137"/>
      <c r="G23" s="93">
        <f t="shared" si="0"/>
        <v>0</v>
      </c>
      <c r="H23" s="118"/>
    </row>
    <row r="24" spans="1:10" ht="22.5" x14ac:dyDescent="0.2">
      <c r="A24" s="89">
        <v>14</v>
      </c>
      <c r="B24" s="90" t="s">
        <v>686</v>
      </c>
      <c r="C24" s="90" t="s">
        <v>687</v>
      </c>
      <c r="D24" s="90" t="s">
        <v>638</v>
      </c>
      <c r="E24" s="92">
        <v>0.40100000000000002</v>
      </c>
      <c r="F24" s="137"/>
      <c r="G24" s="93">
        <f t="shared" si="0"/>
        <v>0</v>
      </c>
      <c r="H24" s="118"/>
    </row>
    <row r="25" spans="1:10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10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160.79499999999999</v>
      </c>
      <c r="F26" s="137"/>
      <c r="G26" s="93">
        <f t="shared" si="0"/>
        <v>0</v>
      </c>
      <c r="H26" s="118"/>
    </row>
    <row r="27" spans="1:10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10" ht="12.75" x14ac:dyDescent="0.2">
      <c r="A28" s="83"/>
      <c r="B28" s="84" t="s">
        <v>40</v>
      </c>
      <c r="C28" s="84" t="s">
        <v>41</v>
      </c>
      <c r="D28" s="84"/>
      <c r="E28" s="86"/>
      <c r="F28" s="87"/>
      <c r="G28" s="87"/>
      <c r="H28" s="112"/>
    </row>
    <row r="29" spans="1:10" ht="11.25" x14ac:dyDescent="0.2">
      <c r="A29" s="89">
        <v>16</v>
      </c>
      <c r="B29" s="90" t="s">
        <v>716</v>
      </c>
      <c r="C29" s="90" t="s">
        <v>717</v>
      </c>
      <c r="D29" s="90" t="s">
        <v>43</v>
      </c>
      <c r="E29" s="92">
        <v>185</v>
      </c>
      <c r="F29" s="137"/>
      <c r="G29" s="93">
        <f t="shared" si="0"/>
        <v>0</v>
      </c>
      <c r="H29" s="118"/>
    </row>
    <row r="30" spans="1:10" ht="11.25" x14ac:dyDescent="0.2">
      <c r="A30" s="94">
        <v>17</v>
      </c>
      <c r="B30" s="95" t="s">
        <v>718</v>
      </c>
      <c r="C30" s="95" t="s">
        <v>719</v>
      </c>
      <c r="D30" s="95" t="s">
        <v>43</v>
      </c>
      <c r="E30" s="97">
        <v>140</v>
      </c>
      <c r="F30" s="137"/>
      <c r="G30" s="98">
        <f t="shared" si="0"/>
        <v>0</v>
      </c>
      <c r="H30" s="119"/>
    </row>
    <row r="31" spans="1:10" ht="12.75" x14ac:dyDescent="0.2">
      <c r="A31" s="83"/>
      <c r="B31" s="84" t="s">
        <v>253</v>
      </c>
      <c r="C31" s="84" t="s">
        <v>595</v>
      </c>
      <c r="D31" s="84"/>
      <c r="E31" s="86"/>
      <c r="F31" s="87"/>
      <c r="G31" s="87"/>
      <c r="H31" s="112"/>
    </row>
    <row r="32" spans="1:10" ht="22.5" x14ac:dyDescent="0.2">
      <c r="A32" s="89">
        <v>18</v>
      </c>
      <c r="B32" s="90" t="s">
        <v>1833</v>
      </c>
      <c r="C32" s="90" t="s">
        <v>756</v>
      </c>
      <c r="D32" s="90" t="s">
        <v>330</v>
      </c>
      <c r="E32" s="92">
        <v>2.2000000000000002</v>
      </c>
      <c r="F32" s="137"/>
      <c r="G32" s="93">
        <f t="shared" si="0"/>
        <v>0</v>
      </c>
      <c r="H32" s="118"/>
    </row>
    <row r="33" spans="1:9" ht="11.25" x14ac:dyDescent="0.2">
      <c r="A33" s="89">
        <v>19</v>
      </c>
      <c r="B33" s="90" t="s">
        <v>1847</v>
      </c>
      <c r="C33" s="90" t="s">
        <v>1848</v>
      </c>
      <c r="D33" s="90" t="s">
        <v>43</v>
      </c>
      <c r="E33" s="92">
        <v>8</v>
      </c>
      <c r="F33" s="137"/>
      <c r="G33" s="93">
        <f t="shared" si="0"/>
        <v>0</v>
      </c>
      <c r="H33" s="118"/>
    </row>
    <row r="34" spans="1:9" ht="22.5" x14ac:dyDescent="0.2">
      <c r="A34" s="89">
        <v>20</v>
      </c>
      <c r="B34" s="90" t="s">
        <v>257</v>
      </c>
      <c r="C34" s="90" t="s">
        <v>1835</v>
      </c>
      <c r="D34" s="90" t="s">
        <v>52</v>
      </c>
      <c r="E34" s="92">
        <v>2059</v>
      </c>
      <c r="F34" s="137"/>
      <c r="G34" s="93">
        <f t="shared" si="0"/>
        <v>0</v>
      </c>
      <c r="H34" s="118"/>
    </row>
    <row r="35" spans="1:9" ht="22.5" x14ac:dyDescent="0.2">
      <c r="A35" s="89">
        <v>21</v>
      </c>
      <c r="B35" s="90" t="s">
        <v>750</v>
      </c>
      <c r="C35" s="90" t="s">
        <v>751</v>
      </c>
      <c r="D35" s="90" t="s">
        <v>43</v>
      </c>
      <c r="E35" s="92">
        <v>4</v>
      </c>
      <c r="F35" s="137"/>
      <c r="G35" s="93">
        <f t="shared" si="0"/>
        <v>0</v>
      </c>
      <c r="H35" s="118"/>
    </row>
    <row r="36" spans="1:9" ht="22.5" x14ac:dyDescent="0.2">
      <c r="A36" s="94">
        <v>22</v>
      </c>
      <c r="B36" s="95" t="s">
        <v>752</v>
      </c>
      <c r="C36" s="95" t="s">
        <v>753</v>
      </c>
      <c r="D36" s="95" t="s">
        <v>265</v>
      </c>
      <c r="E36" s="97">
        <v>0.44</v>
      </c>
      <c r="F36" s="137"/>
      <c r="G36" s="98">
        <f t="shared" si="0"/>
        <v>0</v>
      </c>
      <c r="H36" s="119"/>
    </row>
    <row r="37" spans="1:9" ht="22.5" x14ac:dyDescent="0.2">
      <c r="A37" s="89">
        <v>23</v>
      </c>
      <c r="B37" s="90" t="s">
        <v>754</v>
      </c>
      <c r="C37" s="90" t="s">
        <v>755</v>
      </c>
      <c r="D37" s="90" t="s">
        <v>43</v>
      </c>
      <c r="E37" s="92">
        <v>4</v>
      </c>
      <c r="F37" s="137"/>
      <c r="G37" s="93">
        <f t="shared" si="0"/>
        <v>0</v>
      </c>
      <c r="H37" s="118"/>
    </row>
    <row r="38" spans="1:9" ht="11.25" x14ac:dyDescent="0.2">
      <c r="A38" s="89">
        <v>24</v>
      </c>
      <c r="B38" s="90" t="s">
        <v>769</v>
      </c>
      <c r="C38" s="90" t="s">
        <v>770</v>
      </c>
      <c r="D38" s="90" t="s">
        <v>52</v>
      </c>
      <c r="E38" s="92">
        <v>2637</v>
      </c>
      <c r="F38" s="137"/>
      <c r="G38" s="93">
        <f t="shared" si="0"/>
        <v>0</v>
      </c>
      <c r="H38" s="118"/>
      <c r="I38" s="106"/>
    </row>
    <row r="39" spans="1:9" ht="11.25" x14ac:dyDescent="0.2">
      <c r="A39" s="94">
        <v>25</v>
      </c>
      <c r="B39" s="95" t="s">
        <v>1849</v>
      </c>
      <c r="C39" s="95" t="s">
        <v>1850</v>
      </c>
      <c r="D39" s="95" t="s">
        <v>43</v>
      </c>
      <c r="E39" s="97">
        <v>5274</v>
      </c>
      <c r="F39" s="137"/>
      <c r="G39" s="98">
        <f t="shared" si="0"/>
        <v>0</v>
      </c>
      <c r="H39" s="119"/>
    </row>
    <row r="40" spans="1:9" ht="22.5" x14ac:dyDescent="0.2">
      <c r="A40" s="89">
        <v>26</v>
      </c>
      <c r="B40" s="90" t="s">
        <v>280</v>
      </c>
      <c r="C40" s="90" t="s">
        <v>281</v>
      </c>
      <c r="D40" s="90" t="s">
        <v>52</v>
      </c>
      <c r="E40" s="92">
        <v>2059</v>
      </c>
      <c r="F40" s="137"/>
      <c r="G40" s="93">
        <f t="shared" si="0"/>
        <v>0</v>
      </c>
      <c r="H40" s="118"/>
    </row>
    <row r="41" spans="1:9" ht="22.5" x14ac:dyDescent="0.2">
      <c r="A41" s="89">
        <v>27</v>
      </c>
      <c r="B41" s="90" t="s">
        <v>1836</v>
      </c>
      <c r="C41" s="90" t="s">
        <v>1837</v>
      </c>
      <c r="D41" s="90" t="s">
        <v>52</v>
      </c>
      <c r="E41" s="92">
        <v>50</v>
      </c>
      <c r="F41" s="137"/>
      <c r="G41" s="93">
        <f t="shared" si="0"/>
        <v>0</v>
      </c>
      <c r="H41" s="118"/>
    </row>
    <row r="42" spans="1:9" ht="22.5" x14ac:dyDescent="0.2">
      <c r="A42" s="89">
        <v>28</v>
      </c>
      <c r="B42" s="90" t="s">
        <v>1838</v>
      </c>
      <c r="C42" s="90" t="s">
        <v>1839</v>
      </c>
      <c r="D42" s="90" t="s">
        <v>52</v>
      </c>
      <c r="E42" s="92">
        <v>50</v>
      </c>
      <c r="F42" s="137"/>
      <c r="G42" s="93">
        <f t="shared" si="0"/>
        <v>0</v>
      </c>
      <c r="H42" s="118"/>
    </row>
    <row r="43" spans="1:9" ht="22.5" x14ac:dyDescent="0.2">
      <c r="A43" s="89">
        <v>29</v>
      </c>
      <c r="B43" s="90" t="s">
        <v>772</v>
      </c>
      <c r="C43" s="90" t="s">
        <v>773</v>
      </c>
      <c r="D43" s="90" t="s">
        <v>52</v>
      </c>
      <c r="E43" s="92">
        <v>2105</v>
      </c>
      <c r="F43" s="137"/>
      <c r="G43" s="93">
        <f t="shared" si="0"/>
        <v>0</v>
      </c>
      <c r="H43" s="118"/>
    </row>
    <row r="44" spans="1:9" ht="22.5" x14ac:dyDescent="0.2">
      <c r="A44" s="89">
        <v>30</v>
      </c>
      <c r="B44" s="90" t="s">
        <v>761</v>
      </c>
      <c r="C44" s="90" t="s">
        <v>762</v>
      </c>
      <c r="D44" s="90" t="s">
        <v>265</v>
      </c>
      <c r="E44" s="92">
        <v>150</v>
      </c>
      <c r="F44" s="137"/>
      <c r="G44" s="93">
        <f t="shared" si="0"/>
        <v>0</v>
      </c>
      <c r="H44" s="118"/>
    </row>
    <row r="45" spans="1:9" ht="11.25" x14ac:dyDescent="0.2">
      <c r="A45" s="89">
        <v>31</v>
      </c>
      <c r="B45" s="90" t="s">
        <v>296</v>
      </c>
      <c r="C45" s="90" t="s">
        <v>297</v>
      </c>
      <c r="D45" s="90" t="s">
        <v>298</v>
      </c>
      <c r="E45" s="92">
        <v>750.55</v>
      </c>
      <c r="F45" s="137"/>
      <c r="G45" s="93">
        <f t="shared" si="0"/>
        <v>0</v>
      </c>
      <c r="H45" s="118"/>
    </row>
    <row r="46" spans="1:9" ht="15" x14ac:dyDescent="0.25">
      <c r="A46" s="99"/>
      <c r="B46" s="100"/>
      <c r="C46" s="100" t="s">
        <v>299</v>
      </c>
      <c r="D46" s="100"/>
      <c r="E46" s="102"/>
      <c r="F46" s="103"/>
      <c r="G46" s="103">
        <f>SUM(G9:G45)</f>
        <v>0</v>
      </c>
      <c r="H46" s="113"/>
    </row>
  </sheetData>
  <sheetProtection algorithmName="SHA-512" hashValue="l3fmGL56zPj/Gt1MCn+sfreBAPb6z4zRm3LDv5MSqWGnP7TqxTcqvrM9/GwOrci8seWvQDa9Kn0iFClowel7tw==" saltValue="/cyyTq7pzPjw0zSuf6a1Zw==" spinCount="100000" sheet="1" objects="1" scenarios="1"/>
  <dataValidations count="1">
    <dataValidation type="decimal" operator="equal" allowBlank="1" showInputMessage="1" showErrorMessage="1" error="Neplatný počet desatinných miest!" sqref="F9:F14 F16:F19 F21:F24 F26 F29:F30 F32:F45" xr:uid="{00000000-0002-0000-1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3">
    <pageSetUpPr fitToPage="1"/>
  </sheetPr>
  <dimension ref="A1:J136"/>
  <sheetViews>
    <sheetView showGridLines="0" topLeftCell="A108" workbookViewId="0">
      <selection activeCell="C133" sqref="C133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2158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95.55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1638</v>
      </c>
      <c r="C10" s="90" t="s">
        <v>1841</v>
      </c>
      <c r="D10" s="90" t="s">
        <v>265</v>
      </c>
      <c r="E10" s="92">
        <v>17</v>
      </c>
      <c r="F10" s="137"/>
      <c r="G10" s="93">
        <f t="shared" ref="G10:G72" si="0">ROUND(E10*F10,2)</f>
        <v>0</v>
      </c>
      <c r="H10" s="118"/>
    </row>
    <row r="11" spans="1:8" ht="33.75" x14ac:dyDescent="0.2">
      <c r="A11" s="89">
        <v>3</v>
      </c>
      <c r="B11" s="90" t="s">
        <v>668</v>
      </c>
      <c r="C11" s="90" t="s">
        <v>669</v>
      </c>
      <c r="D11" s="90" t="s">
        <v>265</v>
      </c>
      <c r="E11" s="92">
        <v>459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1842</v>
      </c>
      <c r="C12" s="90" t="s">
        <v>1843</v>
      </c>
      <c r="D12" s="90" t="s">
        <v>265</v>
      </c>
      <c r="E12" s="92">
        <v>17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676</v>
      </c>
      <c r="C13" s="90" t="s">
        <v>677</v>
      </c>
      <c r="D13" s="90" t="s">
        <v>638</v>
      </c>
      <c r="E13" s="92">
        <v>28.9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22.5" x14ac:dyDescent="0.2">
      <c r="A15" s="89">
        <v>6</v>
      </c>
      <c r="B15" s="90" t="s">
        <v>1729</v>
      </c>
      <c r="C15" s="90" t="s">
        <v>1730</v>
      </c>
      <c r="D15" s="90" t="s">
        <v>52</v>
      </c>
      <c r="E15" s="92">
        <v>260</v>
      </c>
      <c r="F15" s="137"/>
      <c r="G15" s="93">
        <f t="shared" si="0"/>
        <v>0</v>
      </c>
      <c r="H15" s="118"/>
    </row>
    <row r="16" spans="1:8" ht="22.5" x14ac:dyDescent="0.2">
      <c r="A16" s="89">
        <v>7</v>
      </c>
      <c r="B16" s="90" t="s">
        <v>1853</v>
      </c>
      <c r="C16" s="90" t="s">
        <v>1854</v>
      </c>
      <c r="D16" s="90" t="s">
        <v>52</v>
      </c>
      <c r="E16" s="92">
        <v>146</v>
      </c>
      <c r="F16" s="137"/>
      <c r="G16" s="93">
        <f t="shared" si="0"/>
        <v>0</v>
      </c>
      <c r="H16" s="118"/>
    </row>
    <row r="17" spans="1:10" ht="33.75" x14ac:dyDescent="0.2">
      <c r="A17" s="94">
        <v>8</v>
      </c>
      <c r="B17" s="95" t="s">
        <v>1844</v>
      </c>
      <c r="C17" s="95" t="s">
        <v>1845</v>
      </c>
      <c r="D17" s="95" t="s">
        <v>43</v>
      </c>
      <c r="E17" s="97">
        <v>146</v>
      </c>
      <c r="F17" s="137"/>
      <c r="G17" s="98">
        <f t="shared" si="0"/>
        <v>0</v>
      </c>
      <c r="H17" s="119"/>
      <c r="J17" s="76" t="s">
        <v>2045</v>
      </c>
    </row>
    <row r="18" spans="1:10" ht="22.5" x14ac:dyDescent="0.2">
      <c r="A18" s="89">
        <v>9</v>
      </c>
      <c r="B18" s="90" t="s">
        <v>1724</v>
      </c>
      <c r="C18" s="90" t="s">
        <v>1725</v>
      </c>
      <c r="D18" s="90" t="s">
        <v>52</v>
      </c>
      <c r="E18" s="92">
        <v>73</v>
      </c>
      <c r="F18" s="137"/>
      <c r="G18" s="93">
        <f t="shared" si="0"/>
        <v>0</v>
      </c>
      <c r="H18" s="118"/>
    </row>
    <row r="19" spans="1:10" ht="11.25" x14ac:dyDescent="0.2">
      <c r="A19" s="89">
        <v>10</v>
      </c>
      <c r="B19" s="90" t="s">
        <v>1855</v>
      </c>
      <c r="C19" s="90" t="s">
        <v>1856</v>
      </c>
      <c r="D19" s="90" t="s">
        <v>52</v>
      </c>
      <c r="E19" s="92">
        <v>73</v>
      </c>
      <c r="F19" s="137"/>
      <c r="G19" s="93">
        <f t="shared" si="0"/>
        <v>0</v>
      </c>
      <c r="H19" s="118"/>
    </row>
    <row r="20" spans="1:10" ht="45" x14ac:dyDescent="0.2">
      <c r="A20" s="94">
        <v>11</v>
      </c>
      <c r="B20" s="95" t="s">
        <v>1726</v>
      </c>
      <c r="C20" s="95" t="s">
        <v>1727</v>
      </c>
      <c r="D20" s="95" t="s">
        <v>52</v>
      </c>
      <c r="E20" s="97">
        <v>146</v>
      </c>
      <c r="F20" s="137"/>
      <c r="G20" s="98">
        <f t="shared" si="0"/>
        <v>0</v>
      </c>
      <c r="H20" s="119"/>
    </row>
    <row r="21" spans="1:10" ht="11.25" x14ac:dyDescent="0.2">
      <c r="A21" s="89">
        <v>12</v>
      </c>
      <c r="B21" s="90" t="s">
        <v>1857</v>
      </c>
      <c r="C21" s="90" t="s">
        <v>1858</v>
      </c>
      <c r="D21" s="90" t="s">
        <v>43</v>
      </c>
      <c r="E21" s="92">
        <v>14</v>
      </c>
      <c r="F21" s="137"/>
      <c r="G21" s="93">
        <f t="shared" si="0"/>
        <v>0</v>
      </c>
      <c r="H21" s="118"/>
    </row>
    <row r="22" spans="1:10" ht="11.25" x14ac:dyDescent="0.2">
      <c r="A22" s="94">
        <v>13</v>
      </c>
      <c r="B22" s="95" t="s">
        <v>1859</v>
      </c>
      <c r="C22" s="95" t="s">
        <v>1860</v>
      </c>
      <c r="D22" s="95" t="s">
        <v>43</v>
      </c>
      <c r="E22" s="97">
        <v>14</v>
      </c>
      <c r="F22" s="137"/>
      <c r="G22" s="98">
        <f t="shared" si="0"/>
        <v>0</v>
      </c>
      <c r="H22" s="119"/>
    </row>
    <row r="23" spans="1:10" ht="11.25" x14ac:dyDescent="0.2">
      <c r="A23" s="89">
        <v>14</v>
      </c>
      <c r="B23" s="90" t="s">
        <v>1861</v>
      </c>
      <c r="C23" s="90" t="s">
        <v>1862</v>
      </c>
      <c r="D23" s="90" t="s">
        <v>52</v>
      </c>
      <c r="E23" s="92">
        <v>256</v>
      </c>
      <c r="F23" s="137"/>
      <c r="G23" s="93">
        <f t="shared" si="0"/>
        <v>0</v>
      </c>
      <c r="H23" s="118"/>
    </row>
    <row r="24" spans="1:10" ht="11.25" x14ac:dyDescent="0.2">
      <c r="A24" s="89">
        <v>15</v>
      </c>
      <c r="B24" s="90" t="s">
        <v>1863</v>
      </c>
      <c r="C24" s="90" t="s">
        <v>1864</v>
      </c>
      <c r="D24" s="90" t="s">
        <v>52</v>
      </c>
      <c r="E24" s="92">
        <v>64</v>
      </c>
      <c r="F24" s="137"/>
      <c r="G24" s="93">
        <f t="shared" si="0"/>
        <v>0</v>
      </c>
      <c r="H24" s="118"/>
    </row>
    <row r="25" spans="1:10" ht="11.25" x14ac:dyDescent="0.2">
      <c r="A25" s="89">
        <v>16</v>
      </c>
      <c r="B25" s="90" t="s">
        <v>1865</v>
      </c>
      <c r="C25" s="90" t="s">
        <v>1866</v>
      </c>
      <c r="D25" s="90" t="s">
        <v>52</v>
      </c>
      <c r="E25" s="92">
        <v>64</v>
      </c>
      <c r="F25" s="137"/>
      <c r="G25" s="93">
        <f t="shared" si="0"/>
        <v>0</v>
      </c>
      <c r="H25" s="118"/>
    </row>
    <row r="26" spans="1:10" ht="11.25" x14ac:dyDescent="0.2">
      <c r="A26" s="89">
        <v>17</v>
      </c>
      <c r="B26" s="90" t="s">
        <v>1867</v>
      </c>
      <c r="C26" s="90" t="s">
        <v>1868</v>
      </c>
      <c r="D26" s="90" t="s">
        <v>52</v>
      </c>
      <c r="E26" s="92">
        <v>64</v>
      </c>
      <c r="F26" s="137"/>
      <c r="G26" s="93">
        <f t="shared" si="0"/>
        <v>0</v>
      </c>
      <c r="H26" s="118"/>
    </row>
    <row r="27" spans="1:10" ht="11.25" x14ac:dyDescent="0.2">
      <c r="A27" s="89">
        <v>18</v>
      </c>
      <c r="B27" s="90" t="s">
        <v>1869</v>
      </c>
      <c r="C27" s="90" t="s">
        <v>1870</v>
      </c>
      <c r="D27" s="90" t="s">
        <v>52</v>
      </c>
      <c r="E27" s="92">
        <v>64</v>
      </c>
      <c r="F27" s="137"/>
      <c r="G27" s="93">
        <f t="shared" si="0"/>
        <v>0</v>
      </c>
      <c r="H27" s="118"/>
    </row>
    <row r="28" spans="1:10" ht="11.25" x14ac:dyDescent="0.2">
      <c r="A28" s="94">
        <v>19</v>
      </c>
      <c r="B28" s="95" t="s">
        <v>1871</v>
      </c>
      <c r="C28" s="95" t="s">
        <v>1872</v>
      </c>
      <c r="D28" s="95" t="s">
        <v>52</v>
      </c>
      <c r="E28" s="97">
        <v>64</v>
      </c>
      <c r="F28" s="137"/>
      <c r="G28" s="98">
        <f t="shared" si="0"/>
        <v>0</v>
      </c>
      <c r="H28" s="119"/>
    </row>
    <row r="29" spans="1:10" ht="22.5" x14ac:dyDescent="0.2">
      <c r="A29" s="89">
        <v>20</v>
      </c>
      <c r="B29" s="90" t="s">
        <v>1873</v>
      </c>
      <c r="C29" s="90" t="s">
        <v>1874</v>
      </c>
      <c r="D29" s="90" t="s">
        <v>52</v>
      </c>
      <c r="E29" s="92">
        <v>84</v>
      </c>
      <c r="F29" s="137"/>
      <c r="G29" s="93">
        <f t="shared" si="0"/>
        <v>0</v>
      </c>
      <c r="H29" s="118"/>
    </row>
    <row r="30" spans="1:10" ht="22.5" x14ac:dyDescent="0.2">
      <c r="A30" s="89">
        <v>21</v>
      </c>
      <c r="B30" s="90" t="s">
        <v>1875</v>
      </c>
      <c r="C30" s="90" t="s">
        <v>1876</v>
      </c>
      <c r="D30" s="90" t="s">
        <v>52</v>
      </c>
      <c r="E30" s="92">
        <v>84</v>
      </c>
      <c r="F30" s="137"/>
      <c r="G30" s="93">
        <f t="shared" si="0"/>
        <v>0</v>
      </c>
      <c r="H30" s="118"/>
    </row>
    <row r="31" spans="1:10" ht="11.25" x14ac:dyDescent="0.2">
      <c r="A31" s="94">
        <v>22</v>
      </c>
      <c r="B31" s="95" t="s">
        <v>1877</v>
      </c>
      <c r="C31" s="95" t="s">
        <v>1878</v>
      </c>
      <c r="D31" s="95" t="s">
        <v>52</v>
      </c>
      <c r="E31" s="97">
        <v>84</v>
      </c>
      <c r="F31" s="137"/>
      <c r="G31" s="98">
        <f t="shared" si="0"/>
        <v>0</v>
      </c>
      <c r="H31" s="119"/>
    </row>
    <row r="32" spans="1:10" ht="11.25" x14ac:dyDescent="0.2">
      <c r="A32" s="89">
        <v>23</v>
      </c>
      <c r="B32" s="90" t="s">
        <v>1879</v>
      </c>
      <c r="C32" s="90" t="s">
        <v>1880</v>
      </c>
      <c r="D32" s="90" t="s">
        <v>43</v>
      </c>
      <c r="E32" s="92">
        <v>2</v>
      </c>
      <c r="F32" s="137"/>
      <c r="G32" s="93">
        <f t="shared" si="0"/>
        <v>0</v>
      </c>
      <c r="H32" s="118"/>
    </row>
    <row r="33" spans="1:8" ht="11.25" x14ac:dyDescent="0.2">
      <c r="A33" s="94">
        <v>24</v>
      </c>
      <c r="B33" s="95" t="s">
        <v>1881</v>
      </c>
      <c r="C33" s="95" t="s">
        <v>1882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25</v>
      </c>
      <c r="B34" s="95" t="s">
        <v>1883</v>
      </c>
      <c r="C34" s="95" t="s">
        <v>1884</v>
      </c>
      <c r="D34" s="95" t="s">
        <v>43</v>
      </c>
      <c r="E34" s="97">
        <v>6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260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1887</v>
      </c>
      <c r="C36" s="90" t="s">
        <v>1888</v>
      </c>
      <c r="D36" s="90" t="s">
        <v>43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28</v>
      </c>
      <c r="B37" s="95" t="s">
        <v>1889</v>
      </c>
      <c r="C37" s="95" t="s">
        <v>1771</v>
      </c>
      <c r="D37" s="95" t="s">
        <v>43</v>
      </c>
      <c r="E37" s="97">
        <v>4</v>
      </c>
      <c r="F37" s="137"/>
      <c r="G37" s="98">
        <f t="shared" si="0"/>
        <v>0</v>
      </c>
      <c r="H37" s="119"/>
    </row>
    <row r="38" spans="1:8" ht="22.5" x14ac:dyDescent="0.2">
      <c r="A38" s="94">
        <v>29</v>
      </c>
      <c r="B38" s="95" t="s">
        <v>1890</v>
      </c>
      <c r="C38" s="95" t="s">
        <v>1891</v>
      </c>
      <c r="D38" s="95" t="s">
        <v>43</v>
      </c>
      <c r="E38" s="97">
        <v>12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260</v>
      </c>
      <c r="F39" s="137"/>
      <c r="G39" s="93">
        <f t="shared" si="0"/>
        <v>0</v>
      </c>
      <c r="H39" s="118"/>
    </row>
    <row r="40" spans="1:8" ht="11.25" x14ac:dyDescent="0.2">
      <c r="A40" s="89">
        <v>31</v>
      </c>
      <c r="B40" s="90" t="s">
        <v>1892</v>
      </c>
      <c r="C40" s="90" t="s">
        <v>1893</v>
      </c>
      <c r="D40" s="90" t="s">
        <v>52</v>
      </c>
      <c r="E40" s="92">
        <v>168</v>
      </c>
      <c r="F40" s="137"/>
      <c r="G40" s="93">
        <f t="shared" si="0"/>
        <v>0</v>
      </c>
      <c r="H40" s="118"/>
    </row>
    <row r="41" spans="1:8" ht="56.25" x14ac:dyDescent="0.2">
      <c r="A41" s="94">
        <v>32</v>
      </c>
      <c r="B41" s="95" t="s">
        <v>1894</v>
      </c>
      <c r="C41" s="95" t="s">
        <v>1895</v>
      </c>
      <c r="D41" s="95" t="s">
        <v>52</v>
      </c>
      <c r="E41" s="97">
        <v>168</v>
      </c>
      <c r="F41" s="137"/>
      <c r="G41" s="98">
        <f t="shared" si="0"/>
        <v>0</v>
      </c>
      <c r="H41" s="119"/>
    </row>
    <row r="42" spans="1:8" ht="11.25" x14ac:dyDescent="0.2">
      <c r="A42" s="89">
        <v>33</v>
      </c>
      <c r="B42" s="90" t="s">
        <v>1772</v>
      </c>
      <c r="C42" s="90" t="s">
        <v>1773</v>
      </c>
      <c r="D42" s="90" t="s">
        <v>52</v>
      </c>
      <c r="E42" s="92">
        <v>92</v>
      </c>
      <c r="F42" s="137"/>
      <c r="G42" s="93">
        <f t="shared" si="0"/>
        <v>0</v>
      </c>
      <c r="H42" s="118"/>
    </row>
    <row r="43" spans="1:8" ht="56.25" x14ac:dyDescent="0.2">
      <c r="A43" s="94">
        <v>34</v>
      </c>
      <c r="B43" s="95" t="s">
        <v>1774</v>
      </c>
      <c r="C43" s="95" t="s">
        <v>1896</v>
      </c>
      <c r="D43" s="95" t="s">
        <v>52</v>
      </c>
      <c r="E43" s="97">
        <v>92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678</v>
      </c>
      <c r="C44" s="84" t="s">
        <v>679</v>
      </c>
      <c r="D44" s="84"/>
      <c r="E44" s="86"/>
      <c r="F44" s="87"/>
      <c r="G44" s="87"/>
      <c r="H44" s="112"/>
    </row>
    <row r="45" spans="1:8" ht="22.5" x14ac:dyDescent="0.2">
      <c r="A45" s="89">
        <v>35</v>
      </c>
      <c r="B45" s="90" t="s">
        <v>680</v>
      </c>
      <c r="C45" s="90" t="s">
        <v>681</v>
      </c>
      <c r="D45" s="90" t="s">
        <v>638</v>
      </c>
      <c r="E45" s="92">
        <v>0.501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682</v>
      </c>
      <c r="C46" s="90" t="s">
        <v>683</v>
      </c>
      <c r="D46" s="90" t="s">
        <v>638</v>
      </c>
      <c r="E46" s="92">
        <v>13.526999999999999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684</v>
      </c>
      <c r="C47" s="90" t="s">
        <v>685</v>
      </c>
      <c r="D47" s="90" t="s">
        <v>638</v>
      </c>
      <c r="E47" s="92">
        <v>0.3</v>
      </c>
      <c r="F47" s="137"/>
      <c r="G47" s="93">
        <f t="shared" si="0"/>
        <v>0</v>
      </c>
      <c r="H47" s="118"/>
    </row>
    <row r="48" spans="1:8" ht="22.5" x14ac:dyDescent="0.2">
      <c r="A48" s="89">
        <v>38</v>
      </c>
      <c r="B48" s="90" t="s">
        <v>686</v>
      </c>
      <c r="C48" s="90" t="s">
        <v>687</v>
      </c>
      <c r="D48" s="90" t="s">
        <v>638</v>
      </c>
      <c r="E48" s="92">
        <v>0.20100000000000001</v>
      </c>
      <c r="F48" s="137"/>
      <c r="G48" s="93">
        <f t="shared" si="0"/>
        <v>0</v>
      </c>
      <c r="H48" s="118"/>
    </row>
    <row r="49" spans="1:8" ht="12.75" x14ac:dyDescent="0.2">
      <c r="A49" s="83"/>
      <c r="B49" s="84" t="s">
        <v>894</v>
      </c>
      <c r="C49" s="84" t="s">
        <v>895</v>
      </c>
      <c r="D49" s="84"/>
      <c r="E49" s="86"/>
      <c r="F49" s="87"/>
      <c r="G49" s="87"/>
      <c r="H49" s="112"/>
    </row>
    <row r="50" spans="1:8" ht="22.5" x14ac:dyDescent="0.2">
      <c r="A50" s="89">
        <v>39</v>
      </c>
      <c r="B50" s="90" t="s">
        <v>1167</v>
      </c>
      <c r="C50" s="90" t="s">
        <v>1168</v>
      </c>
      <c r="D50" s="90" t="s">
        <v>638</v>
      </c>
      <c r="E50" s="92">
        <v>10.941000000000001</v>
      </c>
      <c r="F50" s="137"/>
      <c r="G50" s="93">
        <f t="shared" si="0"/>
        <v>0</v>
      </c>
      <c r="H50" s="118"/>
    </row>
    <row r="51" spans="1:8" ht="15" x14ac:dyDescent="0.25">
      <c r="A51" s="77"/>
      <c r="B51" s="78" t="s">
        <v>38</v>
      </c>
      <c r="C51" s="78" t="s">
        <v>39</v>
      </c>
      <c r="D51" s="78"/>
      <c r="E51" s="80"/>
      <c r="F51" s="81"/>
      <c r="G51" s="81"/>
      <c r="H51" s="111"/>
    </row>
    <row r="52" spans="1:8" ht="12.75" x14ac:dyDescent="0.2">
      <c r="A52" s="83"/>
      <c r="B52" s="84" t="s">
        <v>40</v>
      </c>
      <c r="C52" s="84" t="s">
        <v>41</v>
      </c>
      <c r="D52" s="84"/>
      <c r="E52" s="86"/>
      <c r="F52" s="87"/>
      <c r="G52" s="87"/>
      <c r="H52" s="112"/>
    </row>
    <row r="53" spans="1:8" ht="33.75" x14ac:dyDescent="0.2">
      <c r="A53" s="89">
        <v>40</v>
      </c>
      <c r="B53" s="90" t="s">
        <v>1897</v>
      </c>
      <c r="C53" s="90" t="s">
        <v>1898</v>
      </c>
      <c r="D53" s="90" t="s">
        <v>52</v>
      </c>
      <c r="E53" s="92">
        <v>22</v>
      </c>
      <c r="F53" s="137"/>
      <c r="G53" s="93">
        <f t="shared" si="0"/>
        <v>0</v>
      </c>
      <c r="H53" s="118"/>
    </row>
    <row r="54" spans="1:8" ht="22.5" x14ac:dyDescent="0.2">
      <c r="A54" s="89">
        <v>41</v>
      </c>
      <c r="B54" s="90" t="s">
        <v>1899</v>
      </c>
      <c r="C54" s="90" t="s">
        <v>1900</v>
      </c>
      <c r="D54" s="90" t="s">
        <v>52</v>
      </c>
      <c r="E54" s="92">
        <v>22</v>
      </c>
      <c r="F54" s="137"/>
      <c r="G54" s="93">
        <f t="shared" si="0"/>
        <v>0</v>
      </c>
      <c r="H54" s="118"/>
    </row>
    <row r="55" spans="1:8" ht="11.25" x14ac:dyDescent="0.2">
      <c r="A55" s="94">
        <v>42</v>
      </c>
      <c r="B55" s="95" t="s">
        <v>1901</v>
      </c>
      <c r="C55" s="95" t="s">
        <v>1902</v>
      </c>
      <c r="D55" s="95" t="s">
        <v>52</v>
      </c>
      <c r="E55" s="97">
        <v>22</v>
      </c>
      <c r="F55" s="137"/>
      <c r="G55" s="98">
        <f t="shared" si="0"/>
        <v>0</v>
      </c>
      <c r="H55" s="119"/>
    </row>
    <row r="56" spans="1:8" ht="33.75" x14ac:dyDescent="0.2">
      <c r="A56" s="89">
        <v>43</v>
      </c>
      <c r="B56" s="90" t="s">
        <v>1903</v>
      </c>
      <c r="C56" s="90" t="s">
        <v>1904</v>
      </c>
      <c r="D56" s="90" t="s">
        <v>52</v>
      </c>
      <c r="E56" s="92">
        <v>49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1905</v>
      </c>
      <c r="C57" s="90" t="s">
        <v>1906</v>
      </c>
      <c r="D57" s="90" t="s">
        <v>52</v>
      </c>
      <c r="E57" s="92">
        <v>49</v>
      </c>
      <c r="F57" s="137"/>
      <c r="G57" s="93">
        <f t="shared" si="0"/>
        <v>0</v>
      </c>
      <c r="H57" s="118"/>
    </row>
    <row r="58" spans="1:8" ht="11.25" x14ac:dyDescent="0.2">
      <c r="A58" s="94">
        <v>45</v>
      </c>
      <c r="B58" s="95" t="s">
        <v>1907</v>
      </c>
      <c r="C58" s="95" t="s">
        <v>1908</v>
      </c>
      <c r="D58" s="95" t="s">
        <v>52</v>
      </c>
      <c r="E58" s="97">
        <v>21</v>
      </c>
      <c r="F58" s="137"/>
      <c r="G58" s="98">
        <f t="shared" si="0"/>
        <v>0</v>
      </c>
      <c r="H58" s="119"/>
    </row>
    <row r="59" spans="1:8" ht="22.5" x14ac:dyDescent="0.2">
      <c r="A59" s="94">
        <v>46</v>
      </c>
      <c r="B59" s="95" t="s">
        <v>1909</v>
      </c>
      <c r="C59" s="95" t="s">
        <v>1910</v>
      </c>
      <c r="D59" s="95" t="s">
        <v>52</v>
      </c>
      <c r="E59" s="97">
        <v>28</v>
      </c>
      <c r="F59" s="137"/>
      <c r="G59" s="98">
        <f t="shared" si="0"/>
        <v>0</v>
      </c>
      <c r="H59" s="119"/>
    </row>
    <row r="60" spans="1:8" ht="33.75" x14ac:dyDescent="0.2">
      <c r="A60" s="89">
        <v>47</v>
      </c>
      <c r="B60" s="90" t="s">
        <v>1911</v>
      </c>
      <c r="C60" s="90" t="s">
        <v>1912</v>
      </c>
      <c r="D60" s="90" t="s">
        <v>52</v>
      </c>
      <c r="E60" s="92">
        <v>68</v>
      </c>
      <c r="F60" s="137"/>
      <c r="G60" s="93">
        <f t="shared" si="0"/>
        <v>0</v>
      </c>
      <c r="H60" s="118"/>
    </row>
    <row r="61" spans="1:8" ht="22.5" x14ac:dyDescent="0.2">
      <c r="A61" s="89">
        <v>48</v>
      </c>
      <c r="B61" s="90" t="s">
        <v>1913</v>
      </c>
      <c r="C61" s="90" t="s">
        <v>1914</v>
      </c>
      <c r="D61" s="90" t="s">
        <v>52</v>
      </c>
      <c r="E61" s="92">
        <v>68</v>
      </c>
      <c r="F61" s="137"/>
      <c r="G61" s="93">
        <f t="shared" si="0"/>
        <v>0</v>
      </c>
      <c r="H61" s="118"/>
    </row>
    <row r="62" spans="1:8" ht="22.5" x14ac:dyDescent="0.2">
      <c r="A62" s="94">
        <v>49</v>
      </c>
      <c r="B62" s="95" t="s">
        <v>1915</v>
      </c>
      <c r="C62" s="95" t="s">
        <v>1916</v>
      </c>
      <c r="D62" s="95" t="s">
        <v>52</v>
      </c>
      <c r="E62" s="97">
        <v>68</v>
      </c>
      <c r="F62" s="137"/>
      <c r="G62" s="98">
        <f t="shared" si="0"/>
        <v>0</v>
      </c>
      <c r="H62" s="119"/>
    </row>
    <row r="63" spans="1:8" ht="22.5" x14ac:dyDescent="0.2">
      <c r="A63" s="89">
        <v>50</v>
      </c>
      <c r="B63" s="90" t="s">
        <v>1917</v>
      </c>
      <c r="C63" s="90" t="s">
        <v>1918</v>
      </c>
      <c r="D63" s="90" t="s">
        <v>52</v>
      </c>
      <c r="E63" s="92">
        <v>112</v>
      </c>
      <c r="F63" s="137"/>
      <c r="G63" s="93">
        <f t="shared" si="0"/>
        <v>0</v>
      </c>
      <c r="H63" s="118"/>
    </row>
    <row r="64" spans="1:8" ht="22.5" x14ac:dyDescent="0.2">
      <c r="A64" s="89">
        <v>51</v>
      </c>
      <c r="B64" s="90" t="s">
        <v>1919</v>
      </c>
      <c r="C64" s="90" t="s">
        <v>1920</v>
      </c>
      <c r="D64" s="90" t="s">
        <v>52</v>
      </c>
      <c r="E64" s="92">
        <v>112</v>
      </c>
      <c r="F64" s="137"/>
      <c r="G64" s="93">
        <f t="shared" si="0"/>
        <v>0</v>
      </c>
      <c r="H64" s="118"/>
    </row>
    <row r="65" spans="1:8" ht="22.5" x14ac:dyDescent="0.2">
      <c r="A65" s="94">
        <v>52</v>
      </c>
      <c r="B65" s="95" t="s">
        <v>1921</v>
      </c>
      <c r="C65" s="95" t="s">
        <v>1922</v>
      </c>
      <c r="D65" s="95" t="s">
        <v>52</v>
      </c>
      <c r="E65" s="97">
        <v>112</v>
      </c>
      <c r="F65" s="137"/>
      <c r="G65" s="98">
        <f t="shared" si="0"/>
        <v>0</v>
      </c>
      <c r="H65" s="119"/>
    </row>
    <row r="66" spans="1:8" ht="22.5" x14ac:dyDescent="0.2">
      <c r="A66" s="89">
        <v>53</v>
      </c>
      <c r="B66" s="90" t="s">
        <v>1923</v>
      </c>
      <c r="C66" s="90" t="s">
        <v>1924</v>
      </c>
      <c r="D66" s="90" t="s">
        <v>52</v>
      </c>
      <c r="E66" s="92">
        <v>56</v>
      </c>
      <c r="F66" s="137"/>
      <c r="G66" s="93">
        <f t="shared" si="0"/>
        <v>0</v>
      </c>
      <c r="H66" s="118"/>
    </row>
    <row r="67" spans="1:8" ht="22.5" x14ac:dyDescent="0.2">
      <c r="A67" s="89">
        <v>54</v>
      </c>
      <c r="B67" s="90" t="s">
        <v>1925</v>
      </c>
      <c r="C67" s="90" t="s">
        <v>1926</v>
      </c>
      <c r="D67" s="90" t="s">
        <v>52</v>
      </c>
      <c r="E67" s="92">
        <v>56</v>
      </c>
      <c r="F67" s="137"/>
      <c r="G67" s="93">
        <f t="shared" si="0"/>
        <v>0</v>
      </c>
      <c r="H67" s="118"/>
    </row>
    <row r="68" spans="1:8" ht="22.5" x14ac:dyDescent="0.2">
      <c r="A68" s="94">
        <v>55</v>
      </c>
      <c r="B68" s="95" t="s">
        <v>1927</v>
      </c>
      <c r="C68" s="95" t="s">
        <v>1928</v>
      </c>
      <c r="D68" s="95" t="s">
        <v>52</v>
      </c>
      <c r="E68" s="97">
        <v>56</v>
      </c>
      <c r="F68" s="137"/>
      <c r="G68" s="98">
        <f t="shared" si="0"/>
        <v>0</v>
      </c>
      <c r="H68" s="119"/>
    </row>
    <row r="69" spans="1:8" ht="22.5" x14ac:dyDescent="0.2">
      <c r="A69" s="89">
        <v>56</v>
      </c>
      <c r="B69" s="90" t="s">
        <v>1929</v>
      </c>
      <c r="C69" s="90" t="s">
        <v>1930</v>
      </c>
      <c r="D69" s="90" t="s">
        <v>52</v>
      </c>
      <c r="E69" s="92">
        <v>42</v>
      </c>
      <c r="F69" s="137"/>
      <c r="G69" s="93">
        <f t="shared" si="0"/>
        <v>0</v>
      </c>
      <c r="H69" s="118"/>
    </row>
    <row r="70" spans="1:8" ht="11.25" x14ac:dyDescent="0.2">
      <c r="A70" s="89">
        <v>57</v>
      </c>
      <c r="B70" s="90" t="s">
        <v>1931</v>
      </c>
      <c r="C70" s="90" t="s">
        <v>1932</v>
      </c>
      <c r="D70" s="90" t="s">
        <v>52</v>
      </c>
      <c r="E70" s="92">
        <v>42</v>
      </c>
      <c r="F70" s="137"/>
      <c r="G70" s="93">
        <f t="shared" si="0"/>
        <v>0</v>
      </c>
      <c r="H70" s="118"/>
    </row>
    <row r="71" spans="1:8" ht="11.25" x14ac:dyDescent="0.2">
      <c r="A71" s="94">
        <v>58</v>
      </c>
      <c r="B71" s="95" t="s">
        <v>1933</v>
      </c>
      <c r="C71" s="95" t="s">
        <v>1934</v>
      </c>
      <c r="D71" s="95" t="s">
        <v>52</v>
      </c>
      <c r="E71" s="97">
        <v>21</v>
      </c>
      <c r="F71" s="137"/>
      <c r="G71" s="98">
        <f t="shared" si="0"/>
        <v>0</v>
      </c>
      <c r="H71" s="119"/>
    </row>
    <row r="72" spans="1:8" ht="11.25" x14ac:dyDescent="0.2">
      <c r="A72" s="94">
        <v>59</v>
      </c>
      <c r="B72" s="95" t="s">
        <v>1935</v>
      </c>
      <c r="C72" s="95" t="s">
        <v>1936</v>
      </c>
      <c r="D72" s="95" t="s">
        <v>52</v>
      </c>
      <c r="E72" s="97">
        <v>21</v>
      </c>
      <c r="F72" s="137"/>
      <c r="G72" s="98">
        <f t="shared" si="0"/>
        <v>0</v>
      </c>
      <c r="H72" s="119"/>
    </row>
    <row r="73" spans="1:8" ht="22.5" x14ac:dyDescent="0.2">
      <c r="A73" s="89">
        <v>60</v>
      </c>
      <c r="B73" s="90" t="s">
        <v>1937</v>
      </c>
      <c r="C73" s="90" t="s">
        <v>1938</v>
      </c>
      <c r="D73" s="90" t="s">
        <v>52</v>
      </c>
      <c r="E73" s="92">
        <v>68</v>
      </c>
      <c r="F73" s="137"/>
      <c r="G73" s="93">
        <f t="shared" ref="G73:G133" si="1">ROUND(E73*F73,2)</f>
        <v>0</v>
      </c>
      <c r="H73" s="118"/>
    </row>
    <row r="74" spans="1:8" ht="11.25" x14ac:dyDescent="0.2">
      <c r="A74" s="89">
        <v>61</v>
      </c>
      <c r="B74" s="90" t="s">
        <v>1939</v>
      </c>
      <c r="C74" s="90" t="s">
        <v>1940</v>
      </c>
      <c r="D74" s="90" t="s">
        <v>52</v>
      </c>
      <c r="E74" s="92">
        <v>68</v>
      </c>
      <c r="F74" s="137"/>
      <c r="G74" s="93">
        <f t="shared" si="1"/>
        <v>0</v>
      </c>
      <c r="H74" s="118"/>
    </row>
    <row r="75" spans="1:8" ht="11.25" x14ac:dyDescent="0.2">
      <c r="A75" s="94">
        <v>62</v>
      </c>
      <c r="B75" s="95" t="s">
        <v>1941</v>
      </c>
      <c r="C75" s="95" t="s">
        <v>1942</v>
      </c>
      <c r="D75" s="95" t="s">
        <v>52</v>
      </c>
      <c r="E75" s="97">
        <v>42</v>
      </c>
      <c r="F75" s="137"/>
      <c r="G75" s="98">
        <f t="shared" si="1"/>
        <v>0</v>
      </c>
      <c r="H75" s="119"/>
    </row>
    <row r="76" spans="1:8" ht="11.25" x14ac:dyDescent="0.2">
      <c r="A76" s="94">
        <v>63</v>
      </c>
      <c r="B76" s="95" t="s">
        <v>1943</v>
      </c>
      <c r="C76" s="95" t="s">
        <v>1944</v>
      </c>
      <c r="D76" s="95" t="s">
        <v>52</v>
      </c>
      <c r="E76" s="97">
        <v>26</v>
      </c>
      <c r="F76" s="137"/>
      <c r="G76" s="98">
        <f t="shared" si="1"/>
        <v>0</v>
      </c>
      <c r="H76" s="119"/>
    </row>
    <row r="77" spans="1:8" ht="22.5" x14ac:dyDescent="0.2">
      <c r="A77" s="89">
        <v>64</v>
      </c>
      <c r="B77" s="90" t="s">
        <v>1945</v>
      </c>
      <c r="C77" s="90" t="s">
        <v>1946</v>
      </c>
      <c r="D77" s="90" t="s">
        <v>52</v>
      </c>
      <c r="E77" s="92">
        <v>52</v>
      </c>
      <c r="F77" s="137"/>
      <c r="G77" s="93">
        <f t="shared" si="1"/>
        <v>0</v>
      </c>
      <c r="H77" s="118"/>
    </row>
    <row r="78" spans="1:8" ht="11.25" x14ac:dyDescent="0.2">
      <c r="A78" s="89">
        <v>65</v>
      </c>
      <c r="B78" s="90" t="s">
        <v>1947</v>
      </c>
      <c r="C78" s="90" t="s">
        <v>1948</v>
      </c>
      <c r="D78" s="90" t="s">
        <v>52</v>
      </c>
      <c r="E78" s="92">
        <v>52</v>
      </c>
      <c r="F78" s="137"/>
      <c r="G78" s="93">
        <f t="shared" si="1"/>
        <v>0</v>
      </c>
      <c r="H78" s="118"/>
    </row>
    <row r="79" spans="1:8" ht="11.25" x14ac:dyDescent="0.2">
      <c r="A79" s="94">
        <v>66</v>
      </c>
      <c r="B79" s="95" t="s">
        <v>1949</v>
      </c>
      <c r="C79" s="95" t="s">
        <v>1950</v>
      </c>
      <c r="D79" s="95" t="s">
        <v>52</v>
      </c>
      <c r="E79" s="97">
        <v>26</v>
      </c>
      <c r="F79" s="137"/>
      <c r="G79" s="98">
        <f t="shared" si="1"/>
        <v>0</v>
      </c>
      <c r="H79" s="119"/>
    </row>
    <row r="80" spans="1:8" ht="11.25" x14ac:dyDescent="0.2">
      <c r="A80" s="94">
        <v>67</v>
      </c>
      <c r="B80" s="95" t="s">
        <v>1943</v>
      </c>
      <c r="C80" s="95" t="s">
        <v>1951</v>
      </c>
      <c r="D80" s="95" t="s">
        <v>52</v>
      </c>
      <c r="E80" s="97">
        <v>26</v>
      </c>
      <c r="F80" s="137"/>
      <c r="G80" s="98">
        <f t="shared" si="1"/>
        <v>0</v>
      </c>
      <c r="H80" s="119"/>
    </row>
    <row r="81" spans="1:8" ht="22.5" x14ac:dyDescent="0.2">
      <c r="A81" s="89">
        <v>68</v>
      </c>
      <c r="B81" s="90" t="s">
        <v>1793</v>
      </c>
      <c r="C81" s="90" t="s">
        <v>1794</v>
      </c>
      <c r="D81" s="90" t="s">
        <v>52</v>
      </c>
      <c r="E81" s="92">
        <v>6762</v>
      </c>
      <c r="F81" s="137"/>
      <c r="G81" s="93">
        <f t="shared" si="1"/>
        <v>0</v>
      </c>
      <c r="H81" s="118"/>
    </row>
    <row r="82" spans="1:8" ht="22.5" x14ac:dyDescent="0.2">
      <c r="A82" s="89">
        <v>69</v>
      </c>
      <c r="B82" s="90" t="s">
        <v>1791</v>
      </c>
      <c r="C82" s="90" t="s">
        <v>1792</v>
      </c>
      <c r="D82" s="90" t="s">
        <v>52</v>
      </c>
      <c r="E82" s="92">
        <v>6762</v>
      </c>
      <c r="F82" s="137"/>
      <c r="G82" s="93">
        <f t="shared" si="1"/>
        <v>0</v>
      </c>
      <c r="H82" s="118"/>
    </row>
    <row r="83" spans="1:8" ht="11.25" x14ac:dyDescent="0.2">
      <c r="A83" s="89">
        <v>70</v>
      </c>
      <c r="B83" s="90" t="s">
        <v>1797</v>
      </c>
      <c r="C83" s="90" t="s">
        <v>1798</v>
      </c>
      <c r="D83" s="90" t="s">
        <v>43</v>
      </c>
      <c r="E83" s="92">
        <v>4</v>
      </c>
      <c r="F83" s="137"/>
      <c r="G83" s="93">
        <f t="shared" si="1"/>
        <v>0</v>
      </c>
      <c r="H83" s="118"/>
    </row>
    <row r="84" spans="1:8" ht="56.25" x14ac:dyDescent="0.2">
      <c r="A84" s="94">
        <v>71</v>
      </c>
      <c r="B84" s="95" t="s">
        <v>1952</v>
      </c>
      <c r="C84" s="95" t="s">
        <v>1953</v>
      </c>
      <c r="D84" s="95" t="s">
        <v>52</v>
      </c>
      <c r="E84" s="97">
        <v>922</v>
      </c>
      <c r="F84" s="137"/>
      <c r="G84" s="98">
        <f t="shared" si="1"/>
        <v>0</v>
      </c>
      <c r="H84" s="119"/>
    </row>
    <row r="85" spans="1:8" ht="56.25" x14ac:dyDescent="0.2">
      <c r="A85" s="94">
        <v>72</v>
      </c>
      <c r="B85" s="95" t="s">
        <v>1954</v>
      </c>
      <c r="C85" s="95" t="s">
        <v>1955</v>
      </c>
      <c r="D85" s="95" t="s">
        <v>52</v>
      </c>
      <c r="E85" s="97">
        <v>3948</v>
      </c>
      <c r="F85" s="137"/>
      <c r="G85" s="98">
        <f t="shared" si="1"/>
        <v>0</v>
      </c>
      <c r="H85" s="119"/>
    </row>
    <row r="86" spans="1:8" ht="45" x14ac:dyDescent="0.2">
      <c r="A86" s="94">
        <v>73</v>
      </c>
      <c r="B86" s="95" t="s">
        <v>1956</v>
      </c>
      <c r="C86" s="95" t="s">
        <v>1957</v>
      </c>
      <c r="D86" s="95" t="s">
        <v>52</v>
      </c>
      <c r="E86" s="97">
        <v>1892</v>
      </c>
      <c r="F86" s="137"/>
      <c r="G86" s="98">
        <f t="shared" si="1"/>
        <v>0</v>
      </c>
      <c r="H86" s="119"/>
    </row>
    <row r="87" spans="1:8" ht="11.25" x14ac:dyDescent="0.2">
      <c r="A87" s="89">
        <v>74</v>
      </c>
      <c r="B87" s="90" t="s">
        <v>1958</v>
      </c>
      <c r="C87" s="90" t="s">
        <v>1959</v>
      </c>
      <c r="D87" s="90" t="s">
        <v>43</v>
      </c>
      <c r="E87" s="92">
        <v>360</v>
      </c>
      <c r="F87" s="137"/>
      <c r="G87" s="93">
        <f t="shared" si="1"/>
        <v>0</v>
      </c>
      <c r="H87" s="118"/>
    </row>
    <row r="88" spans="1:8" ht="22.5" x14ac:dyDescent="0.2">
      <c r="A88" s="89">
        <v>75</v>
      </c>
      <c r="B88" s="90" t="s">
        <v>1805</v>
      </c>
      <c r="C88" s="90" t="s">
        <v>1806</v>
      </c>
      <c r="D88" s="90" t="s">
        <v>43</v>
      </c>
      <c r="E88" s="92">
        <v>2</v>
      </c>
      <c r="F88" s="137"/>
      <c r="G88" s="93">
        <f t="shared" si="1"/>
        <v>0</v>
      </c>
      <c r="H88" s="118"/>
    </row>
    <row r="89" spans="1:8" ht="22.5" x14ac:dyDescent="0.2">
      <c r="A89" s="89">
        <v>76</v>
      </c>
      <c r="B89" s="90" t="s">
        <v>1803</v>
      </c>
      <c r="C89" s="90" t="s">
        <v>1804</v>
      </c>
      <c r="D89" s="90" t="s">
        <v>43</v>
      </c>
      <c r="E89" s="92">
        <v>2</v>
      </c>
      <c r="F89" s="137"/>
      <c r="G89" s="93">
        <f t="shared" si="1"/>
        <v>0</v>
      </c>
      <c r="H89" s="118"/>
    </row>
    <row r="90" spans="1:8" ht="22.5" x14ac:dyDescent="0.2">
      <c r="A90" s="89">
        <v>77</v>
      </c>
      <c r="B90" s="90" t="s">
        <v>1960</v>
      </c>
      <c r="C90" s="90" t="s">
        <v>1961</v>
      </c>
      <c r="D90" s="90" t="s">
        <v>43</v>
      </c>
      <c r="E90" s="92">
        <v>4</v>
      </c>
      <c r="F90" s="137"/>
      <c r="G90" s="93">
        <f t="shared" si="1"/>
        <v>0</v>
      </c>
      <c r="H90" s="118"/>
    </row>
    <row r="91" spans="1:8" ht="22.5" x14ac:dyDescent="0.2">
      <c r="A91" s="89">
        <v>78</v>
      </c>
      <c r="B91" s="90" t="s">
        <v>1962</v>
      </c>
      <c r="C91" s="90" t="s">
        <v>1963</v>
      </c>
      <c r="D91" s="90" t="s">
        <v>43</v>
      </c>
      <c r="E91" s="92">
        <v>4</v>
      </c>
      <c r="F91" s="137"/>
      <c r="G91" s="93">
        <f t="shared" si="1"/>
        <v>0</v>
      </c>
      <c r="H91" s="118"/>
    </row>
    <row r="92" spans="1:8" ht="22.5" x14ac:dyDescent="0.2">
      <c r="A92" s="89">
        <v>79</v>
      </c>
      <c r="B92" s="90" t="s">
        <v>1964</v>
      </c>
      <c r="C92" s="90" t="s">
        <v>1965</v>
      </c>
      <c r="D92" s="90" t="s">
        <v>43</v>
      </c>
      <c r="E92" s="92">
        <v>2</v>
      </c>
      <c r="F92" s="137"/>
      <c r="G92" s="93">
        <f t="shared" si="1"/>
        <v>0</v>
      </c>
      <c r="H92" s="118"/>
    </row>
    <row r="93" spans="1:8" ht="22.5" x14ac:dyDescent="0.2">
      <c r="A93" s="89">
        <v>80</v>
      </c>
      <c r="B93" s="90" t="s">
        <v>1966</v>
      </c>
      <c r="C93" s="90" t="s">
        <v>1967</v>
      </c>
      <c r="D93" s="90" t="s">
        <v>43</v>
      </c>
      <c r="E93" s="92">
        <v>2</v>
      </c>
      <c r="F93" s="137"/>
      <c r="G93" s="93">
        <f t="shared" si="1"/>
        <v>0</v>
      </c>
      <c r="H93" s="118"/>
    </row>
    <row r="94" spans="1:8" ht="33.75" x14ac:dyDescent="0.2">
      <c r="A94" s="94">
        <v>81</v>
      </c>
      <c r="B94" s="95" t="s">
        <v>1968</v>
      </c>
      <c r="C94" s="95" t="s">
        <v>1969</v>
      </c>
      <c r="D94" s="95" t="s">
        <v>43</v>
      </c>
      <c r="E94" s="97">
        <v>4</v>
      </c>
      <c r="F94" s="137"/>
      <c r="G94" s="98">
        <f t="shared" si="1"/>
        <v>0</v>
      </c>
      <c r="H94" s="119"/>
    </row>
    <row r="95" spans="1:8" ht="33.75" x14ac:dyDescent="0.2">
      <c r="A95" s="94">
        <v>82</v>
      </c>
      <c r="B95" s="95" t="s">
        <v>1970</v>
      </c>
      <c r="C95" s="95" t="s">
        <v>1971</v>
      </c>
      <c r="D95" s="95" t="s">
        <v>43</v>
      </c>
      <c r="E95" s="97">
        <v>2</v>
      </c>
      <c r="F95" s="137"/>
      <c r="G95" s="98">
        <f t="shared" si="1"/>
        <v>0</v>
      </c>
      <c r="H95" s="119"/>
    </row>
    <row r="96" spans="1:8" ht="33.75" x14ac:dyDescent="0.2">
      <c r="A96" s="94">
        <v>83</v>
      </c>
      <c r="B96" s="95" t="s">
        <v>1972</v>
      </c>
      <c r="C96" s="95" t="s">
        <v>1973</v>
      </c>
      <c r="D96" s="95" t="s">
        <v>43</v>
      </c>
      <c r="E96" s="97">
        <v>2</v>
      </c>
      <c r="F96" s="137"/>
      <c r="G96" s="98">
        <f t="shared" si="1"/>
        <v>0</v>
      </c>
      <c r="H96" s="119"/>
    </row>
    <row r="97" spans="1:8" ht="11.25" x14ac:dyDescent="0.2">
      <c r="A97" s="89">
        <v>84</v>
      </c>
      <c r="B97" s="90" t="s">
        <v>1974</v>
      </c>
      <c r="C97" s="90" t="s">
        <v>1975</v>
      </c>
      <c r="D97" s="90" t="s">
        <v>52</v>
      </c>
      <c r="E97" s="92">
        <v>2</v>
      </c>
      <c r="F97" s="137"/>
      <c r="G97" s="93">
        <f t="shared" si="1"/>
        <v>0</v>
      </c>
      <c r="H97" s="118"/>
    </row>
    <row r="98" spans="1:8" ht="22.5" x14ac:dyDescent="0.2">
      <c r="A98" s="94">
        <v>85</v>
      </c>
      <c r="B98" s="95" t="s">
        <v>1976</v>
      </c>
      <c r="C98" s="95" t="s">
        <v>1977</v>
      </c>
      <c r="D98" s="95" t="s">
        <v>43</v>
      </c>
      <c r="E98" s="97">
        <v>2</v>
      </c>
      <c r="F98" s="137"/>
      <c r="G98" s="98">
        <f t="shared" si="1"/>
        <v>0</v>
      </c>
      <c r="H98" s="119"/>
    </row>
    <row r="99" spans="1:8" ht="22.5" x14ac:dyDescent="0.2">
      <c r="A99" s="89">
        <v>86</v>
      </c>
      <c r="B99" s="90" t="s">
        <v>1978</v>
      </c>
      <c r="C99" s="90" t="s">
        <v>1979</v>
      </c>
      <c r="D99" s="90" t="s">
        <v>43</v>
      </c>
      <c r="E99" s="92">
        <v>36</v>
      </c>
      <c r="F99" s="137"/>
      <c r="G99" s="93">
        <f t="shared" si="1"/>
        <v>0</v>
      </c>
      <c r="H99" s="118"/>
    </row>
    <row r="100" spans="1:8" ht="22.5" x14ac:dyDescent="0.2">
      <c r="A100" s="94">
        <v>87</v>
      </c>
      <c r="B100" s="95" t="s">
        <v>1980</v>
      </c>
      <c r="C100" s="95" t="s">
        <v>1981</v>
      </c>
      <c r="D100" s="95" t="s">
        <v>43</v>
      </c>
      <c r="E100" s="97">
        <v>4</v>
      </c>
      <c r="F100" s="137"/>
      <c r="G100" s="98">
        <f t="shared" si="1"/>
        <v>0</v>
      </c>
      <c r="H100" s="119"/>
    </row>
    <row r="101" spans="1:8" ht="22.5" x14ac:dyDescent="0.2">
      <c r="A101" s="94">
        <v>88</v>
      </c>
      <c r="B101" s="95" t="s">
        <v>1982</v>
      </c>
      <c r="C101" s="95" t="s">
        <v>1983</v>
      </c>
      <c r="D101" s="95" t="s">
        <v>43</v>
      </c>
      <c r="E101" s="97">
        <v>2</v>
      </c>
      <c r="F101" s="137"/>
      <c r="G101" s="98">
        <f t="shared" si="1"/>
        <v>0</v>
      </c>
      <c r="H101" s="119"/>
    </row>
    <row r="102" spans="1:8" ht="22.5" x14ac:dyDescent="0.2">
      <c r="A102" s="94">
        <v>89</v>
      </c>
      <c r="B102" s="95" t="s">
        <v>1984</v>
      </c>
      <c r="C102" s="95" t="s">
        <v>1985</v>
      </c>
      <c r="D102" s="95" t="s">
        <v>43</v>
      </c>
      <c r="E102" s="97">
        <v>2</v>
      </c>
      <c r="F102" s="137"/>
      <c r="G102" s="98">
        <f t="shared" si="1"/>
        <v>0</v>
      </c>
      <c r="H102" s="119"/>
    </row>
    <row r="103" spans="1:8" ht="22.5" x14ac:dyDescent="0.2">
      <c r="A103" s="94">
        <v>90</v>
      </c>
      <c r="B103" s="95" t="s">
        <v>1986</v>
      </c>
      <c r="C103" s="95" t="s">
        <v>1987</v>
      </c>
      <c r="D103" s="95" t="s">
        <v>43</v>
      </c>
      <c r="E103" s="97">
        <v>2</v>
      </c>
      <c r="F103" s="137"/>
      <c r="G103" s="98">
        <f t="shared" si="1"/>
        <v>0</v>
      </c>
      <c r="H103" s="119"/>
    </row>
    <row r="104" spans="1:8" ht="22.5" x14ac:dyDescent="0.2">
      <c r="A104" s="94">
        <v>91</v>
      </c>
      <c r="B104" s="95" t="s">
        <v>1988</v>
      </c>
      <c r="C104" s="95" t="s">
        <v>1989</v>
      </c>
      <c r="D104" s="95" t="s">
        <v>43</v>
      </c>
      <c r="E104" s="97">
        <v>2</v>
      </c>
      <c r="F104" s="137"/>
      <c r="G104" s="98">
        <f t="shared" si="1"/>
        <v>0</v>
      </c>
      <c r="H104" s="119"/>
    </row>
    <row r="105" spans="1:8" ht="22.5" x14ac:dyDescent="0.2">
      <c r="A105" s="94">
        <v>92</v>
      </c>
      <c r="B105" s="95" t="s">
        <v>1990</v>
      </c>
      <c r="C105" s="95" t="s">
        <v>1991</v>
      </c>
      <c r="D105" s="95" t="s">
        <v>43</v>
      </c>
      <c r="E105" s="97">
        <v>6</v>
      </c>
      <c r="F105" s="137"/>
      <c r="G105" s="98">
        <f t="shared" si="1"/>
        <v>0</v>
      </c>
      <c r="H105" s="119"/>
    </row>
    <row r="106" spans="1:8" ht="22.5" x14ac:dyDescent="0.2">
      <c r="A106" s="94">
        <v>93</v>
      </c>
      <c r="B106" s="95" t="s">
        <v>1992</v>
      </c>
      <c r="C106" s="95" t="s">
        <v>1993</v>
      </c>
      <c r="D106" s="95" t="s">
        <v>43</v>
      </c>
      <c r="E106" s="97">
        <v>18</v>
      </c>
      <c r="F106" s="137"/>
      <c r="G106" s="98">
        <f t="shared" si="1"/>
        <v>0</v>
      </c>
      <c r="H106" s="119"/>
    </row>
    <row r="107" spans="1:8" ht="22.5" x14ac:dyDescent="0.2">
      <c r="A107" s="89">
        <v>94</v>
      </c>
      <c r="B107" s="90" t="s">
        <v>73</v>
      </c>
      <c r="C107" s="90" t="s">
        <v>74</v>
      </c>
      <c r="D107" s="90" t="s">
        <v>43</v>
      </c>
      <c r="E107" s="92">
        <v>42</v>
      </c>
      <c r="F107" s="137"/>
      <c r="G107" s="93">
        <f t="shared" si="1"/>
        <v>0</v>
      </c>
      <c r="H107" s="118"/>
    </row>
    <row r="108" spans="1:8" ht="22.5" x14ac:dyDescent="0.2">
      <c r="A108" s="89">
        <v>95</v>
      </c>
      <c r="B108" s="90" t="s">
        <v>1831</v>
      </c>
      <c r="C108" s="90" t="s">
        <v>1832</v>
      </c>
      <c r="D108" s="90" t="s">
        <v>43</v>
      </c>
      <c r="E108" s="92">
        <v>42</v>
      </c>
      <c r="F108" s="137"/>
      <c r="G108" s="93">
        <f t="shared" si="1"/>
        <v>0</v>
      </c>
      <c r="H108" s="118"/>
    </row>
    <row r="109" spans="1:8" ht="11.25" x14ac:dyDescent="0.2">
      <c r="A109" s="94">
        <v>96</v>
      </c>
      <c r="B109" s="95" t="s">
        <v>718</v>
      </c>
      <c r="C109" s="95" t="s">
        <v>719</v>
      </c>
      <c r="D109" s="95" t="s">
        <v>43</v>
      </c>
      <c r="E109" s="97">
        <v>42</v>
      </c>
      <c r="F109" s="137"/>
      <c r="G109" s="98">
        <f t="shared" si="1"/>
        <v>0</v>
      </c>
      <c r="H109" s="119"/>
    </row>
    <row r="110" spans="1:8" ht="22.5" x14ac:dyDescent="0.2">
      <c r="A110" s="89">
        <v>97</v>
      </c>
      <c r="B110" s="90" t="s">
        <v>704</v>
      </c>
      <c r="C110" s="90" t="s">
        <v>1994</v>
      </c>
      <c r="D110" s="90" t="s">
        <v>43</v>
      </c>
      <c r="E110" s="92">
        <v>15</v>
      </c>
      <c r="F110" s="137"/>
      <c r="G110" s="93">
        <f t="shared" si="1"/>
        <v>0</v>
      </c>
      <c r="H110" s="118"/>
    </row>
    <row r="111" spans="1:8" ht="22.5" x14ac:dyDescent="0.2">
      <c r="A111" s="89">
        <v>98</v>
      </c>
      <c r="B111" s="90" t="s">
        <v>89</v>
      </c>
      <c r="C111" s="90" t="s">
        <v>1995</v>
      </c>
      <c r="D111" s="90" t="s">
        <v>91</v>
      </c>
      <c r="E111" s="92">
        <v>6700</v>
      </c>
      <c r="F111" s="137"/>
      <c r="G111" s="93">
        <f t="shared" si="1"/>
        <v>0</v>
      </c>
      <c r="H111" s="118"/>
    </row>
    <row r="112" spans="1:8" ht="33.75" x14ac:dyDescent="0.2">
      <c r="A112" s="89">
        <v>99</v>
      </c>
      <c r="B112" s="90" t="s">
        <v>1815</v>
      </c>
      <c r="C112" s="90" t="s">
        <v>1816</v>
      </c>
      <c r="D112" s="90" t="s">
        <v>1817</v>
      </c>
      <c r="E112" s="92">
        <v>180</v>
      </c>
      <c r="F112" s="137"/>
      <c r="G112" s="93">
        <f t="shared" si="1"/>
        <v>0</v>
      </c>
      <c r="H112" s="118"/>
    </row>
    <row r="113" spans="1:8" ht="11.25" x14ac:dyDescent="0.2">
      <c r="A113" s="89">
        <v>100</v>
      </c>
      <c r="B113" s="90" t="s">
        <v>1996</v>
      </c>
      <c r="C113" s="90" t="s">
        <v>1997</v>
      </c>
      <c r="D113" s="90" t="s">
        <v>43</v>
      </c>
      <c r="E113" s="92">
        <v>4</v>
      </c>
      <c r="F113" s="137"/>
      <c r="G113" s="93">
        <f t="shared" si="1"/>
        <v>0</v>
      </c>
      <c r="H113" s="118"/>
    </row>
    <row r="114" spans="1:8" ht="11.25" x14ac:dyDescent="0.2">
      <c r="A114" s="89">
        <v>101</v>
      </c>
      <c r="B114" s="90" t="s">
        <v>1998</v>
      </c>
      <c r="C114" s="90" t="s">
        <v>1999</v>
      </c>
      <c r="D114" s="90" t="s">
        <v>43</v>
      </c>
      <c r="E114" s="92">
        <v>4</v>
      </c>
      <c r="F114" s="137"/>
      <c r="G114" s="93">
        <f t="shared" si="1"/>
        <v>0</v>
      </c>
      <c r="H114" s="118"/>
    </row>
    <row r="115" spans="1:8" ht="45" x14ac:dyDescent="0.2">
      <c r="A115" s="89">
        <v>102</v>
      </c>
      <c r="B115" s="90" t="s">
        <v>2000</v>
      </c>
      <c r="C115" s="90" t="s">
        <v>2001</v>
      </c>
      <c r="D115" s="90" t="s">
        <v>43</v>
      </c>
      <c r="E115" s="92">
        <v>4</v>
      </c>
      <c r="F115" s="137"/>
      <c r="G115" s="93">
        <f t="shared" si="1"/>
        <v>0</v>
      </c>
      <c r="H115" s="118"/>
    </row>
    <row r="116" spans="1:8" ht="12.75" x14ac:dyDescent="0.2">
      <c r="A116" s="83"/>
      <c r="B116" s="84" t="s">
        <v>253</v>
      </c>
      <c r="C116" s="84" t="s">
        <v>595</v>
      </c>
      <c r="D116" s="84"/>
      <c r="E116" s="86"/>
      <c r="F116" s="87"/>
      <c r="G116" s="87"/>
      <c r="H116" s="112"/>
    </row>
    <row r="117" spans="1:8" ht="22.5" x14ac:dyDescent="0.2">
      <c r="A117" s="89">
        <v>103</v>
      </c>
      <c r="B117" s="90" t="s">
        <v>1833</v>
      </c>
      <c r="C117" s="90" t="s">
        <v>756</v>
      </c>
      <c r="D117" s="90" t="s">
        <v>330</v>
      </c>
      <c r="E117" s="92">
        <v>0.14599999999999999</v>
      </c>
      <c r="F117" s="137"/>
      <c r="G117" s="93">
        <f t="shared" si="1"/>
        <v>0</v>
      </c>
      <c r="H117" s="118"/>
    </row>
    <row r="118" spans="1:8" ht="11.25" x14ac:dyDescent="0.2">
      <c r="A118" s="89">
        <v>104</v>
      </c>
      <c r="B118" s="90" t="s">
        <v>1847</v>
      </c>
      <c r="C118" s="90" t="s">
        <v>1848</v>
      </c>
      <c r="D118" s="90" t="s">
        <v>43</v>
      </c>
      <c r="E118" s="92">
        <v>7</v>
      </c>
      <c r="F118" s="137"/>
      <c r="G118" s="93">
        <f t="shared" si="1"/>
        <v>0</v>
      </c>
      <c r="H118" s="118"/>
    </row>
    <row r="119" spans="1:8" ht="22.5" x14ac:dyDescent="0.2">
      <c r="A119" s="89">
        <v>105</v>
      </c>
      <c r="B119" s="90" t="s">
        <v>1836</v>
      </c>
      <c r="C119" s="90" t="s">
        <v>1837</v>
      </c>
      <c r="D119" s="90" t="s">
        <v>52</v>
      </c>
      <c r="E119" s="92">
        <v>73</v>
      </c>
      <c r="F119" s="137"/>
      <c r="G119" s="93">
        <f t="shared" si="1"/>
        <v>0</v>
      </c>
      <c r="H119" s="118"/>
    </row>
    <row r="120" spans="1:8" ht="22.5" x14ac:dyDescent="0.2">
      <c r="A120" s="89">
        <v>106</v>
      </c>
      <c r="B120" s="90" t="s">
        <v>1838</v>
      </c>
      <c r="C120" s="90" t="s">
        <v>1839</v>
      </c>
      <c r="D120" s="90" t="s">
        <v>52</v>
      </c>
      <c r="E120" s="92">
        <v>73</v>
      </c>
      <c r="F120" s="137"/>
      <c r="G120" s="93">
        <f t="shared" si="1"/>
        <v>0</v>
      </c>
      <c r="H120" s="118"/>
    </row>
    <row r="121" spans="1:8" ht="22.5" x14ac:dyDescent="0.2">
      <c r="A121" s="89">
        <v>107</v>
      </c>
      <c r="B121" s="90" t="s">
        <v>761</v>
      </c>
      <c r="C121" s="90" t="s">
        <v>762</v>
      </c>
      <c r="D121" s="90" t="s">
        <v>265</v>
      </c>
      <c r="E121" s="92">
        <v>19.11</v>
      </c>
      <c r="F121" s="137"/>
      <c r="G121" s="93">
        <f t="shared" si="1"/>
        <v>0</v>
      </c>
      <c r="H121" s="118"/>
    </row>
    <row r="122" spans="1:8" ht="22.5" x14ac:dyDescent="0.2">
      <c r="A122" s="89">
        <v>108</v>
      </c>
      <c r="B122" s="90" t="s">
        <v>750</v>
      </c>
      <c r="C122" s="90" t="s">
        <v>751</v>
      </c>
      <c r="D122" s="90" t="s">
        <v>43</v>
      </c>
      <c r="E122" s="92">
        <v>14</v>
      </c>
      <c r="F122" s="137"/>
      <c r="G122" s="93">
        <f t="shared" si="1"/>
        <v>0</v>
      </c>
      <c r="H122" s="118"/>
    </row>
    <row r="123" spans="1:8" ht="22.5" x14ac:dyDescent="0.2">
      <c r="A123" s="94">
        <v>109</v>
      </c>
      <c r="B123" s="95" t="s">
        <v>752</v>
      </c>
      <c r="C123" s="95" t="s">
        <v>753</v>
      </c>
      <c r="D123" s="95" t="s">
        <v>265</v>
      </c>
      <c r="E123" s="97">
        <v>0.154</v>
      </c>
      <c r="F123" s="137"/>
      <c r="G123" s="98">
        <f t="shared" si="1"/>
        <v>0</v>
      </c>
      <c r="H123" s="119"/>
    </row>
    <row r="124" spans="1:8" ht="22.5" x14ac:dyDescent="0.2">
      <c r="A124" s="89">
        <v>110</v>
      </c>
      <c r="B124" s="90" t="s">
        <v>754</v>
      </c>
      <c r="C124" s="90" t="s">
        <v>755</v>
      </c>
      <c r="D124" s="90" t="s">
        <v>43</v>
      </c>
      <c r="E124" s="92">
        <v>14</v>
      </c>
      <c r="F124" s="137"/>
      <c r="G124" s="93">
        <f t="shared" si="1"/>
        <v>0</v>
      </c>
      <c r="H124" s="118"/>
    </row>
    <row r="125" spans="1:8" ht="22.5" x14ac:dyDescent="0.2">
      <c r="A125" s="89">
        <v>111</v>
      </c>
      <c r="B125" s="90" t="s">
        <v>261</v>
      </c>
      <c r="C125" s="90" t="s">
        <v>262</v>
      </c>
      <c r="D125" s="90" t="s">
        <v>52</v>
      </c>
      <c r="E125" s="92">
        <v>146</v>
      </c>
      <c r="F125" s="137"/>
      <c r="G125" s="93">
        <f t="shared" si="1"/>
        <v>0</v>
      </c>
      <c r="H125" s="118"/>
    </row>
    <row r="126" spans="1:8" ht="11.25" x14ac:dyDescent="0.2">
      <c r="A126" s="94">
        <v>112</v>
      </c>
      <c r="B126" s="95" t="s">
        <v>2002</v>
      </c>
      <c r="C126" s="95" t="s">
        <v>2003</v>
      </c>
      <c r="D126" s="95" t="s">
        <v>52</v>
      </c>
      <c r="E126" s="97">
        <v>146</v>
      </c>
      <c r="F126" s="137"/>
      <c r="G126" s="98">
        <f t="shared" si="1"/>
        <v>0</v>
      </c>
      <c r="H126" s="119"/>
    </row>
    <row r="127" spans="1:8" ht="11.25" x14ac:dyDescent="0.2">
      <c r="A127" s="89">
        <v>113</v>
      </c>
      <c r="B127" s="90" t="s">
        <v>769</v>
      </c>
      <c r="C127" s="90" t="s">
        <v>770</v>
      </c>
      <c r="D127" s="90" t="s">
        <v>52</v>
      </c>
      <c r="E127" s="92">
        <v>306</v>
      </c>
      <c r="F127" s="137"/>
      <c r="G127" s="93">
        <f t="shared" si="1"/>
        <v>0</v>
      </c>
      <c r="H127" s="118"/>
    </row>
    <row r="128" spans="1:8" ht="11.25" x14ac:dyDescent="0.2">
      <c r="A128" s="94">
        <v>114</v>
      </c>
      <c r="B128" s="95" t="s">
        <v>1849</v>
      </c>
      <c r="C128" s="95" t="s">
        <v>1850</v>
      </c>
      <c r="D128" s="95" t="s">
        <v>43</v>
      </c>
      <c r="E128" s="97">
        <v>306</v>
      </c>
      <c r="F128" s="137"/>
      <c r="G128" s="98">
        <f t="shared" si="1"/>
        <v>0</v>
      </c>
      <c r="H128" s="119"/>
    </row>
    <row r="129" spans="1:8" ht="12.75" x14ac:dyDescent="0.2">
      <c r="A129" s="83"/>
      <c r="B129" s="84" t="s">
        <v>1840</v>
      </c>
      <c r="C129" s="84" t="s">
        <v>775</v>
      </c>
      <c r="D129" s="84"/>
      <c r="E129" s="86"/>
      <c r="F129" s="87"/>
      <c r="G129" s="87"/>
      <c r="H129" s="112"/>
    </row>
    <row r="130" spans="1:8" ht="11.25" x14ac:dyDescent="0.2">
      <c r="A130" s="89">
        <v>115</v>
      </c>
      <c r="B130" s="90" t="s">
        <v>2004</v>
      </c>
      <c r="C130" s="90" t="s">
        <v>2005</v>
      </c>
      <c r="D130" s="90" t="s">
        <v>594</v>
      </c>
      <c r="E130" s="92">
        <v>24</v>
      </c>
      <c r="F130" s="137"/>
      <c r="G130" s="93">
        <f t="shared" si="1"/>
        <v>0</v>
      </c>
      <c r="H130" s="118"/>
    </row>
    <row r="131" spans="1:8" ht="11.25" x14ac:dyDescent="0.2">
      <c r="A131" s="89">
        <v>116</v>
      </c>
      <c r="B131" s="90" t="s">
        <v>776</v>
      </c>
      <c r="C131" s="90" t="s">
        <v>777</v>
      </c>
      <c r="D131" s="90" t="s">
        <v>330</v>
      </c>
      <c r="E131" s="92">
        <v>0.14699999999999999</v>
      </c>
      <c r="F131" s="137"/>
      <c r="G131" s="93">
        <f t="shared" si="1"/>
        <v>0</v>
      </c>
      <c r="H131" s="118"/>
    </row>
    <row r="132" spans="1:8" ht="11.25" x14ac:dyDescent="0.2">
      <c r="A132" s="89">
        <v>117</v>
      </c>
      <c r="B132" s="90" t="s">
        <v>2006</v>
      </c>
      <c r="C132" s="90" t="s">
        <v>2007</v>
      </c>
      <c r="D132" s="90" t="s">
        <v>330</v>
      </c>
      <c r="E132" s="92">
        <v>0.14699999999999999</v>
      </c>
      <c r="F132" s="137"/>
      <c r="G132" s="93">
        <f t="shared" si="1"/>
        <v>0</v>
      </c>
      <c r="H132" s="118"/>
    </row>
    <row r="133" spans="1:8" ht="11.25" x14ac:dyDescent="0.2">
      <c r="A133" s="89">
        <v>118</v>
      </c>
      <c r="B133" s="90" t="s">
        <v>2008</v>
      </c>
      <c r="C133" s="90" t="s">
        <v>2009</v>
      </c>
      <c r="D133" s="90" t="s">
        <v>594</v>
      </c>
      <c r="E133" s="92">
        <v>40</v>
      </c>
      <c r="F133" s="137"/>
      <c r="G133" s="93">
        <f t="shared" si="1"/>
        <v>0</v>
      </c>
      <c r="H133" s="118"/>
    </row>
    <row r="134" spans="1:8" ht="22.5" x14ac:dyDescent="0.2">
      <c r="A134" s="89">
        <v>119</v>
      </c>
      <c r="B134" s="90" t="s">
        <v>2010</v>
      </c>
      <c r="C134" s="90" t="s">
        <v>2011</v>
      </c>
      <c r="D134" s="90" t="s">
        <v>594</v>
      </c>
      <c r="E134" s="92">
        <v>10</v>
      </c>
      <c r="F134" s="137"/>
      <c r="G134" s="93">
        <f t="shared" ref="G134:G135" si="2">ROUND(E134*F134,2)</f>
        <v>0</v>
      </c>
      <c r="H134" s="118"/>
    </row>
    <row r="135" spans="1:8" ht="11.25" x14ac:dyDescent="0.2">
      <c r="A135" s="89">
        <v>120</v>
      </c>
      <c r="B135" s="90" t="s">
        <v>2012</v>
      </c>
      <c r="C135" s="90" t="s">
        <v>2013</v>
      </c>
      <c r="D135" s="90" t="s">
        <v>594</v>
      </c>
      <c r="E135" s="92">
        <v>10</v>
      </c>
      <c r="F135" s="137"/>
      <c r="G135" s="93">
        <f t="shared" si="2"/>
        <v>0</v>
      </c>
      <c r="H135" s="118"/>
    </row>
    <row r="136" spans="1:8" ht="15" x14ac:dyDescent="0.25">
      <c r="A136" s="99"/>
      <c r="B136" s="100"/>
      <c r="C136" s="100" t="s">
        <v>299</v>
      </c>
      <c r="D136" s="100"/>
      <c r="E136" s="102"/>
      <c r="F136" s="103"/>
      <c r="G136" s="103">
        <f>SUM(G9:G135)</f>
        <v>0</v>
      </c>
      <c r="H136" s="113"/>
    </row>
  </sheetData>
  <sheetProtection algorithmName="SHA-512" hashValue="hUf9chiEy8OGV9pWXmWBWXosywaXdlX7SD+8XKXaLUR5LaEl8fiaKj13TqLwhz4uq27PnKOzIVkVdmslCSj2VA==" saltValue="DbxeTtbZjQzPJz3H2dMnEA==" spinCount="100000" sheet="1" objects="1" scenarios="1"/>
  <dataValidations count="1">
    <dataValidation type="decimal" operator="equal" allowBlank="1" showInputMessage="1" showErrorMessage="1" error="Neplatný počet desatinných miest!" sqref="F9:F13 F15:F43 F45:F48 F50 F53:F115 F117:F128 F130:F135" xr:uid="{00000000-0002-0000-1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4">
    <pageSetUpPr fitToPage="1"/>
  </sheetPr>
  <dimension ref="A1:H109"/>
  <sheetViews>
    <sheetView showGridLines="0" zoomScaleNormal="100" workbookViewId="0">
      <selection activeCell="H105" sqref="H10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2086</v>
      </c>
      <c r="B3" s="6"/>
      <c r="C3" s="6"/>
      <c r="D3" s="6"/>
      <c r="E3" s="6"/>
      <c r="F3" s="6"/>
      <c r="G3" s="6"/>
      <c r="H3" s="6"/>
    </row>
    <row r="4" spans="1:8" ht="12" x14ac:dyDescent="0.2">
      <c r="A4" s="6"/>
      <c r="B4" s="6"/>
      <c r="C4" s="6"/>
      <c r="D4" s="6"/>
      <c r="E4" s="6"/>
      <c r="F4" s="6"/>
      <c r="G4" s="6"/>
      <c r="H4" s="6"/>
    </row>
    <row r="5" spans="1:8" ht="12" x14ac:dyDescent="0.2">
      <c r="A5" s="6"/>
      <c r="B5" s="6"/>
      <c r="C5" s="6"/>
      <c r="D5" s="6"/>
      <c r="E5" s="6"/>
      <c r="F5" s="6"/>
      <c r="G5" s="6"/>
      <c r="H5" s="6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11.05</v>
      </c>
      <c r="F9" s="137"/>
      <c r="G9" s="93">
        <f>ROUND(E9*F9,2)</f>
        <v>0</v>
      </c>
      <c r="H9" s="123"/>
    </row>
    <row r="10" spans="1:8" ht="22.5" x14ac:dyDescent="0.2">
      <c r="A10" s="89">
        <v>2</v>
      </c>
      <c r="B10" s="90" t="s">
        <v>1724</v>
      </c>
      <c r="C10" s="90" t="s">
        <v>1725</v>
      </c>
      <c r="D10" s="90" t="s">
        <v>52</v>
      </c>
      <c r="E10" s="92">
        <v>190</v>
      </c>
      <c r="F10" s="137"/>
      <c r="G10" s="93">
        <f t="shared" ref="G10:G68" si="0">ROUND(E10*F10,2)</f>
        <v>0</v>
      </c>
      <c r="H10" s="123"/>
    </row>
    <row r="11" spans="1:8" ht="45" x14ac:dyDescent="0.2">
      <c r="A11" s="94">
        <v>3</v>
      </c>
      <c r="B11" s="95" t="s">
        <v>1726</v>
      </c>
      <c r="C11" s="95" t="s">
        <v>1727</v>
      </c>
      <c r="D11" s="95" t="s">
        <v>52</v>
      </c>
      <c r="E11" s="97">
        <v>165</v>
      </c>
      <c r="F11" s="137"/>
      <c r="G11" s="98">
        <f t="shared" si="0"/>
        <v>0</v>
      </c>
      <c r="H11" s="124"/>
    </row>
    <row r="12" spans="1:8" ht="45" x14ac:dyDescent="0.2">
      <c r="A12" s="94">
        <v>4</v>
      </c>
      <c r="B12" s="95" t="s">
        <v>2014</v>
      </c>
      <c r="C12" s="95" t="s">
        <v>2015</v>
      </c>
      <c r="D12" s="95" t="s">
        <v>52</v>
      </c>
      <c r="E12" s="97">
        <v>25</v>
      </c>
      <c r="F12" s="137"/>
      <c r="G12" s="98">
        <f t="shared" si="0"/>
        <v>0</v>
      </c>
      <c r="H12" s="124"/>
    </row>
    <row r="13" spans="1:8" ht="22.5" x14ac:dyDescent="0.2">
      <c r="A13" s="89">
        <v>5</v>
      </c>
      <c r="B13" s="90" t="s">
        <v>1638</v>
      </c>
      <c r="C13" s="90" t="s">
        <v>1841</v>
      </c>
      <c r="D13" s="90" t="s">
        <v>265</v>
      </c>
      <c r="E13" s="92">
        <v>17</v>
      </c>
      <c r="F13" s="137"/>
      <c r="G13" s="93">
        <f t="shared" si="0"/>
        <v>0</v>
      </c>
      <c r="H13" s="123"/>
    </row>
    <row r="14" spans="1:8" ht="33.75" x14ac:dyDescent="0.2">
      <c r="A14" s="89">
        <v>6</v>
      </c>
      <c r="B14" s="90" t="s">
        <v>668</v>
      </c>
      <c r="C14" s="90" t="s">
        <v>669</v>
      </c>
      <c r="D14" s="90" t="s">
        <v>265</v>
      </c>
      <c r="E14" s="92">
        <v>459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1842</v>
      </c>
      <c r="C15" s="90" t="s">
        <v>1843</v>
      </c>
      <c r="D15" s="90" t="s">
        <v>265</v>
      </c>
      <c r="E15" s="92">
        <v>17</v>
      </c>
      <c r="F15" s="137"/>
      <c r="G15" s="93">
        <f t="shared" si="0"/>
        <v>0</v>
      </c>
      <c r="H15" s="123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28.9</v>
      </c>
      <c r="F16" s="137"/>
      <c r="G16" s="93">
        <f t="shared" si="0"/>
        <v>0</v>
      </c>
      <c r="H16" s="123"/>
    </row>
    <row r="17" spans="1:8" ht="12.75" x14ac:dyDescent="0.2">
      <c r="A17" s="83"/>
      <c r="B17" s="84" t="s">
        <v>33</v>
      </c>
      <c r="C17" s="84" t="s">
        <v>988</v>
      </c>
      <c r="D17" s="84"/>
      <c r="E17" s="86"/>
      <c r="F17" s="87"/>
      <c r="G17" s="87"/>
      <c r="H17" s="86"/>
    </row>
    <row r="18" spans="1:8" ht="22.5" x14ac:dyDescent="0.2">
      <c r="A18" s="89">
        <v>9</v>
      </c>
      <c r="B18" s="90" t="s">
        <v>1729</v>
      </c>
      <c r="C18" s="90" t="s">
        <v>1730</v>
      </c>
      <c r="D18" s="90" t="s">
        <v>52</v>
      </c>
      <c r="E18" s="92">
        <v>253</v>
      </c>
      <c r="F18" s="137"/>
      <c r="G18" s="93">
        <f t="shared" si="0"/>
        <v>0</v>
      </c>
      <c r="H18" s="123"/>
    </row>
    <row r="19" spans="1:8" ht="22.5" x14ac:dyDescent="0.2">
      <c r="A19" s="89">
        <v>10</v>
      </c>
      <c r="B19" s="90" t="s">
        <v>1853</v>
      </c>
      <c r="C19" s="90" t="s">
        <v>1854</v>
      </c>
      <c r="D19" s="90" t="s">
        <v>52</v>
      </c>
      <c r="E19" s="92">
        <v>140</v>
      </c>
      <c r="F19" s="137"/>
      <c r="G19" s="93">
        <f t="shared" si="0"/>
        <v>0</v>
      </c>
      <c r="H19" s="123"/>
    </row>
    <row r="20" spans="1:8" ht="33.75" x14ac:dyDescent="0.2">
      <c r="A20" s="94">
        <v>11</v>
      </c>
      <c r="B20" s="95" t="s">
        <v>1844</v>
      </c>
      <c r="C20" s="95" t="s">
        <v>1845</v>
      </c>
      <c r="D20" s="95" t="s">
        <v>43</v>
      </c>
      <c r="E20" s="97">
        <v>140</v>
      </c>
      <c r="F20" s="137"/>
      <c r="G20" s="98">
        <f t="shared" si="0"/>
        <v>0</v>
      </c>
      <c r="H20" s="124"/>
    </row>
    <row r="21" spans="1:8" ht="11.25" x14ac:dyDescent="0.2">
      <c r="A21" s="89">
        <v>12</v>
      </c>
      <c r="B21" s="90" t="s">
        <v>1861</v>
      </c>
      <c r="C21" s="90" t="s">
        <v>1862</v>
      </c>
      <c r="D21" s="90" t="s">
        <v>52</v>
      </c>
      <c r="E21" s="92">
        <v>324</v>
      </c>
      <c r="F21" s="137"/>
      <c r="G21" s="93">
        <f t="shared" si="0"/>
        <v>0</v>
      </c>
      <c r="H21" s="123"/>
    </row>
    <row r="22" spans="1:8" ht="11.25" x14ac:dyDescent="0.2">
      <c r="A22" s="89">
        <v>13</v>
      </c>
      <c r="B22" s="90" t="s">
        <v>1863</v>
      </c>
      <c r="C22" s="90" t="s">
        <v>1864</v>
      </c>
      <c r="D22" s="90" t="s">
        <v>52</v>
      </c>
      <c r="E22" s="92">
        <v>81</v>
      </c>
      <c r="F22" s="137"/>
      <c r="G22" s="93">
        <f t="shared" si="0"/>
        <v>0</v>
      </c>
      <c r="H22" s="123"/>
    </row>
    <row r="23" spans="1:8" ht="11.25" x14ac:dyDescent="0.2">
      <c r="A23" s="89">
        <v>14</v>
      </c>
      <c r="B23" s="90" t="s">
        <v>1867</v>
      </c>
      <c r="C23" s="90" t="s">
        <v>1868</v>
      </c>
      <c r="D23" s="90" t="s">
        <v>52</v>
      </c>
      <c r="E23" s="92">
        <v>81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1865</v>
      </c>
      <c r="C24" s="90" t="s">
        <v>1866</v>
      </c>
      <c r="D24" s="90" t="s">
        <v>52</v>
      </c>
      <c r="E24" s="92">
        <v>81</v>
      </c>
      <c r="F24" s="137"/>
      <c r="G24" s="93">
        <f t="shared" si="0"/>
        <v>0</v>
      </c>
      <c r="H24" s="123"/>
    </row>
    <row r="25" spans="1:8" ht="11.25" x14ac:dyDescent="0.2">
      <c r="A25" s="89">
        <v>16</v>
      </c>
      <c r="B25" s="90" t="s">
        <v>1869</v>
      </c>
      <c r="C25" s="90" t="s">
        <v>1870</v>
      </c>
      <c r="D25" s="90" t="s">
        <v>52</v>
      </c>
      <c r="E25" s="92">
        <v>81</v>
      </c>
      <c r="F25" s="137"/>
      <c r="G25" s="93">
        <f t="shared" si="0"/>
        <v>0</v>
      </c>
      <c r="H25" s="123"/>
    </row>
    <row r="26" spans="1:8" ht="11.25" x14ac:dyDescent="0.2">
      <c r="A26" s="94">
        <v>17</v>
      </c>
      <c r="B26" s="95" t="s">
        <v>1871</v>
      </c>
      <c r="C26" s="95" t="s">
        <v>1872</v>
      </c>
      <c r="D26" s="95" t="s">
        <v>52</v>
      </c>
      <c r="E26" s="97">
        <v>81</v>
      </c>
      <c r="F26" s="137"/>
      <c r="G26" s="98">
        <f t="shared" si="0"/>
        <v>0</v>
      </c>
      <c r="H26" s="124"/>
    </row>
    <row r="27" spans="1:8" ht="22.5" x14ac:dyDescent="0.2">
      <c r="A27" s="89">
        <v>18</v>
      </c>
      <c r="B27" s="90" t="s">
        <v>1873</v>
      </c>
      <c r="C27" s="90" t="s">
        <v>1874</v>
      </c>
      <c r="D27" s="90" t="s">
        <v>52</v>
      </c>
      <c r="E27" s="92">
        <v>81</v>
      </c>
      <c r="F27" s="137"/>
      <c r="G27" s="93">
        <f t="shared" si="0"/>
        <v>0</v>
      </c>
      <c r="H27" s="123"/>
    </row>
    <row r="28" spans="1:8" ht="22.5" x14ac:dyDescent="0.2">
      <c r="A28" s="89">
        <v>19</v>
      </c>
      <c r="B28" s="90" t="s">
        <v>1875</v>
      </c>
      <c r="C28" s="90" t="s">
        <v>1876</v>
      </c>
      <c r="D28" s="90" t="s">
        <v>52</v>
      </c>
      <c r="E28" s="92">
        <v>81</v>
      </c>
      <c r="F28" s="137"/>
      <c r="G28" s="93">
        <f t="shared" si="0"/>
        <v>0</v>
      </c>
      <c r="H28" s="123"/>
    </row>
    <row r="29" spans="1:8" ht="11.25" x14ac:dyDescent="0.2">
      <c r="A29" s="94">
        <v>20</v>
      </c>
      <c r="B29" s="95" t="s">
        <v>1877</v>
      </c>
      <c r="C29" s="95" t="s">
        <v>1878</v>
      </c>
      <c r="D29" s="95" t="s">
        <v>52</v>
      </c>
      <c r="E29" s="97">
        <v>81</v>
      </c>
      <c r="F29" s="137"/>
      <c r="G29" s="98">
        <f t="shared" si="0"/>
        <v>0</v>
      </c>
      <c r="H29" s="124"/>
    </row>
    <row r="30" spans="1:8" ht="11.25" x14ac:dyDescent="0.2">
      <c r="A30" s="89">
        <v>21</v>
      </c>
      <c r="B30" s="90" t="s">
        <v>1879</v>
      </c>
      <c r="C30" s="90" t="s">
        <v>1880</v>
      </c>
      <c r="D30" s="90" t="s">
        <v>43</v>
      </c>
      <c r="E30" s="92">
        <v>8</v>
      </c>
      <c r="F30" s="137"/>
      <c r="G30" s="93">
        <f t="shared" si="0"/>
        <v>0</v>
      </c>
      <c r="H30" s="123"/>
    </row>
    <row r="31" spans="1:8" ht="11.25" x14ac:dyDescent="0.2">
      <c r="A31" s="94">
        <v>22</v>
      </c>
      <c r="B31" s="95" t="s">
        <v>1881</v>
      </c>
      <c r="C31" s="95" t="s">
        <v>1882</v>
      </c>
      <c r="D31" s="95" t="s">
        <v>43</v>
      </c>
      <c r="E31" s="97">
        <v>8</v>
      </c>
      <c r="F31" s="137"/>
      <c r="G31" s="98">
        <f t="shared" si="0"/>
        <v>0</v>
      </c>
      <c r="H31" s="124"/>
    </row>
    <row r="32" spans="1:8" ht="11.25" x14ac:dyDescent="0.2">
      <c r="A32" s="89">
        <v>23</v>
      </c>
      <c r="B32" s="90" t="s">
        <v>2016</v>
      </c>
      <c r="C32" s="90" t="s">
        <v>2017</v>
      </c>
      <c r="D32" s="90" t="s">
        <v>43</v>
      </c>
      <c r="E32" s="92">
        <v>8</v>
      </c>
      <c r="F32" s="137"/>
      <c r="G32" s="93">
        <f t="shared" si="0"/>
        <v>0</v>
      </c>
      <c r="H32" s="123"/>
    </row>
    <row r="33" spans="1:8" ht="11.25" x14ac:dyDescent="0.2">
      <c r="A33" s="94">
        <v>24</v>
      </c>
      <c r="B33" s="95" t="s">
        <v>1883</v>
      </c>
      <c r="C33" s="95" t="s">
        <v>1884</v>
      </c>
      <c r="D33" s="95" t="s">
        <v>43</v>
      </c>
      <c r="E33" s="97">
        <v>8</v>
      </c>
      <c r="F33" s="137"/>
      <c r="G33" s="98">
        <f t="shared" si="0"/>
        <v>0</v>
      </c>
      <c r="H33" s="124"/>
    </row>
    <row r="34" spans="1:8" ht="11.25" x14ac:dyDescent="0.2">
      <c r="A34" s="89">
        <v>25</v>
      </c>
      <c r="B34" s="90" t="s">
        <v>1887</v>
      </c>
      <c r="C34" s="90" t="s">
        <v>1888</v>
      </c>
      <c r="D34" s="90" t="s">
        <v>43</v>
      </c>
      <c r="E34" s="92">
        <v>22</v>
      </c>
      <c r="F34" s="137"/>
      <c r="G34" s="93">
        <f t="shared" si="0"/>
        <v>0</v>
      </c>
      <c r="H34" s="123"/>
    </row>
    <row r="35" spans="1:8" ht="22.5" x14ac:dyDescent="0.2">
      <c r="A35" s="94">
        <v>26</v>
      </c>
      <c r="B35" s="95" t="s">
        <v>1890</v>
      </c>
      <c r="C35" s="95" t="s">
        <v>1891</v>
      </c>
      <c r="D35" s="95" t="s">
        <v>43</v>
      </c>
      <c r="E35" s="97">
        <v>4</v>
      </c>
      <c r="F35" s="137"/>
      <c r="G35" s="98">
        <f t="shared" si="0"/>
        <v>0</v>
      </c>
      <c r="H35" s="124"/>
    </row>
    <row r="36" spans="1:8" ht="22.5" x14ac:dyDescent="0.2">
      <c r="A36" s="94">
        <v>27</v>
      </c>
      <c r="B36" s="95" t="s">
        <v>1889</v>
      </c>
      <c r="C36" s="95" t="s">
        <v>1771</v>
      </c>
      <c r="D36" s="95" t="s">
        <v>43</v>
      </c>
      <c r="E36" s="97">
        <v>16</v>
      </c>
      <c r="F36" s="137"/>
      <c r="G36" s="98">
        <f t="shared" si="0"/>
        <v>0</v>
      </c>
      <c r="H36" s="124"/>
    </row>
    <row r="37" spans="1:8" ht="22.5" x14ac:dyDescent="0.2">
      <c r="A37" s="94">
        <v>28</v>
      </c>
      <c r="B37" s="95" t="s">
        <v>2018</v>
      </c>
      <c r="C37" s="95" t="s">
        <v>2019</v>
      </c>
      <c r="D37" s="95" t="s">
        <v>43</v>
      </c>
      <c r="E37" s="97">
        <v>2</v>
      </c>
      <c r="F37" s="137"/>
      <c r="G37" s="98">
        <f t="shared" si="0"/>
        <v>0</v>
      </c>
      <c r="H37" s="124"/>
    </row>
    <row r="38" spans="1:8" ht="22.5" x14ac:dyDescent="0.2">
      <c r="A38" s="89">
        <v>29</v>
      </c>
      <c r="B38" s="90" t="s">
        <v>1885</v>
      </c>
      <c r="C38" s="90" t="s">
        <v>1886</v>
      </c>
      <c r="D38" s="90" t="s">
        <v>52</v>
      </c>
      <c r="E38" s="92">
        <v>253</v>
      </c>
      <c r="F38" s="137"/>
      <c r="G38" s="93">
        <f t="shared" si="0"/>
        <v>0</v>
      </c>
      <c r="H38" s="123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253</v>
      </c>
      <c r="F39" s="137"/>
      <c r="G39" s="93">
        <f t="shared" si="0"/>
        <v>0</v>
      </c>
      <c r="H39" s="123"/>
    </row>
    <row r="40" spans="1:8" ht="11.25" x14ac:dyDescent="0.2">
      <c r="A40" s="89">
        <v>31</v>
      </c>
      <c r="B40" s="90" t="s">
        <v>1857</v>
      </c>
      <c r="C40" s="90" t="s">
        <v>1858</v>
      </c>
      <c r="D40" s="90" t="s">
        <v>43</v>
      </c>
      <c r="E40" s="92">
        <v>20</v>
      </c>
      <c r="F40" s="137"/>
      <c r="G40" s="93">
        <f t="shared" si="0"/>
        <v>0</v>
      </c>
      <c r="H40" s="123"/>
    </row>
    <row r="41" spans="1:8" ht="11.25" x14ac:dyDescent="0.2">
      <c r="A41" s="89">
        <v>32</v>
      </c>
      <c r="B41" s="90" t="s">
        <v>1892</v>
      </c>
      <c r="C41" s="90" t="s">
        <v>1893</v>
      </c>
      <c r="D41" s="90" t="s">
        <v>52</v>
      </c>
      <c r="E41" s="92">
        <v>44</v>
      </c>
      <c r="F41" s="137"/>
      <c r="G41" s="93">
        <f t="shared" si="0"/>
        <v>0</v>
      </c>
      <c r="H41" s="123"/>
    </row>
    <row r="42" spans="1:8" ht="56.25" x14ac:dyDescent="0.2">
      <c r="A42" s="94">
        <v>33</v>
      </c>
      <c r="B42" s="95" t="s">
        <v>1894</v>
      </c>
      <c r="C42" s="95" t="s">
        <v>1895</v>
      </c>
      <c r="D42" s="95" t="s">
        <v>52</v>
      </c>
      <c r="E42" s="97">
        <v>44</v>
      </c>
      <c r="F42" s="137"/>
      <c r="G42" s="98">
        <f t="shared" si="0"/>
        <v>0</v>
      </c>
      <c r="H42" s="124"/>
    </row>
    <row r="43" spans="1:8" ht="11.25" x14ac:dyDescent="0.2">
      <c r="A43" s="89">
        <v>34</v>
      </c>
      <c r="B43" s="90" t="s">
        <v>1772</v>
      </c>
      <c r="C43" s="90" t="s">
        <v>1773</v>
      </c>
      <c r="D43" s="90" t="s">
        <v>52</v>
      </c>
      <c r="E43" s="92">
        <v>184</v>
      </c>
      <c r="F43" s="137"/>
      <c r="G43" s="93">
        <f t="shared" si="0"/>
        <v>0</v>
      </c>
      <c r="H43" s="123"/>
    </row>
    <row r="44" spans="1:8" ht="56.25" x14ac:dyDescent="0.2">
      <c r="A44" s="94">
        <v>35</v>
      </c>
      <c r="B44" s="95" t="s">
        <v>1774</v>
      </c>
      <c r="C44" s="95" t="s">
        <v>1896</v>
      </c>
      <c r="D44" s="95" t="s">
        <v>52</v>
      </c>
      <c r="E44" s="97">
        <v>184</v>
      </c>
      <c r="F44" s="137"/>
      <c r="G44" s="98">
        <f t="shared" si="0"/>
        <v>0</v>
      </c>
      <c r="H44" s="124"/>
    </row>
    <row r="45" spans="1:8" ht="11.25" x14ac:dyDescent="0.2">
      <c r="A45" s="89">
        <v>36</v>
      </c>
      <c r="B45" s="90" t="s">
        <v>2020</v>
      </c>
      <c r="C45" s="90" t="s">
        <v>2021</v>
      </c>
      <c r="D45" s="90" t="s">
        <v>52</v>
      </c>
      <c r="E45" s="92">
        <v>25</v>
      </c>
      <c r="F45" s="137"/>
      <c r="G45" s="93">
        <f t="shared" si="0"/>
        <v>0</v>
      </c>
      <c r="H45" s="123"/>
    </row>
    <row r="46" spans="1:8" ht="56.25" x14ac:dyDescent="0.2">
      <c r="A46" s="94">
        <v>37</v>
      </c>
      <c r="B46" s="95" t="s">
        <v>2022</v>
      </c>
      <c r="C46" s="95" t="s">
        <v>2023</v>
      </c>
      <c r="D46" s="95" t="s">
        <v>52</v>
      </c>
      <c r="E46" s="97">
        <v>25</v>
      </c>
      <c r="F46" s="137"/>
      <c r="G46" s="98">
        <f t="shared" si="0"/>
        <v>0</v>
      </c>
      <c r="H46" s="124"/>
    </row>
    <row r="47" spans="1:8" ht="12.75" x14ac:dyDescent="0.2">
      <c r="A47" s="83"/>
      <c r="B47" s="84" t="s">
        <v>35</v>
      </c>
      <c r="C47" s="84" t="s">
        <v>779</v>
      </c>
      <c r="D47" s="84"/>
      <c r="E47" s="86"/>
      <c r="F47" s="87"/>
      <c r="G47" s="87"/>
      <c r="H47" s="86"/>
    </row>
    <row r="48" spans="1:8" ht="22.5" x14ac:dyDescent="0.2">
      <c r="A48" s="89">
        <v>38</v>
      </c>
      <c r="B48" s="90" t="s">
        <v>2024</v>
      </c>
      <c r="C48" s="90" t="s">
        <v>2025</v>
      </c>
      <c r="D48" s="90" t="s">
        <v>298</v>
      </c>
      <c r="E48" s="92">
        <v>11.05</v>
      </c>
      <c r="F48" s="137"/>
      <c r="G48" s="93">
        <f t="shared" si="0"/>
        <v>0</v>
      </c>
      <c r="H48" s="123"/>
    </row>
    <row r="49" spans="1:8" ht="22.5" x14ac:dyDescent="0.2">
      <c r="A49" s="89">
        <v>39</v>
      </c>
      <c r="B49" s="90" t="s">
        <v>2026</v>
      </c>
      <c r="C49" s="90" t="s">
        <v>2027</v>
      </c>
      <c r="D49" s="90" t="s">
        <v>298</v>
      </c>
      <c r="E49" s="92">
        <v>11.05</v>
      </c>
      <c r="F49" s="137"/>
      <c r="G49" s="93">
        <f t="shared" si="0"/>
        <v>0</v>
      </c>
      <c r="H49" s="123"/>
    </row>
    <row r="50" spans="1:8" ht="33.75" x14ac:dyDescent="0.2">
      <c r="A50" s="89">
        <v>40</v>
      </c>
      <c r="B50" s="90" t="s">
        <v>2028</v>
      </c>
      <c r="C50" s="90" t="s">
        <v>2029</v>
      </c>
      <c r="D50" s="90" t="s">
        <v>298</v>
      </c>
      <c r="E50" s="92">
        <v>11.05</v>
      </c>
      <c r="F50" s="137"/>
      <c r="G50" s="93">
        <f t="shared" si="0"/>
        <v>0</v>
      </c>
      <c r="H50" s="123"/>
    </row>
    <row r="51" spans="1:8" ht="12.75" x14ac:dyDescent="0.2">
      <c r="A51" s="83"/>
      <c r="B51" s="84" t="s">
        <v>678</v>
      </c>
      <c r="C51" s="84" t="s">
        <v>679</v>
      </c>
      <c r="D51" s="84"/>
      <c r="E51" s="86"/>
      <c r="F51" s="87"/>
      <c r="G51" s="87"/>
      <c r="H51" s="86"/>
    </row>
    <row r="52" spans="1:8" ht="22.5" x14ac:dyDescent="0.2">
      <c r="A52" s="89">
        <v>41</v>
      </c>
      <c r="B52" s="90" t="s">
        <v>680</v>
      </c>
      <c r="C52" s="90" t="s">
        <v>681</v>
      </c>
      <c r="D52" s="90" t="s">
        <v>638</v>
      </c>
      <c r="E52" s="92">
        <v>0.501</v>
      </c>
      <c r="F52" s="137"/>
      <c r="G52" s="93">
        <f t="shared" si="0"/>
        <v>0</v>
      </c>
      <c r="H52" s="123"/>
    </row>
    <row r="53" spans="1:8" ht="22.5" x14ac:dyDescent="0.2">
      <c r="A53" s="89">
        <v>42</v>
      </c>
      <c r="B53" s="90" t="s">
        <v>682</v>
      </c>
      <c r="C53" s="90" t="s">
        <v>683</v>
      </c>
      <c r="D53" s="90" t="s">
        <v>638</v>
      </c>
      <c r="E53" s="92">
        <v>13.526999999999999</v>
      </c>
      <c r="F53" s="137"/>
      <c r="G53" s="93">
        <f t="shared" si="0"/>
        <v>0</v>
      </c>
      <c r="H53" s="123"/>
    </row>
    <row r="54" spans="1:8" ht="22.5" x14ac:dyDescent="0.2">
      <c r="A54" s="89">
        <v>43</v>
      </c>
      <c r="B54" s="90" t="s">
        <v>684</v>
      </c>
      <c r="C54" s="90" t="s">
        <v>685</v>
      </c>
      <c r="D54" s="90" t="s">
        <v>638</v>
      </c>
      <c r="E54" s="92">
        <v>0.3</v>
      </c>
      <c r="F54" s="137"/>
      <c r="G54" s="93">
        <f t="shared" si="0"/>
        <v>0</v>
      </c>
      <c r="H54" s="123"/>
    </row>
    <row r="55" spans="1:8" ht="22.5" x14ac:dyDescent="0.2">
      <c r="A55" s="89">
        <v>44</v>
      </c>
      <c r="B55" s="90" t="s">
        <v>686</v>
      </c>
      <c r="C55" s="90" t="s">
        <v>687</v>
      </c>
      <c r="D55" s="90" t="s">
        <v>638</v>
      </c>
      <c r="E55" s="92">
        <v>0.20100000000000001</v>
      </c>
      <c r="F55" s="137"/>
      <c r="G55" s="93">
        <f t="shared" si="0"/>
        <v>0</v>
      </c>
      <c r="H55" s="123"/>
    </row>
    <row r="56" spans="1:8" ht="12.75" x14ac:dyDescent="0.2">
      <c r="A56" s="83"/>
      <c r="B56" s="84" t="s">
        <v>894</v>
      </c>
      <c r="C56" s="84" t="s">
        <v>895</v>
      </c>
      <c r="D56" s="84"/>
      <c r="E56" s="86"/>
      <c r="F56" s="87"/>
      <c r="G56" s="87"/>
      <c r="H56" s="86"/>
    </row>
    <row r="57" spans="1:8" ht="22.5" x14ac:dyDescent="0.2">
      <c r="A57" s="89">
        <v>45</v>
      </c>
      <c r="B57" s="90" t="s">
        <v>1167</v>
      </c>
      <c r="C57" s="90" t="s">
        <v>1168</v>
      </c>
      <c r="D57" s="90" t="s">
        <v>638</v>
      </c>
      <c r="E57" s="92">
        <v>13.487</v>
      </c>
      <c r="F57" s="137"/>
      <c r="G57" s="93">
        <f t="shared" si="0"/>
        <v>0</v>
      </c>
      <c r="H57" s="123"/>
    </row>
    <row r="58" spans="1:8" ht="15" x14ac:dyDescent="0.25">
      <c r="A58" s="77"/>
      <c r="B58" s="78" t="s">
        <v>38</v>
      </c>
      <c r="C58" s="78" t="s">
        <v>39</v>
      </c>
      <c r="D58" s="78"/>
      <c r="E58" s="80"/>
      <c r="F58" s="81"/>
      <c r="G58" s="81"/>
      <c r="H58" s="80"/>
    </row>
    <row r="59" spans="1:8" ht="12.75" x14ac:dyDescent="0.2">
      <c r="A59" s="83"/>
      <c r="B59" s="84" t="s">
        <v>40</v>
      </c>
      <c r="C59" s="84" t="s">
        <v>41</v>
      </c>
      <c r="D59" s="84"/>
      <c r="E59" s="86"/>
      <c r="F59" s="87"/>
      <c r="G59" s="87"/>
      <c r="H59" s="86"/>
    </row>
    <row r="60" spans="1:8" ht="22.5" x14ac:dyDescent="0.2">
      <c r="A60" s="89">
        <v>46</v>
      </c>
      <c r="B60" s="90" t="s">
        <v>1793</v>
      </c>
      <c r="C60" s="90" t="s">
        <v>1794</v>
      </c>
      <c r="D60" s="90" t="s">
        <v>52</v>
      </c>
      <c r="E60" s="92">
        <v>14015</v>
      </c>
      <c r="F60" s="137"/>
      <c r="G60" s="93">
        <f t="shared" si="0"/>
        <v>0</v>
      </c>
      <c r="H60" s="123"/>
    </row>
    <row r="61" spans="1:8" ht="22.5" x14ac:dyDescent="0.2">
      <c r="A61" s="89">
        <v>47</v>
      </c>
      <c r="B61" s="90" t="s">
        <v>1791</v>
      </c>
      <c r="C61" s="90" t="s">
        <v>1792</v>
      </c>
      <c r="D61" s="90" t="s">
        <v>52</v>
      </c>
      <c r="E61" s="92">
        <v>14015</v>
      </c>
      <c r="F61" s="137"/>
      <c r="G61" s="93">
        <f t="shared" si="0"/>
        <v>0</v>
      </c>
      <c r="H61" s="123"/>
    </row>
    <row r="62" spans="1:8" ht="11.25" x14ac:dyDescent="0.2">
      <c r="A62" s="89">
        <v>48</v>
      </c>
      <c r="B62" s="90" t="s">
        <v>1797</v>
      </c>
      <c r="C62" s="90" t="s">
        <v>1798</v>
      </c>
      <c r="D62" s="90" t="s">
        <v>43</v>
      </c>
      <c r="E62" s="92">
        <v>18</v>
      </c>
      <c r="F62" s="137"/>
      <c r="G62" s="93">
        <f t="shared" si="0"/>
        <v>0</v>
      </c>
      <c r="H62" s="123"/>
    </row>
    <row r="63" spans="1:8" ht="56.25" x14ac:dyDescent="0.2">
      <c r="A63" s="94">
        <v>49</v>
      </c>
      <c r="B63" s="95" t="s">
        <v>2030</v>
      </c>
      <c r="C63" s="95" t="s">
        <v>2031</v>
      </c>
      <c r="D63" s="95" t="s">
        <v>52</v>
      </c>
      <c r="E63" s="97">
        <v>4120</v>
      </c>
      <c r="F63" s="137"/>
      <c r="G63" s="98">
        <f t="shared" si="0"/>
        <v>0</v>
      </c>
      <c r="H63" s="124"/>
    </row>
    <row r="64" spans="1:8" ht="56.25" x14ac:dyDescent="0.2">
      <c r="A64" s="94">
        <v>50</v>
      </c>
      <c r="B64" s="95" t="s">
        <v>1954</v>
      </c>
      <c r="C64" s="95" t="s">
        <v>1955</v>
      </c>
      <c r="D64" s="95" t="s">
        <v>52</v>
      </c>
      <c r="E64" s="97">
        <v>2795</v>
      </c>
      <c r="F64" s="137"/>
      <c r="G64" s="98">
        <f t="shared" si="0"/>
        <v>0</v>
      </c>
      <c r="H64" s="124"/>
    </row>
    <row r="65" spans="1:8" ht="45" x14ac:dyDescent="0.2">
      <c r="A65" s="94">
        <v>51</v>
      </c>
      <c r="B65" s="95" t="s">
        <v>1956</v>
      </c>
      <c r="C65" s="95" t="s">
        <v>1957</v>
      </c>
      <c r="D65" s="95" t="s">
        <v>52</v>
      </c>
      <c r="E65" s="97">
        <v>1980</v>
      </c>
      <c r="F65" s="137"/>
      <c r="G65" s="98">
        <f t="shared" si="0"/>
        <v>0</v>
      </c>
      <c r="H65" s="124"/>
    </row>
    <row r="66" spans="1:8" ht="56.25" x14ac:dyDescent="0.2">
      <c r="A66" s="94">
        <v>52</v>
      </c>
      <c r="B66" s="95" t="s">
        <v>2032</v>
      </c>
      <c r="C66" s="95" t="s">
        <v>2033</v>
      </c>
      <c r="D66" s="95" t="s">
        <v>52</v>
      </c>
      <c r="E66" s="97">
        <v>5120</v>
      </c>
      <c r="F66" s="137"/>
      <c r="G66" s="98">
        <f t="shared" si="0"/>
        <v>0</v>
      </c>
      <c r="H66" s="124"/>
    </row>
    <row r="67" spans="1:8" ht="11.25" x14ac:dyDescent="0.2">
      <c r="A67" s="89">
        <v>53</v>
      </c>
      <c r="B67" s="90" t="s">
        <v>1958</v>
      </c>
      <c r="C67" s="90" t="s">
        <v>1959</v>
      </c>
      <c r="D67" s="90" t="s">
        <v>43</v>
      </c>
      <c r="E67" s="92">
        <v>1296</v>
      </c>
      <c r="F67" s="137"/>
      <c r="G67" s="93">
        <f t="shared" si="0"/>
        <v>0</v>
      </c>
      <c r="H67" s="123"/>
    </row>
    <row r="68" spans="1:8" ht="22.5" x14ac:dyDescent="0.2">
      <c r="A68" s="89">
        <v>54</v>
      </c>
      <c r="B68" s="90" t="s">
        <v>1807</v>
      </c>
      <c r="C68" s="90" t="s">
        <v>1808</v>
      </c>
      <c r="D68" s="90" t="s">
        <v>43</v>
      </c>
      <c r="E68" s="92">
        <v>4</v>
      </c>
      <c r="F68" s="137"/>
      <c r="G68" s="93">
        <f t="shared" si="0"/>
        <v>0</v>
      </c>
      <c r="H68" s="123"/>
    </row>
    <row r="69" spans="1:8" ht="22.5" x14ac:dyDescent="0.2">
      <c r="A69" s="89">
        <v>55</v>
      </c>
      <c r="B69" s="90" t="s">
        <v>1809</v>
      </c>
      <c r="C69" s="90" t="s">
        <v>1810</v>
      </c>
      <c r="D69" s="90" t="s">
        <v>43</v>
      </c>
      <c r="E69" s="92">
        <v>4</v>
      </c>
      <c r="F69" s="137"/>
      <c r="G69" s="93">
        <f t="shared" ref="G69:G108" si="1">ROUND(E69*F69,2)</f>
        <v>0</v>
      </c>
      <c r="H69" s="123"/>
    </row>
    <row r="70" spans="1:8" ht="22.5" x14ac:dyDescent="0.2">
      <c r="A70" s="89">
        <v>56</v>
      </c>
      <c r="B70" s="90" t="s">
        <v>1962</v>
      </c>
      <c r="C70" s="90" t="s">
        <v>1963</v>
      </c>
      <c r="D70" s="90" t="s">
        <v>43</v>
      </c>
      <c r="E70" s="92">
        <v>4</v>
      </c>
      <c r="F70" s="137"/>
      <c r="G70" s="93">
        <f t="shared" si="1"/>
        <v>0</v>
      </c>
      <c r="H70" s="123"/>
    </row>
    <row r="71" spans="1:8" ht="22.5" x14ac:dyDescent="0.2">
      <c r="A71" s="89">
        <v>57</v>
      </c>
      <c r="B71" s="90" t="s">
        <v>1960</v>
      </c>
      <c r="C71" s="90" t="s">
        <v>1961</v>
      </c>
      <c r="D71" s="90" t="s">
        <v>43</v>
      </c>
      <c r="E71" s="92">
        <v>4</v>
      </c>
      <c r="F71" s="137"/>
      <c r="G71" s="93">
        <f t="shared" si="1"/>
        <v>0</v>
      </c>
      <c r="H71" s="123"/>
    </row>
    <row r="72" spans="1:8" ht="22.5" x14ac:dyDescent="0.2">
      <c r="A72" s="89">
        <v>58</v>
      </c>
      <c r="B72" s="90" t="s">
        <v>1966</v>
      </c>
      <c r="C72" s="90" t="s">
        <v>1967</v>
      </c>
      <c r="D72" s="90" t="s">
        <v>43</v>
      </c>
      <c r="E72" s="92">
        <v>6</v>
      </c>
      <c r="F72" s="137"/>
      <c r="G72" s="93">
        <f t="shared" si="1"/>
        <v>0</v>
      </c>
      <c r="H72" s="123"/>
    </row>
    <row r="73" spans="1:8" ht="22.5" x14ac:dyDescent="0.2">
      <c r="A73" s="89">
        <v>59</v>
      </c>
      <c r="B73" s="90" t="s">
        <v>1964</v>
      </c>
      <c r="C73" s="90" t="s">
        <v>1965</v>
      </c>
      <c r="D73" s="90" t="s">
        <v>43</v>
      </c>
      <c r="E73" s="92">
        <v>6</v>
      </c>
      <c r="F73" s="137"/>
      <c r="G73" s="93">
        <f t="shared" si="1"/>
        <v>0</v>
      </c>
      <c r="H73" s="123"/>
    </row>
    <row r="74" spans="1:8" ht="22.5" x14ac:dyDescent="0.2">
      <c r="A74" s="89">
        <v>60</v>
      </c>
      <c r="B74" s="90" t="s">
        <v>2034</v>
      </c>
      <c r="C74" s="90" t="s">
        <v>2035</v>
      </c>
      <c r="D74" s="90" t="s">
        <v>43</v>
      </c>
      <c r="E74" s="92">
        <v>4</v>
      </c>
      <c r="F74" s="137"/>
      <c r="G74" s="93">
        <f t="shared" si="1"/>
        <v>0</v>
      </c>
      <c r="H74" s="123"/>
    </row>
    <row r="75" spans="1:8" ht="22.5" x14ac:dyDescent="0.2">
      <c r="A75" s="89">
        <v>61</v>
      </c>
      <c r="B75" s="90" t="s">
        <v>2036</v>
      </c>
      <c r="C75" s="90" t="s">
        <v>2037</v>
      </c>
      <c r="D75" s="90" t="s">
        <v>43</v>
      </c>
      <c r="E75" s="92">
        <v>4</v>
      </c>
      <c r="F75" s="137"/>
      <c r="G75" s="93">
        <f t="shared" si="1"/>
        <v>0</v>
      </c>
      <c r="H75" s="123"/>
    </row>
    <row r="76" spans="1:8" ht="33.75" x14ac:dyDescent="0.2">
      <c r="A76" s="94">
        <v>62</v>
      </c>
      <c r="B76" s="95" t="s">
        <v>1811</v>
      </c>
      <c r="C76" s="95" t="s">
        <v>1812</v>
      </c>
      <c r="D76" s="95" t="s">
        <v>43</v>
      </c>
      <c r="E76" s="97">
        <v>4</v>
      </c>
      <c r="F76" s="137"/>
      <c r="G76" s="98">
        <f t="shared" si="1"/>
        <v>0</v>
      </c>
      <c r="H76" s="124"/>
    </row>
    <row r="77" spans="1:8" ht="33.75" x14ac:dyDescent="0.2">
      <c r="A77" s="94">
        <v>63</v>
      </c>
      <c r="B77" s="95" t="s">
        <v>1968</v>
      </c>
      <c r="C77" s="95" t="s">
        <v>1969</v>
      </c>
      <c r="D77" s="95" t="s">
        <v>43</v>
      </c>
      <c r="E77" s="97">
        <v>4</v>
      </c>
      <c r="F77" s="137"/>
      <c r="G77" s="98">
        <f t="shared" si="1"/>
        <v>0</v>
      </c>
      <c r="H77" s="124"/>
    </row>
    <row r="78" spans="1:8" ht="33.75" x14ac:dyDescent="0.2">
      <c r="A78" s="94">
        <v>64</v>
      </c>
      <c r="B78" s="95" t="s">
        <v>1970</v>
      </c>
      <c r="C78" s="95" t="s">
        <v>1971</v>
      </c>
      <c r="D78" s="95" t="s">
        <v>43</v>
      </c>
      <c r="E78" s="97">
        <v>6</v>
      </c>
      <c r="F78" s="137"/>
      <c r="G78" s="98">
        <f t="shared" si="1"/>
        <v>0</v>
      </c>
      <c r="H78" s="124"/>
    </row>
    <row r="79" spans="1:8" ht="33.75" x14ac:dyDescent="0.2">
      <c r="A79" s="94">
        <v>65</v>
      </c>
      <c r="B79" s="95" t="s">
        <v>2038</v>
      </c>
      <c r="C79" s="95" t="s">
        <v>2039</v>
      </c>
      <c r="D79" s="95" t="s">
        <v>43</v>
      </c>
      <c r="E79" s="97">
        <v>4</v>
      </c>
      <c r="F79" s="137"/>
      <c r="G79" s="98">
        <f t="shared" si="1"/>
        <v>0</v>
      </c>
      <c r="H79" s="124"/>
    </row>
    <row r="80" spans="1:8" ht="22.5" x14ac:dyDescent="0.2">
      <c r="A80" s="89">
        <v>66</v>
      </c>
      <c r="B80" s="90" t="s">
        <v>73</v>
      </c>
      <c r="C80" s="90" t="s">
        <v>74</v>
      </c>
      <c r="D80" s="90" t="s">
        <v>43</v>
      </c>
      <c r="E80" s="92">
        <v>18</v>
      </c>
      <c r="F80" s="137"/>
      <c r="G80" s="93">
        <f t="shared" si="1"/>
        <v>0</v>
      </c>
      <c r="H80" s="123"/>
    </row>
    <row r="81" spans="1:8" ht="33.75" x14ac:dyDescent="0.2">
      <c r="A81" s="89">
        <v>67</v>
      </c>
      <c r="B81" s="90" t="s">
        <v>1815</v>
      </c>
      <c r="C81" s="90" t="s">
        <v>1816</v>
      </c>
      <c r="D81" s="90" t="s">
        <v>1817</v>
      </c>
      <c r="E81" s="92">
        <v>648</v>
      </c>
      <c r="F81" s="137"/>
      <c r="G81" s="93">
        <f t="shared" si="1"/>
        <v>0</v>
      </c>
      <c r="H81" s="123"/>
    </row>
    <row r="82" spans="1:8" ht="11.25" x14ac:dyDescent="0.2">
      <c r="A82" s="89">
        <v>68</v>
      </c>
      <c r="B82" s="90" t="s">
        <v>1996</v>
      </c>
      <c r="C82" s="90" t="s">
        <v>1997</v>
      </c>
      <c r="D82" s="90" t="s">
        <v>43</v>
      </c>
      <c r="E82" s="92">
        <v>9</v>
      </c>
      <c r="F82" s="137"/>
      <c r="G82" s="93">
        <f t="shared" si="1"/>
        <v>0</v>
      </c>
      <c r="H82" s="123"/>
    </row>
    <row r="83" spans="1:8" ht="11.25" x14ac:dyDescent="0.2">
      <c r="A83" s="89">
        <v>69</v>
      </c>
      <c r="B83" s="90" t="s">
        <v>1998</v>
      </c>
      <c r="C83" s="90" t="s">
        <v>1999</v>
      </c>
      <c r="D83" s="90" t="s">
        <v>43</v>
      </c>
      <c r="E83" s="92">
        <v>9</v>
      </c>
      <c r="F83" s="137"/>
      <c r="G83" s="93">
        <f t="shared" si="1"/>
        <v>0</v>
      </c>
      <c r="H83" s="123"/>
    </row>
    <row r="84" spans="1:8" ht="45" x14ac:dyDescent="0.2">
      <c r="A84" s="89">
        <v>70</v>
      </c>
      <c r="B84" s="90" t="s">
        <v>2000</v>
      </c>
      <c r="C84" s="90" t="s">
        <v>2001</v>
      </c>
      <c r="D84" s="90" t="s">
        <v>43</v>
      </c>
      <c r="E84" s="92">
        <v>9</v>
      </c>
      <c r="F84" s="137"/>
      <c r="G84" s="93">
        <f t="shared" si="1"/>
        <v>0</v>
      </c>
      <c r="H84" s="123"/>
    </row>
    <row r="85" spans="1:8" ht="22.5" x14ac:dyDescent="0.2">
      <c r="A85" s="89">
        <v>71</v>
      </c>
      <c r="B85" s="90" t="s">
        <v>1831</v>
      </c>
      <c r="C85" s="90" t="s">
        <v>1832</v>
      </c>
      <c r="D85" s="90" t="s">
        <v>43</v>
      </c>
      <c r="E85" s="92">
        <v>18</v>
      </c>
      <c r="F85" s="137"/>
      <c r="G85" s="93">
        <f t="shared" si="1"/>
        <v>0</v>
      </c>
      <c r="H85" s="123"/>
    </row>
    <row r="86" spans="1:8" ht="11.25" x14ac:dyDescent="0.2">
      <c r="A86" s="94">
        <v>72</v>
      </c>
      <c r="B86" s="95" t="s">
        <v>718</v>
      </c>
      <c r="C86" s="95" t="s">
        <v>719</v>
      </c>
      <c r="D86" s="95" t="s">
        <v>43</v>
      </c>
      <c r="E86" s="97">
        <v>18</v>
      </c>
      <c r="F86" s="137"/>
      <c r="G86" s="98">
        <f t="shared" si="1"/>
        <v>0</v>
      </c>
      <c r="H86" s="124"/>
    </row>
    <row r="87" spans="1:8" ht="12.75" x14ac:dyDescent="0.2">
      <c r="A87" s="83"/>
      <c r="B87" s="84" t="s">
        <v>253</v>
      </c>
      <c r="C87" s="84" t="s">
        <v>595</v>
      </c>
      <c r="D87" s="84"/>
      <c r="E87" s="86"/>
      <c r="F87" s="87"/>
      <c r="G87" s="87"/>
      <c r="H87" s="86"/>
    </row>
    <row r="88" spans="1:8" ht="22.5" x14ac:dyDescent="0.2">
      <c r="A88" s="89">
        <v>73</v>
      </c>
      <c r="B88" s="90" t="s">
        <v>1833</v>
      </c>
      <c r="C88" s="90" t="s">
        <v>756</v>
      </c>
      <c r="D88" s="90" t="s">
        <v>330</v>
      </c>
      <c r="E88" s="92">
        <v>0.14000000000000001</v>
      </c>
      <c r="F88" s="137"/>
      <c r="G88" s="93">
        <f t="shared" si="1"/>
        <v>0</v>
      </c>
      <c r="H88" s="123"/>
    </row>
    <row r="89" spans="1:8" ht="11.25" x14ac:dyDescent="0.2">
      <c r="A89" s="89">
        <v>74</v>
      </c>
      <c r="B89" s="90" t="s">
        <v>1847</v>
      </c>
      <c r="C89" s="90" t="s">
        <v>1848</v>
      </c>
      <c r="D89" s="90" t="s">
        <v>43</v>
      </c>
      <c r="E89" s="92">
        <v>16</v>
      </c>
      <c r="F89" s="137"/>
      <c r="G89" s="93">
        <f t="shared" si="1"/>
        <v>0</v>
      </c>
      <c r="H89" s="123"/>
    </row>
    <row r="90" spans="1:8" ht="22.5" x14ac:dyDescent="0.2">
      <c r="A90" s="89">
        <v>75</v>
      </c>
      <c r="B90" s="90" t="s">
        <v>1836</v>
      </c>
      <c r="C90" s="90" t="s">
        <v>1837</v>
      </c>
      <c r="D90" s="90" t="s">
        <v>52</v>
      </c>
      <c r="E90" s="92">
        <v>140</v>
      </c>
      <c r="F90" s="137"/>
      <c r="G90" s="93">
        <f t="shared" si="1"/>
        <v>0</v>
      </c>
      <c r="H90" s="123"/>
    </row>
    <row r="91" spans="1:8" ht="22.5" x14ac:dyDescent="0.2">
      <c r="A91" s="89">
        <v>76</v>
      </c>
      <c r="B91" s="90" t="s">
        <v>1838</v>
      </c>
      <c r="C91" s="90" t="s">
        <v>1839</v>
      </c>
      <c r="D91" s="90" t="s">
        <v>52</v>
      </c>
      <c r="E91" s="92">
        <v>140</v>
      </c>
      <c r="F91" s="137"/>
      <c r="G91" s="93">
        <f t="shared" si="1"/>
        <v>0</v>
      </c>
      <c r="H91" s="123"/>
    </row>
    <row r="92" spans="1:8" ht="22.5" x14ac:dyDescent="0.2">
      <c r="A92" s="89">
        <v>77</v>
      </c>
      <c r="B92" s="90" t="s">
        <v>761</v>
      </c>
      <c r="C92" s="90" t="s">
        <v>762</v>
      </c>
      <c r="D92" s="90" t="s">
        <v>265</v>
      </c>
      <c r="E92" s="92">
        <v>18.2</v>
      </c>
      <c r="F92" s="137"/>
      <c r="G92" s="93">
        <f t="shared" si="1"/>
        <v>0</v>
      </c>
      <c r="H92" s="123"/>
    </row>
    <row r="93" spans="1:8" ht="22.5" x14ac:dyDescent="0.2">
      <c r="A93" s="89">
        <v>78</v>
      </c>
      <c r="B93" s="90" t="s">
        <v>750</v>
      </c>
      <c r="C93" s="90" t="s">
        <v>751</v>
      </c>
      <c r="D93" s="90" t="s">
        <v>43</v>
      </c>
      <c r="E93" s="92">
        <v>16</v>
      </c>
      <c r="F93" s="137"/>
      <c r="G93" s="93">
        <f t="shared" si="1"/>
        <v>0</v>
      </c>
      <c r="H93" s="123"/>
    </row>
    <row r="94" spans="1:8" ht="22.5" x14ac:dyDescent="0.2">
      <c r="A94" s="94">
        <v>79</v>
      </c>
      <c r="B94" s="95" t="s">
        <v>752</v>
      </c>
      <c r="C94" s="95" t="s">
        <v>753</v>
      </c>
      <c r="D94" s="95" t="s">
        <v>265</v>
      </c>
      <c r="E94" s="97">
        <v>1.76</v>
      </c>
      <c r="F94" s="137"/>
      <c r="G94" s="98">
        <f t="shared" si="1"/>
        <v>0</v>
      </c>
      <c r="H94" s="124"/>
    </row>
    <row r="95" spans="1:8" ht="22.5" x14ac:dyDescent="0.2">
      <c r="A95" s="89">
        <v>80</v>
      </c>
      <c r="B95" s="90" t="s">
        <v>754</v>
      </c>
      <c r="C95" s="90" t="s">
        <v>755</v>
      </c>
      <c r="D95" s="90" t="s">
        <v>43</v>
      </c>
      <c r="E95" s="92">
        <v>16</v>
      </c>
      <c r="F95" s="137"/>
      <c r="G95" s="93">
        <f t="shared" si="1"/>
        <v>0</v>
      </c>
      <c r="H95" s="123"/>
    </row>
    <row r="96" spans="1:8" ht="22.5" x14ac:dyDescent="0.2">
      <c r="A96" s="89">
        <v>81</v>
      </c>
      <c r="B96" s="90" t="s">
        <v>261</v>
      </c>
      <c r="C96" s="90" t="s">
        <v>262</v>
      </c>
      <c r="D96" s="90" t="s">
        <v>52</v>
      </c>
      <c r="E96" s="92">
        <v>140</v>
      </c>
      <c r="F96" s="137"/>
      <c r="G96" s="93">
        <f t="shared" si="1"/>
        <v>0</v>
      </c>
      <c r="H96" s="123"/>
    </row>
    <row r="97" spans="1:8" ht="11.25" x14ac:dyDescent="0.2">
      <c r="A97" s="94">
        <v>82</v>
      </c>
      <c r="B97" s="95" t="s">
        <v>2002</v>
      </c>
      <c r="C97" s="95" t="s">
        <v>2003</v>
      </c>
      <c r="D97" s="95" t="s">
        <v>52</v>
      </c>
      <c r="E97" s="97">
        <v>140</v>
      </c>
      <c r="F97" s="137"/>
      <c r="G97" s="98">
        <f t="shared" si="1"/>
        <v>0</v>
      </c>
      <c r="H97" s="124"/>
    </row>
    <row r="98" spans="1:8" ht="11.25" x14ac:dyDescent="0.2">
      <c r="A98" s="94">
        <v>83</v>
      </c>
      <c r="B98" s="95" t="s">
        <v>1859</v>
      </c>
      <c r="C98" s="95" t="s">
        <v>1860</v>
      </c>
      <c r="D98" s="95" t="s">
        <v>43</v>
      </c>
      <c r="E98" s="97">
        <v>18</v>
      </c>
      <c r="F98" s="137"/>
      <c r="G98" s="98">
        <f t="shared" si="1"/>
        <v>0</v>
      </c>
      <c r="H98" s="124"/>
    </row>
    <row r="99" spans="1:8" ht="11.25" x14ac:dyDescent="0.2">
      <c r="A99" s="94">
        <v>84</v>
      </c>
      <c r="B99" s="95" t="s">
        <v>2040</v>
      </c>
      <c r="C99" s="95" t="s">
        <v>2041</v>
      </c>
      <c r="D99" s="95" t="s">
        <v>43</v>
      </c>
      <c r="E99" s="97">
        <v>2</v>
      </c>
      <c r="F99" s="137"/>
      <c r="G99" s="98">
        <f t="shared" si="1"/>
        <v>0</v>
      </c>
      <c r="H99" s="124"/>
    </row>
    <row r="100" spans="1:8" ht="11.25" x14ac:dyDescent="0.2">
      <c r="A100" s="89">
        <v>85</v>
      </c>
      <c r="B100" s="90" t="s">
        <v>769</v>
      </c>
      <c r="C100" s="90" t="s">
        <v>770</v>
      </c>
      <c r="D100" s="90" t="s">
        <v>52</v>
      </c>
      <c r="E100" s="92">
        <v>296</v>
      </c>
      <c r="F100" s="137"/>
      <c r="G100" s="93">
        <f t="shared" si="1"/>
        <v>0</v>
      </c>
      <c r="H100" s="123"/>
    </row>
    <row r="101" spans="1:8" ht="11.25" x14ac:dyDescent="0.2">
      <c r="A101" s="94">
        <v>86</v>
      </c>
      <c r="B101" s="95" t="s">
        <v>1849</v>
      </c>
      <c r="C101" s="95" t="s">
        <v>1850</v>
      </c>
      <c r="D101" s="95" t="s">
        <v>43</v>
      </c>
      <c r="E101" s="97">
        <v>296</v>
      </c>
      <c r="F101" s="137"/>
      <c r="G101" s="98">
        <f t="shared" si="1"/>
        <v>0</v>
      </c>
      <c r="H101" s="124"/>
    </row>
    <row r="102" spans="1:8" ht="12.75" x14ac:dyDescent="0.2">
      <c r="A102" s="83"/>
      <c r="B102" s="84" t="s">
        <v>1840</v>
      </c>
      <c r="C102" s="84" t="s">
        <v>775</v>
      </c>
      <c r="D102" s="84"/>
      <c r="E102" s="86"/>
      <c r="F102" s="87"/>
      <c r="G102" s="87"/>
      <c r="H102" s="86"/>
    </row>
    <row r="103" spans="1:8" ht="11.25" x14ac:dyDescent="0.2">
      <c r="A103" s="89">
        <v>87</v>
      </c>
      <c r="B103" s="90" t="s">
        <v>2004</v>
      </c>
      <c r="C103" s="90" t="s">
        <v>2005</v>
      </c>
      <c r="D103" s="90" t="s">
        <v>594</v>
      </c>
      <c r="E103" s="92">
        <v>40</v>
      </c>
      <c r="F103" s="137"/>
      <c r="G103" s="93">
        <f t="shared" si="1"/>
        <v>0</v>
      </c>
      <c r="H103" s="123"/>
    </row>
    <row r="104" spans="1:8" ht="11.25" x14ac:dyDescent="0.2">
      <c r="A104" s="89">
        <v>88</v>
      </c>
      <c r="B104" s="90" t="s">
        <v>776</v>
      </c>
      <c r="C104" s="90" t="s">
        <v>777</v>
      </c>
      <c r="D104" s="90" t="s">
        <v>330</v>
      </c>
      <c r="E104" s="92">
        <v>0.14000000000000001</v>
      </c>
      <c r="F104" s="137"/>
      <c r="G104" s="93">
        <f t="shared" si="1"/>
        <v>0</v>
      </c>
      <c r="H104" s="123"/>
    </row>
    <row r="105" spans="1:8" ht="11.25" x14ac:dyDescent="0.2">
      <c r="A105" s="89">
        <v>89</v>
      </c>
      <c r="B105" s="90" t="s">
        <v>2006</v>
      </c>
      <c r="C105" s="90" t="s">
        <v>2007</v>
      </c>
      <c r="D105" s="90" t="s">
        <v>330</v>
      </c>
      <c r="E105" s="92">
        <v>0.14000000000000001</v>
      </c>
      <c r="F105" s="137"/>
      <c r="G105" s="93">
        <f t="shared" si="1"/>
        <v>0</v>
      </c>
      <c r="H105" s="123"/>
    </row>
    <row r="106" spans="1:8" ht="33.75" x14ac:dyDescent="0.2">
      <c r="A106" s="89">
        <v>90</v>
      </c>
      <c r="B106" s="90" t="s">
        <v>2042</v>
      </c>
      <c r="C106" s="90" t="s">
        <v>2043</v>
      </c>
      <c r="D106" s="90" t="s">
        <v>594</v>
      </c>
      <c r="E106" s="92">
        <v>32</v>
      </c>
      <c r="F106" s="137"/>
      <c r="G106" s="93">
        <f t="shared" si="1"/>
        <v>0</v>
      </c>
      <c r="H106" s="123"/>
    </row>
    <row r="107" spans="1:8" ht="11.25" x14ac:dyDescent="0.2">
      <c r="A107" s="89">
        <v>91</v>
      </c>
      <c r="B107" s="90" t="s">
        <v>2012</v>
      </c>
      <c r="C107" s="90" t="s">
        <v>2013</v>
      </c>
      <c r="D107" s="90" t="s">
        <v>594</v>
      </c>
      <c r="E107" s="92">
        <v>32</v>
      </c>
      <c r="F107" s="137"/>
      <c r="G107" s="93">
        <f t="shared" si="1"/>
        <v>0</v>
      </c>
      <c r="H107" s="123"/>
    </row>
    <row r="108" spans="1:8" ht="11.25" x14ac:dyDescent="0.2">
      <c r="A108" s="89">
        <v>92</v>
      </c>
      <c r="B108" s="90" t="s">
        <v>2008</v>
      </c>
      <c r="C108" s="90" t="s">
        <v>2009</v>
      </c>
      <c r="D108" s="90" t="s">
        <v>594</v>
      </c>
      <c r="E108" s="92">
        <v>40</v>
      </c>
      <c r="F108" s="137"/>
      <c r="G108" s="93">
        <f t="shared" si="1"/>
        <v>0</v>
      </c>
      <c r="H108" s="123"/>
    </row>
    <row r="109" spans="1:8" ht="15" x14ac:dyDescent="0.25">
      <c r="A109" s="99"/>
      <c r="B109" s="100"/>
      <c r="C109" s="100" t="s">
        <v>299</v>
      </c>
      <c r="D109" s="100"/>
      <c r="E109" s="102"/>
      <c r="F109" s="103"/>
      <c r="G109" s="103">
        <f>SUM(G9:G108)</f>
        <v>0</v>
      </c>
      <c r="H109" s="102"/>
    </row>
  </sheetData>
  <sheetProtection algorithmName="SHA-512" hashValue="WGiXi2UeVD4lyryzRzNTXwmi8J1BxFBghF1Hp0zoKjIR4URigoPe01jxp0MHArnyEwalXhoOOmlbWBCVbAMh/w==" saltValue="fZ2B8TegklRQDIzOVJq9bw==" spinCount="100000" sheet="1" objects="1" scenarios="1"/>
  <dataValidations count="1">
    <dataValidation type="decimal" operator="equal" allowBlank="1" showInputMessage="1" showErrorMessage="1" error="Neplatný počet desatinných miest!" sqref="F9:F16 F18:F46 F48:F50 F52:F55 F57 F60:F86 F88:F101 F103:F108" xr:uid="{00000000-0002-0000-1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5">
    <pageSetUpPr fitToPage="1"/>
  </sheetPr>
  <dimension ref="A1:H88"/>
  <sheetViews>
    <sheetView showGridLines="0" topLeftCell="A76" workbookViewId="0">
      <selection activeCell="G88" sqref="G8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s="146" customFormat="1" ht="12" x14ac:dyDescent="0.2">
      <c r="A3" s="12" t="s">
        <v>2087</v>
      </c>
      <c r="B3" s="12"/>
      <c r="C3" s="12"/>
      <c r="D3" s="12"/>
      <c r="E3" s="12"/>
      <c r="F3" s="12"/>
      <c r="G3" s="12"/>
      <c r="H3" s="145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76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76</v>
      </c>
      <c r="F10" s="137"/>
      <c r="G10" s="98">
        <f t="shared" ref="G10:G70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9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243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9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15.3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164</v>
      </c>
      <c r="F16" s="137"/>
      <c r="G16" s="93">
        <f t="shared" si="0"/>
        <v>0</v>
      </c>
      <c r="H16" s="118"/>
    </row>
    <row r="17" spans="1:8" ht="22.5" x14ac:dyDescent="0.2">
      <c r="A17" s="89">
        <v>8</v>
      </c>
      <c r="B17" s="90" t="s">
        <v>1853</v>
      </c>
      <c r="C17" s="90" t="s">
        <v>1854</v>
      </c>
      <c r="D17" s="90" t="s">
        <v>52</v>
      </c>
      <c r="E17" s="92">
        <v>76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1861</v>
      </c>
      <c r="C18" s="90" t="s">
        <v>1862</v>
      </c>
      <c r="D18" s="90" t="s">
        <v>52</v>
      </c>
      <c r="E18" s="92">
        <v>698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1863</v>
      </c>
      <c r="C19" s="90" t="s">
        <v>1864</v>
      </c>
      <c r="D19" s="90" t="s">
        <v>52</v>
      </c>
      <c r="E19" s="92">
        <v>162</v>
      </c>
      <c r="F19" s="137"/>
      <c r="G19" s="93">
        <f t="shared" si="0"/>
        <v>0</v>
      </c>
      <c r="H19" s="118"/>
    </row>
    <row r="20" spans="1:8" ht="11.25" x14ac:dyDescent="0.2">
      <c r="A20" s="89">
        <v>11</v>
      </c>
      <c r="B20" s="90" t="s">
        <v>1867</v>
      </c>
      <c r="C20" s="90" t="s">
        <v>1868</v>
      </c>
      <c r="D20" s="90" t="s">
        <v>52</v>
      </c>
      <c r="E20" s="92">
        <v>162</v>
      </c>
      <c r="F20" s="137"/>
      <c r="G20" s="93">
        <f t="shared" si="0"/>
        <v>0</v>
      </c>
      <c r="H20" s="118"/>
    </row>
    <row r="21" spans="1:8" ht="11.25" x14ac:dyDescent="0.2">
      <c r="A21" s="89">
        <v>12</v>
      </c>
      <c r="B21" s="90" t="s">
        <v>1865</v>
      </c>
      <c r="C21" s="90" t="s">
        <v>1866</v>
      </c>
      <c r="D21" s="90" t="s">
        <v>52</v>
      </c>
      <c r="E21" s="92">
        <v>162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1869</v>
      </c>
      <c r="C22" s="90" t="s">
        <v>1870</v>
      </c>
      <c r="D22" s="90" t="s">
        <v>52</v>
      </c>
      <c r="E22" s="92">
        <v>162</v>
      </c>
      <c r="F22" s="137"/>
      <c r="G22" s="93">
        <f t="shared" si="0"/>
        <v>0</v>
      </c>
      <c r="H22" s="118"/>
    </row>
    <row r="23" spans="1:8" ht="11.25" x14ac:dyDescent="0.2">
      <c r="A23" s="94">
        <v>14</v>
      </c>
      <c r="B23" s="95" t="s">
        <v>1871</v>
      </c>
      <c r="C23" s="95" t="s">
        <v>1872</v>
      </c>
      <c r="D23" s="95" t="s">
        <v>52</v>
      </c>
      <c r="E23" s="97">
        <v>162</v>
      </c>
      <c r="F23" s="137"/>
      <c r="G23" s="98">
        <f t="shared" si="0"/>
        <v>0</v>
      </c>
      <c r="H23" s="119"/>
    </row>
    <row r="24" spans="1:8" ht="22.5" x14ac:dyDescent="0.2">
      <c r="A24" s="89">
        <v>15</v>
      </c>
      <c r="B24" s="90" t="s">
        <v>1873</v>
      </c>
      <c r="C24" s="90" t="s">
        <v>1874</v>
      </c>
      <c r="D24" s="90" t="s">
        <v>52</v>
      </c>
      <c r="E24" s="92">
        <v>698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1875</v>
      </c>
      <c r="C25" s="90" t="s">
        <v>1876</v>
      </c>
      <c r="D25" s="90" t="s">
        <v>52</v>
      </c>
      <c r="E25" s="92">
        <v>698</v>
      </c>
      <c r="F25" s="137"/>
      <c r="G25" s="93">
        <f t="shared" si="0"/>
        <v>0</v>
      </c>
      <c r="H25" s="118"/>
    </row>
    <row r="26" spans="1:8" ht="11.25" x14ac:dyDescent="0.2">
      <c r="A26" s="94">
        <v>17</v>
      </c>
      <c r="B26" s="95" t="s">
        <v>1877</v>
      </c>
      <c r="C26" s="95" t="s">
        <v>1878</v>
      </c>
      <c r="D26" s="95" t="s">
        <v>52</v>
      </c>
      <c r="E26" s="97">
        <v>698</v>
      </c>
      <c r="F26" s="137"/>
      <c r="G26" s="98">
        <f t="shared" si="0"/>
        <v>0</v>
      </c>
      <c r="H26" s="119"/>
    </row>
    <row r="27" spans="1:8" ht="11.25" x14ac:dyDescent="0.2">
      <c r="A27" s="89">
        <v>18</v>
      </c>
      <c r="B27" s="90" t="s">
        <v>2016</v>
      </c>
      <c r="C27" s="90" t="s">
        <v>2017</v>
      </c>
      <c r="D27" s="90" t="s">
        <v>43</v>
      </c>
      <c r="E27" s="92">
        <v>68</v>
      </c>
      <c r="F27" s="137"/>
      <c r="G27" s="93">
        <f t="shared" si="0"/>
        <v>0</v>
      </c>
      <c r="H27" s="118"/>
    </row>
    <row r="28" spans="1:8" ht="11.25" x14ac:dyDescent="0.2">
      <c r="A28" s="94">
        <v>19</v>
      </c>
      <c r="B28" s="95" t="s">
        <v>1883</v>
      </c>
      <c r="C28" s="95" t="s">
        <v>1884</v>
      </c>
      <c r="D28" s="95" t="s">
        <v>43</v>
      </c>
      <c r="E28" s="97">
        <v>68</v>
      </c>
      <c r="F28" s="137"/>
      <c r="G28" s="98">
        <f t="shared" si="0"/>
        <v>0</v>
      </c>
      <c r="H28" s="119"/>
    </row>
    <row r="29" spans="1:8" ht="11.25" x14ac:dyDescent="0.2">
      <c r="A29" s="89">
        <v>20</v>
      </c>
      <c r="B29" s="90" t="s">
        <v>1879</v>
      </c>
      <c r="C29" s="90" t="s">
        <v>1880</v>
      </c>
      <c r="D29" s="90" t="s">
        <v>43</v>
      </c>
      <c r="E29" s="92">
        <v>18</v>
      </c>
      <c r="F29" s="137"/>
      <c r="G29" s="93">
        <f t="shared" si="0"/>
        <v>0</v>
      </c>
      <c r="H29" s="118"/>
    </row>
    <row r="30" spans="1:8" ht="11.25" x14ac:dyDescent="0.2">
      <c r="A30" s="94">
        <v>21</v>
      </c>
      <c r="B30" s="95" t="s">
        <v>1881</v>
      </c>
      <c r="C30" s="95" t="s">
        <v>1882</v>
      </c>
      <c r="D30" s="95" t="s">
        <v>43</v>
      </c>
      <c r="E30" s="97">
        <v>18</v>
      </c>
      <c r="F30" s="137"/>
      <c r="G30" s="98">
        <f t="shared" si="0"/>
        <v>0</v>
      </c>
      <c r="H30" s="119"/>
    </row>
    <row r="31" spans="1:8" ht="11.25" x14ac:dyDescent="0.2">
      <c r="A31" s="89">
        <v>22</v>
      </c>
      <c r="B31" s="90" t="s">
        <v>1887</v>
      </c>
      <c r="C31" s="90" t="s">
        <v>1888</v>
      </c>
      <c r="D31" s="90" t="s">
        <v>43</v>
      </c>
      <c r="E31" s="92">
        <v>16</v>
      </c>
      <c r="F31" s="137"/>
      <c r="G31" s="93">
        <f t="shared" si="0"/>
        <v>0</v>
      </c>
      <c r="H31" s="118"/>
    </row>
    <row r="32" spans="1:8" ht="22.5" x14ac:dyDescent="0.2">
      <c r="A32" s="94">
        <v>23</v>
      </c>
      <c r="B32" s="95" t="s">
        <v>1889</v>
      </c>
      <c r="C32" s="95" t="s">
        <v>1771</v>
      </c>
      <c r="D32" s="95" t="s">
        <v>43</v>
      </c>
      <c r="E32" s="97">
        <v>16</v>
      </c>
      <c r="F32" s="137"/>
      <c r="G32" s="98">
        <f t="shared" si="0"/>
        <v>0</v>
      </c>
      <c r="H32" s="119"/>
    </row>
    <row r="33" spans="1:8" ht="11.25" x14ac:dyDescent="0.2">
      <c r="A33" s="89">
        <v>24</v>
      </c>
      <c r="B33" s="90" t="s">
        <v>1857</v>
      </c>
      <c r="C33" s="90" t="s">
        <v>1858</v>
      </c>
      <c r="D33" s="90" t="s">
        <v>43</v>
      </c>
      <c r="E33" s="92">
        <v>10</v>
      </c>
      <c r="F33" s="137"/>
      <c r="G33" s="93">
        <f t="shared" si="0"/>
        <v>0</v>
      </c>
      <c r="H33" s="118"/>
    </row>
    <row r="34" spans="1:8" ht="11.25" x14ac:dyDescent="0.2">
      <c r="A34" s="94">
        <v>25</v>
      </c>
      <c r="B34" s="95" t="s">
        <v>1859</v>
      </c>
      <c r="C34" s="95" t="s">
        <v>1860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164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1760</v>
      </c>
      <c r="C36" s="90" t="s">
        <v>1761</v>
      </c>
      <c r="D36" s="90" t="s">
        <v>52</v>
      </c>
      <c r="E36" s="92">
        <v>164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1772</v>
      </c>
      <c r="C37" s="90" t="s">
        <v>1773</v>
      </c>
      <c r="D37" s="90" t="s">
        <v>52</v>
      </c>
      <c r="E37" s="92">
        <v>164</v>
      </c>
      <c r="F37" s="137"/>
      <c r="G37" s="93">
        <f t="shared" si="0"/>
        <v>0</v>
      </c>
      <c r="H37" s="118"/>
    </row>
    <row r="38" spans="1:8" ht="56.25" x14ac:dyDescent="0.2">
      <c r="A38" s="94">
        <v>29</v>
      </c>
      <c r="B38" s="95" t="s">
        <v>1774</v>
      </c>
      <c r="C38" s="95" t="s">
        <v>1896</v>
      </c>
      <c r="D38" s="95" t="s">
        <v>52</v>
      </c>
      <c r="E38" s="97">
        <v>164</v>
      </c>
      <c r="F38" s="137"/>
      <c r="G38" s="98">
        <f t="shared" si="0"/>
        <v>0</v>
      </c>
      <c r="H38" s="119"/>
    </row>
    <row r="39" spans="1:8" ht="12.75" x14ac:dyDescent="0.2">
      <c r="A39" s="83"/>
      <c r="B39" s="84" t="s">
        <v>678</v>
      </c>
      <c r="C39" s="84" t="s">
        <v>679</v>
      </c>
      <c r="D39" s="84"/>
      <c r="E39" s="86"/>
      <c r="F39" s="87"/>
      <c r="G39" s="87"/>
      <c r="H39" s="112"/>
    </row>
    <row r="40" spans="1:8" ht="22.5" x14ac:dyDescent="0.2">
      <c r="A40" s="89">
        <v>30</v>
      </c>
      <c r="B40" s="90" t="s">
        <v>680</v>
      </c>
      <c r="C40" s="90" t="s">
        <v>681</v>
      </c>
      <c r="D40" s="90" t="s">
        <v>638</v>
      </c>
      <c r="E40" s="92">
        <v>0.41099999999999998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682</v>
      </c>
      <c r="C41" s="90" t="s">
        <v>683</v>
      </c>
      <c r="D41" s="90" t="s">
        <v>638</v>
      </c>
      <c r="E41" s="92">
        <v>11.097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684</v>
      </c>
      <c r="C42" s="90" t="s">
        <v>685</v>
      </c>
      <c r="D42" s="90" t="s">
        <v>638</v>
      </c>
      <c r="E42" s="92">
        <v>0.2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686</v>
      </c>
      <c r="C43" s="90" t="s">
        <v>687</v>
      </c>
      <c r="D43" s="90" t="s">
        <v>638</v>
      </c>
      <c r="E43" s="92">
        <v>0.10100000000000001</v>
      </c>
      <c r="F43" s="137"/>
      <c r="G43" s="93">
        <f t="shared" si="0"/>
        <v>0</v>
      </c>
      <c r="H43" s="118"/>
    </row>
    <row r="44" spans="1:8" ht="33.75" x14ac:dyDescent="0.2">
      <c r="A44" s="94">
        <v>34</v>
      </c>
      <c r="B44" s="95" t="s">
        <v>1844</v>
      </c>
      <c r="C44" s="95" t="s">
        <v>1845</v>
      </c>
      <c r="D44" s="95" t="s">
        <v>43</v>
      </c>
      <c r="E44" s="97">
        <v>76</v>
      </c>
      <c r="F44" s="137"/>
      <c r="G44" s="98">
        <f t="shared" si="0"/>
        <v>0</v>
      </c>
      <c r="H44" s="119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35</v>
      </c>
      <c r="B46" s="90" t="s">
        <v>1167</v>
      </c>
      <c r="C46" s="90" t="s">
        <v>1168</v>
      </c>
      <c r="D46" s="90" t="s">
        <v>638</v>
      </c>
      <c r="E46" s="92">
        <v>7.6509999999999998</v>
      </c>
      <c r="F46" s="137"/>
      <c r="G46" s="93">
        <f t="shared" si="0"/>
        <v>0</v>
      </c>
      <c r="H46" s="118"/>
    </row>
    <row r="47" spans="1:8" ht="15" x14ac:dyDescent="0.25">
      <c r="A47" s="77"/>
      <c r="B47" s="78" t="s">
        <v>38</v>
      </c>
      <c r="C47" s="78" t="s">
        <v>39</v>
      </c>
      <c r="D47" s="78"/>
      <c r="E47" s="80"/>
      <c r="F47" s="81"/>
      <c r="G47" s="81"/>
      <c r="H47" s="111"/>
    </row>
    <row r="48" spans="1:8" ht="12.75" x14ac:dyDescent="0.2">
      <c r="A48" s="83"/>
      <c r="B48" s="84" t="s">
        <v>40</v>
      </c>
      <c r="C48" s="84" t="s">
        <v>41</v>
      </c>
      <c r="D48" s="84"/>
      <c r="E48" s="86"/>
      <c r="F48" s="87"/>
      <c r="G48" s="87"/>
      <c r="H48" s="112"/>
    </row>
    <row r="49" spans="1:8" ht="22.5" x14ac:dyDescent="0.2">
      <c r="A49" s="89">
        <v>36</v>
      </c>
      <c r="B49" s="90" t="s">
        <v>1791</v>
      </c>
      <c r="C49" s="90" t="s">
        <v>1792</v>
      </c>
      <c r="D49" s="90" t="s">
        <v>52</v>
      </c>
      <c r="E49" s="92">
        <v>18550</v>
      </c>
      <c r="F49" s="137"/>
      <c r="G49" s="93">
        <f t="shared" si="0"/>
        <v>0</v>
      </c>
      <c r="H49" s="118"/>
    </row>
    <row r="50" spans="1:8" ht="22.5" x14ac:dyDescent="0.2">
      <c r="A50" s="89">
        <v>37</v>
      </c>
      <c r="B50" s="90" t="s">
        <v>1793</v>
      </c>
      <c r="C50" s="90" t="s">
        <v>1794</v>
      </c>
      <c r="D50" s="90" t="s">
        <v>52</v>
      </c>
      <c r="E50" s="92">
        <v>18550</v>
      </c>
      <c r="F50" s="137"/>
      <c r="G50" s="93">
        <f t="shared" si="0"/>
        <v>0</v>
      </c>
      <c r="H50" s="118"/>
    </row>
    <row r="51" spans="1:8" ht="11.25" x14ac:dyDescent="0.2">
      <c r="A51" s="89">
        <v>38</v>
      </c>
      <c r="B51" s="90" t="s">
        <v>1797</v>
      </c>
      <c r="C51" s="90" t="s">
        <v>1798</v>
      </c>
      <c r="D51" s="90" t="s">
        <v>43</v>
      </c>
      <c r="E51" s="92">
        <v>18</v>
      </c>
      <c r="F51" s="137"/>
      <c r="G51" s="93">
        <f t="shared" si="0"/>
        <v>0</v>
      </c>
      <c r="H51" s="126"/>
    </row>
    <row r="52" spans="1:8" ht="45" x14ac:dyDescent="0.2">
      <c r="A52" s="94">
        <v>39</v>
      </c>
      <c r="B52" s="95" t="s">
        <v>1956</v>
      </c>
      <c r="C52" s="95" t="s">
        <v>1957</v>
      </c>
      <c r="D52" s="95" t="s">
        <v>52</v>
      </c>
      <c r="E52" s="97">
        <v>8310</v>
      </c>
      <c r="F52" s="137"/>
      <c r="G52" s="98">
        <f t="shared" si="0"/>
        <v>0</v>
      </c>
      <c r="H52" s="119"/>
    </row>
    <row r="53" spans="1:8" ht="56.25" x14ac:dyDescent="0.2">
      <c r="A53" s="94">
        <v>40</v>
      </c>
      <c r="B53" s="95" t="s">
        <v>2032</v>
      </c>
      <c r="C53" s="95" t="s">
        <v>2033</v>
      </c>
      <c r="D53" s="95" t="s">
        <v>52</v>
      </c>
      <c r="E53" s="97">
        <v>10240</v>
      </c>
      <c r="F53" s="137"/>
      <c r="G53" s="98">
        <f t="shared" si="0"/>
        <v>0</v>
      </c>
      <c r="H53" s="119"/>
    </row>
    <row r="54" spans="1:8" ht="11.25" x14ac:dyDescent="0.2">
      <c r="A54" s="89">
        <v>41</v>
      </c>
      <c r="B54" s="90" t="s">
        <v>1958</v>
      </c>
      <c r="C54" s="90" t="s">
        <v>1959</v>
      </c>
      <c r="D54" s="90" t="s">
        <v>43</v>
      </c>
      <c r="E54" s="92">
        <v>936</v>
      </c>
      <c r="F54" s="137"/>
      <c r="G54" s="93">
        <f t="shared" si="0"/>
        <v>0</v>
      </c>
      <c r="H54" s="118"/>
    </row>
    <row r="55" spans="1:8" ht="22.5" x14ac:dyDescent="0.2">
      <c r="A55" s="89">
        <v>42</v>
      </c>
      <c r="B55" s="90" t="s">
        <v>1966</v>
      </c>
      <c r="C55" s="90" t="s">
        <v>1967</v>
      </c>
      <c r="D55" s="90" t="s">
        <v>43</v>
      </c>
      <c r="E55" s="92">
        <v>10</v>
      </c>
      <c r="F55" s="137"/>
      <c r="G55" s="93">
        <f t="shared" si="0"/>
        <v>0</v>
      </c>
      <c r="H55" s="118"/>
    </row>
    <row r="56" spans="1:8" ht="22.5" x14ac:dyDescent="0.2">
      <c r="A56" s="89">
        <v>43</v>
      </c>
      <c r="B56" s="90" t="s">
        <v>1964</v>
      </c>
      <c r="C56" s="90" t="s">
        <v>1965</v>
      </c>
      <c r="D56" s="90" t="s">
        <v>43</v>
      </c>
      <c r="E56" s="92">
        <v>10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2034</v>
      </c>
      <c r="C57" s="90" t="s">
        <v>2035</v>
      </c>
      <c r="D57" s="90" t="s">
        <v>43</v>
      </c>
      <c r="E57" s="92">
        <v>8</v>
      </c>
      <c r="F57" s="137"/>
      <c r="G57" s="93">
        <f t="shared" si="0"/>
        <v>0</v>
      </c>
      <c r="H57" s="118"/>
    </row>
    <row r="58" spans="1:8" ht="22.5" x14ac:dyDescent="0.2">
      <c r="A58" s="89">
        <v>45</v>
      </c>
      <c r="B58" s="90" t="s">
        <v>2036</v>
      </c>
      <c r="C58" s="90" t="s">
        <v>2037</v>
      </c>
      <c r="D58" s="90" t="s">
        <v>43</v>
      </c>
      <c r="E58" s="92">
        <v>8</v>
      </c>
      <c r="F58" s="137"/>
      <c r="G58" s="93">
        <f t="shared" si="0"/>
        <v>0</v>
      </c>
      <c r="H58" s="118"/>
    </row>
    <row r="59" spans="1:8" ht="33.75" x14ac:dyDescent="0.2">
      <c r="A59" s="94">
        <v>46</v>
      </c>
      <c r="B59" s="95" t="s">
        <v>1970</v>
      </c>
      <c r="C59" s="95" t="s">
        <v>1971</v>
      </c>
      <c r="D59" s="95" t="s">
        <v>43</v>
      </c>
      <c r="E59" s="97">
        <v>10</v>
      </c>
      <c r="F59" s="137"/>
      <c r="G59" s="98">
        <f t="shared" si="0"/>
        <v>0</v>
      </c>
      <c r="H59" s="119"/>
    </row>
    <row r="60" spans="1:8" ht="33.75" x14ac:dyDescent="0.2">
      <c r="A60" s="94">
        <v>47</v>
      </c>
      <c r="B60" s="95" t="s">
        <v>2038</v>
      </c>
      <c r="C60" s="95" t="s">
        <v>2039</v>
      </c>
      <c r="D60" s="95" t="s">
        <v>43</v>
      </c>
      <c r="E60" s="97">
        <v>8</v>
      </c>
      <c r="F60" s="137"/>
      <c r="G60" s="98">
        <f t="shared" si="0"/>
        <v>0</v>
      </c>
      <c r="H60" s="119"/>
    </row>
    <row r="61" spans="1:8" ht="33.75" x14ac:dyDescent="0.2">
      <c r="A61" s="89">
        <v>48</v>
      </c>
      <c r="B61" s="90" t="s">
        <v>1815</v>
      </c>
      <c r="C61" s="90" t="s">
        <v>1816</v>
      </c>
      <c r="D61" s="90" t="s">
        <v>1817</v>
      </c>
      <c r="E61" s="92">
        <v>936</v>
      </c>
      <c r="F61" s="137"/>
      <c r="G61" s="93">
        <f t="shared" si="0"/>
        <v>0</v>
      </c>
      <c r="H61" s="118"/>
    </row>
    <row r="62" spans="1:8" ht="11.25" x14ac:dyDescent="0.2">
      <c r="A62" s="89">
        <v>49</v>
      </c>
      <c r="B62" s="90" t="s">
        <v>1996</v>
      </c>
      <c r="C62" s="90" t="s">
        <v>1997</v>
      </c>
      <c r="D62" s="90" t="s">
        <v>43</v>
      </c>
      <c r="E62" s="92">
        <v>9</v>
      </c>
      <c r="F62" s="137"/>
      <c r="G62" s="93">
        <f t="shared" si="0"/>
        <v>0</v>
      </c>
      <c r="H62" s="118"/>
    </row>
    <row r="63" spans="1:8" ht="11.25" x14ac:dyDescent="0.2">
      <c r="A63" s="89">
        <v>50</v>
      </c>
      <c r="B63" s="90" t="s">
        <v>1998</v>
      </c>
      <c r="C63" s="90" t="s">
        <v>1999</v>
      </c>
      <c r="D63" s="90" t="s">
        <v>43</v>
      </c>
      <c r="E63" s="92">
        <v>9</v>
      </c>
      <c r="F63" s="137"/>
      <c r="G63" s="93">
        <f t="shared" si="0"/>
        <v>0</v>
      </c>
      <c r="H63" s="118"/>
    </row>
    <row r="64" spans="1:8" ht="45" x14ac:dyDescent="0.2">
      <c r="A64" s="89">
        <v>51</v>
      </c>
      <c r="B64" s="90" t="s">
        <v>2000</v>
      </c>
      <c r="C64" s="90" t="s">
        <v>2001</v>
      </c>
      <c r="D64" s="90" t="s">
        <v>43</v>
      </c>
      <c r="E64" s="92">
        <v>9</v>
      </c>
      <c r="F64" s="137"/>
      <c r="G64" s="93">
        <f t="shared" si="0"/>
        <v>0</v>
      </c>
      <c r="H64" s="118"/>
    </row>
    <row r="65" spans="1:8" ht="22.5" x14ac:dyDescent="0.2">
      <c r="A65" s="89">
        <v>52</v>
      </c>
      <c r="B65" s="90" t="s">
        <v>73</v>
      </c>
      <c r="C65" s="90" t="s">
        <v>74</v>
      </c>
      <c r="D65" s="90" t="s">
        <v>43</v>
      </c>
      <c r="E65" s="92">
        <v>18</v>
      </c>
      <c r="F65" s="137"/>
      <c r="G65" s="93">
        <f t="shared" si="0"/>
        <v>0</v>
      </c>
      <c r="H65" s="118"/>
    </row>
    <row r="66" spans="1:8" ht="22.5" x14ac:dyDescent="0.2">
      <c r="A66" s="89">
        <v>53</v>
      </c>
      <c r="B66" s="90" t="s">
        <v>1831</v>
      </c>
      <c r="C66" s="90" t="s">
        <v>1832</v>
      </c>
      <c r="D66" s="90" t="s">
        <v>43</v>
      </c>
      <c r="E66" s="92">
        <v>18</v>
      </c>
      <c r="F66" s="137"/>
      <c r="G66" s="93">
        <f t="shared" si="0"/>
        <v>0</v>
      </c>
      <c r="H66" s="118"/>
    </row>
    <row r="67" spans="1:8" ht="11.25" x14ac:dyDescent="0.2">
      <c r="A67" s="94">
        <v>54</v>
      </c>
      <c r="B67" s="95" t="s">
        <v>718</v>
      </c>
      <c r="C67" s="95" t="s">
        <v>719</v>
      </c>
      <c r="D67" s="95" t="s">
        <v>43</v>
      </c>
      <c r="E67" s="97">
        <v>18</v>
      </c>
      <c r="F67" s="137"/>
      <c r="G67" s="98">
        <f t="shared" si="0"/>
        <v>0</v>
      </c>
      <c r="H67" s="119"/>
    </row>
    <row r="68" spans="1:8" ht="12.75" x14ac:dyDescent="0.2">
      <c r="A68" s="83"/>
      <c r="B68" s="84" t="s">
        <v>253</v>
      </c>
      <c r="C68" s="84" t="s">
        <v>595</v>
      </c>
      <c r="D68" s="84"/>
      <c r="E68" s="86"/>
      <c r="F68" s="87"/>
      <c r="G68" s="87"/>
      <c r="H68" s="112"/>
    </row>
    <row r="69" spans="1:8" ht="22.5" x14ac:dyDescent="0.2">
      <c r="A69" s="89">
        <v>55</v>
      </c>
      <c r="B69" s="90" t="s">
        <v>1833</v>
      </c>
      <c r="C69" s="90" t="s">
        <v>756</v>
      </c>
      <c r="D69" s="90" t="s">
        <v>330</v>
      </c>
      <c r="E69" s="92">
        <v>7.5999999999999998E-2</v>
      </c>
      <c r="F69" s="137"/>
      <c r="G69" s="93">
        <f t="shared" si="0"/>
        <v>0</v>
      </c>
      <c r="H69" s="118"/>
    </row>
    <row r="70" spans="1:8" ht="11.25" x14ac:dyDescent="0.2">
      <c r="A70" s="89">
        <v>56</v>
      </c>
      <c r="B70" s="90" t="s">
        <v>1847</v>
      </c>
      <c r="C70" s="90" t="s">
        <v>1848</v>
      </c>
      <c r="D70" s="90" t="s">
        <v>43</v>
      </c>
      <c r="E70" s="92">
        <v>8</v>
      </c>
      <c r="F70" s="137"/>
      <c r="G70" s="93">
        <f t="shared" si="0"/>
        <v>0</v>
      </c>
      <c r="H70" s="118"/>
    </row>
    <row r="71" spans="1:8" ht="22.5" x14ac:dyDescent="0.2">
      <c r="A71" s="89">
        <v>57</v>
      </c>
      <c r="B71" s="90" t="s">
        <v>1836</v>
      </c>
      <c r="C71" s="90" t="s">
        <v>1837</v>
      </c>
      <c r="D71" s="90" t="s">
        <v>52</v>
      </c>
      <c r="E71" s="92">
        <v>76</v>
      </c>
      <c r="F71" s="137"/>
      <c r="G71" s="93">
        <f t="shared" ref="G71:G87" si="1">ROUND(E71*F71,2)</f>
        <v>0</v>
      </c>
      <c r="H71" s="118"/>
    </row>
    <row r="72" spans="1:8" ht="22.5" x14ac:dyDescent="0.2">
      <c r="A72" s="89">
        <v>58</v>
      </c>
      <c r="B72" s="90" t="s">
        <v>761</v>
      </c>
      <c r="C72" s="90" t="s">
        <v>762</v>
      </c>
      <c r="D72" s="90" t="s">
        <v>265</v>
      </c>
      <c r="E72" s="92">
        <v>9.8800000000000008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1838</v>
      </c>
      <c r="C73" s="90" t="s">
        <v>1839</v>
      </c>
      <c r="D73" s="90" t="s">
        <v>52</v>
      </c>
      <c r="E73" s="92">
        <v>76</v>
      </c>
      <c r="F73" s="137"/>
      <c r="G73" s="93">
        <f t="shared" si="1"/>
        <v>0</v>
      </c>
      <c r="H73" s="118"/>
    </row>
    <row r="74" spans="1:8" ht="22.5" x14ac:dyDescent="0.2">
      <c r="A74" s="89">
        <v>60</v>
      </c>
      <c r="B74" s="90" t="s">
        <v>750</v>
      </c>
      <c r="C74" s="90" t="s">
        <v>751</v>
      </c>
      <c r="D74" s="90" t="s">
        <v>43</v>
      </c>
      <c r="E74" s="92">
        <v>8</v>
      </c>
      <c r="F74" s="137"/>
      <c r="G74" s="93">
        <f t="shared" si="1"/>
        <v>0</v>
      </c>
      <c r="H74" s="118"/>
    </row>
    <row r="75" spans="1:8" ht="22.5" x14ac:dyDescent="0.2">
      <c r="A75" s="94">
        <v>61</v>
      </c>
      <c r="B75" s="95" t="s">
        <v>752</v>
      </c>
      <c r="C75" s="95" t="s">
        <v>753</v>
      </c>
      <c r="D75" s="95" t="s">
        <v>265</v>
      </c>
      <c r="E75" s="97">
        <v>0.88</v>
      </c>
      <c r="F75" s="137"/>
      <c r="G75" s="98">
        <f t="shared" si="1"/>
        <v>0</v>
      </c>
      <c r="H75" s="119"/>
    </row>
    <row r="76" spans="1:8" ht="22.5" x14ac:dyDescent="0.2">
      <c r="A76" s="89">
        <v>62</v>
      </c>
      <c r="B76" s="90" t="s">
        <v>754</v>
      </c>
      <c r="C76" s="90" t="s">
        <v>755</v>
      </c>
      <c r="D76" s="90" t="s">
        <v>43</v>
      </c>
      <c r="E76" s="92">
        <v>8</v>
      </c>
      <c r="F76" s="137"/>
      <c r="G76" s="93">
        <f t="shared" si="1"/>
        <v>0</v>
      </c>
      <c r="H76" s="118"/>
    </row>
    <row r="77" spans="1:8" ht="22.5" x14ac:dyDescent="0.2">
      <c r="A77" s="89">
        <v>63</v>
      </c>
      <c r="B77" s="90" t="s">
        <v>261</v>
      </c>
      <c r="C77" s="90" t="s">
        <v>262</v>
      </c>
      <c r="D77" s="90" t="s">
        <v>52</v>
      </c>
      <c r="E77" s="92">
        <v>76</v>
      </c>
      <c r="F77" s="137"/>
      <c r="G77" s="93">
        <f t="shared" si="1"/>
        <v>0</v>
      </c>
      <c r="H77" s="118"/>
    </row>
    <row r="78" spans="1:8" ht="11.25" x14ac:dyDescent="0.2">
      <c r="A78" s="94">
        <v>64</v>
      </c>
      <c r="B78" s="95" t="s">
        <v>2002</v>
      </c>
      <c r="C78" s="95" t="s">
        <v>2003</v>
      </c>
      <c r="D78" s="95" t="s">
        <v>52</v>
      </c>
      <c r="E78" s="97">
        <v>76</v>
      </c>
      <c r="F78" s="137"/>
      <c r="G78" s="98">
        <f t="shared" si="1"/>
        <v>0</v>
      </c>
      <c r="H78" s="119"/>
    </row>
    <row r="79" spans="1:8" ht="11.25" x14ac:dyDescent="0.2">
      <c r="A79" s="89">
        <v>65</v>
      </c>
      <c r="B79" s="90" t="s">
        <v>769</v>
      </c>
      <c r="C79" s="90" t="s">
        <v>770</v>
      </c>
      <c r="D79" s="90" t="s">
        <v>52</v>
      </c>
      <c r="E79" s="92">
        <v>162</v>
      </c>
      <c r="F79" s="137"/>
      <c r="G79" s="93">
        <f t="shared" si="1"/>
        <v>0</v>
      </c>
      <c r="H79" s="118"/>
    </row>
    <row r="80" spans="1:8" ht="11.25" x14ac:dyDescent="0.2">
      <c r="A80" s="94">
        <v>66</v>
      </c>
      <c r="B80" s="95" t="s">
        <v>1849</v>
      </c>
      <c r="C80" s="95" t="s">
        <v>1850</v>
      </c>
      <c r="D80" s="95" t="s">
        <v>43</v>
      </c>
      <c r="E80" s="97">
        <v>162</v>
      </c>
      <c r="F80" s="137"/>
      <c r="G80" s="98">
        <f t="shared" si="1"/>
        <v>0</v>
      </c>
      <c r="H80" s="119"/>
    </row>
    <row r="81" spans="1:8" ht="12.75" x14ac:dyDescent="0.2">
      <c r="A81" s="83"/>
      <c r="B81" s="84" t="s">
        <v>1840</v>
      </c>
      <c r="C81" s="84" t="s">
        <v>775</v>
      </c>
      <c r="D81" s="84"/>
      <c r="E81" s="86"/>
      <c r="F81" s="87"/>
      <c r="G81" s="87"/>
      <c r="H81" s="112"/>
    </row>
    <row r="82" spans="1:8" ht="11.25" x14ac:dyDescent="0.2">
      <c r="A82" s="89">
        <v>67</v>
      </c>
      <c r="B82" s="90" t="s">
        <v>2004</v>
      </c>
      <c r="C82" s="90" t="s">
        <v>2005</v>
      </c>
      <c r="D82" s="90" t="s">
        <v>594</v>
      </c>
      <c r="E82" s="92">
        <v>12</v>
      </c>
      <c r="F82" s="137"/>
      <c r="G82" s="93">
        <f t="shared" si="1"/>
        <v>0</v>
      </c>
      <c r="H82" s="118"/>
    </row>
    <row r="83" spans="1:8" ht="11.25" x14ac:dyDescent="0.2">
      <c r="A83" s="89">
        <v>68</v>
      </c>
      <c r="B83" s="90" t="s">
        <v>776</v>
      </c>
      <c r="C83" s="90" t="s">
        <v>777</v>
      </c>
      <c r="D83" s="90" t="s">
        <v>330</v>
      </c>
      <c r="E83" s="92">
        <v>7.5999999999999998E-2</v>
      </c>
      <c r="F83" s="137"/>
      <c r="G83" s="93">
        <f t="shared" si="1"/>
        <v>0</v>
      </c>
      <c r="H83" s="118"/>
    </row>
    <row r="84" spans="1:8" ht="11.25" x14ac:dyDescent="0.2">
      <c r="A84" s="89">
        <v>69</v>
      </c>
      <c r="B84" s="90" t="s">
        <v>2006</v>
      </c>
      <c r="C84" s="90" t="s">
        <v>2007</v>
      </c>
      <c r="D84" s="90" t="s">
        <v>330</v>
      </c>
      <c r="E84" s="92">
        <v>7.5999999999999998E-2</v>
      </c>
      <c r="F84" s="137"/>
      <c r="G84" s="93">
        <f t="shared" si="1"/>
        <v>0</v>
      </c>
      <c r="H84" s="118"/>
    </row>
    <row r="85" spans="1:8" ht="33.75" x14ac:dyDescent="0.2">
      <c r="A85" s="89">
        <v>70</v>
      </c>
      <c r="B85" s="90" t="s">
        <v>2042</v>
      </c>
      <c r="C85" s="90" t="s">
        <v>2043</v>
      </c>
      <c r="D85" s="90" t="s">
        <v>594</v>
      </c>
      <c r="E85" s="92">
        <v>6</v>
      </c>
      <c r="F85" s="137"/>
      <c r="G85" s="93">
        <f t="shared" si="1"/>
        <v>0</v>
      </c>
      <c r="H85" s="118"/>
    </row>
    <row r="86" spans="1:8" ht="11.25" x14ac:dyDescent="0.2">
      <c r="A86" s="89">
        <v>71</v>
      </c>
      <c r="B86" s="90" t="s">
        <v>2012</v>
      </c>
      <c r="C86" s="90" t="s">
        <v>2013</v>
      </c>
      <c r="D86" s="90" t="s">
        <v>594</v>
      </c>
      <c r="E86" s="92">
        <v>6</v>
      </c>
      <c r="F86" s="137"/>
      <c r="G86" s="93">
        <f t="shared" si="1"/>
        <v>0</v>
      </c>
      <c r="H86" s="118"/>
    </row>
    <row r="87" spans="1:8" ht="11.25" x14ac:dyDescent="0.2">
      <c r="A87" s="89">
        <v>72</v>
      </c>
      <c r="B87" s="90" t="s">
        <v>2008</v>
      </c>
      <c r="C87" s="90" t="s">
        <v>2009</v>
      </c>
      <c r="D87" s="90" t="s">
        <v>594</v>
      </c>
      <c r="E87" s="92">
        <v>20</v>
      </c>
      <c r="F87" s="137"/>
      <c r="G87" s="93">
        <f t="shared" si="1"/>
        <v>0</v>
      </c>
      <c r="H87" s="118"/>
    </row>
    <row r="88" spans="1:8" ht="15" x14ac:dyDescent="0.25">
      <c r="A88" s="99"/>
      <c r="B88" s="100"/>
      <c r="C88" s="100" t="s">
        <v>299</v>
      </c>
      <c r="D88" s="100"/>
      <c r="E88" s="102"/>
      <c r="F88" s="103"/>
      <c r="G88" s="103">
        <f>SUM(G9:G87)</f>
        <v>0</v>
      </c>
      <c r="H88" s="113"/>
    </row>
  </sheetData>
  <sheetProtection algorithmName="SHA-512" hashValue="bct2Bagl52MFdSOsUa3amfccqAiu4e2pTEOSxTgvE/AzFo38kSvnqEIbzxeGD8l6SwMfMh/+6/c7+mPPtFeUpQ==" saltValue="3J9Q4u0Om8KT+PgLbOzbqA==" spinCount="100000" sheet="1" objects="1" scenarios="1"/>
  <dataValidations count="1">
    <dataValidation type="decimal" operator="equal" allowBlank="1" showInputMessage="1" showErrorMessage="1" error="Neplatný počet desatinných miest!" sqref="F9:F14 F16:F38 F40:F44 F46 F49:F67 F69:F80 F82:F87" xr:uid="{00000000-0002-0000-1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6"/>
  <dimension ref="A2:E20"/>
  <sheetViews>
    <sheetView workbookViewId="0">
      <selection activeCell="E17" sqref="E17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16384" width="9.33203125" style="150"/>
  </cols>
  <sheetData>
    <row r="2" spans="1:5" s="76" customFormat="1" ht="27.75" customHeight="1" x14ac:dyDescent="0.15">
      <c r="A2" s="148"/>
      <c r="B2" s="205" t="s">
        <v>2132</v>
      </c>
      <c r="C2" s="205"/>
      <c r="D2" s="205"/>
      <c r="E2" s="205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204" t="s">
        <v>2162</v>
      </c>
      <c r="C4" s="204"/>
      <c r="D4" s="204"/>
      <c r="E4" s="204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62">
        <v>1</v>
      </c>
      <c r="C8" s="163" t="s">
        <v>2119</v>
      </c>
      <c r="D8" s="159" t="s">
        <v>594</v>
      </c>
      <c r="E8" s="161"/>
    </row>
    <row r="9" spans="1:5" ht="15" customHeight="1" x14ac:dyDescent="0.2">
      <c r="B9" s="164">
        <v>2</v>
      </c>
      <c r="C9" s="165" t="s">
        <v>2120</v>
      </c>
      <c r="D9" s="160" t="s">
        <v>594</v>
      </c>
      <c r="E9" s="161"/>
    </row>
    <row r="10" spans="1:5" ht="15" customHeight="1" x14ac:dyDescent="0.2">
      <c r="B10" s="164">
        <v>3</v>
      </c>
      <c r="C10" s="165" t="s">
        <v>2121</v>
      </c>
      <c r="D10" s="160" t="s">
        <v>594</v>
      </c>
      <c r="E10" s="161"/>
    </row>
    <row r="11" spans="1:5" ht="15" customHeight="1" x14ac:dyDescent="0.2">
      <c r="B11" s="164">
        <v>4</v>
      </c>
      <c r="C11" s="165" t="s">
        <v>2122</v>
      </c>
      <c r="D11" s="160" t="s">
        <v>594</v>
      </c>
      <c r="E11" s="161"/>
    </row>
    <row r="12" spans="1:5" ht="15" customHeight="1" x14ac:dyDescent="0.2">
      <c r="B12" s="164">
        <v>5</v>
      </c>
      <c r="C12" s="165" t="s">
        <v>2123</v>
      </c>
      <c r="D12" s="160" t="s">
        <v>594</v>
      </c>
      <c r="E12" s="161"/>
    </row>
    <row r="13" spans="1:5" ht="15" customHeight="1" x14ac:dyDescent="0.2">
      <c r="B13" s="164">
        <v>6</v>
      </c>
      <c r="C13" s="165" t="s">
        <v>2124</v>
      </c>
      <c r="D13" s="160" t="s">
        <v>594</v>
      </c>
      <c r="E13" s="161"/>
    </row>
    <row r="14" spans="1:5" ht="15" customHeight="1" x14ac:dyDescent="0.2">
      <c r="B14" s="164">
        <v>7</v>
      </c>
      <c r="C14" s="165" t="s">
        <v>2125</v>
      </c>
      <c r="D14" s="160" t="s">
        <v>594</v>
      </c>
      <c r="E14" s="161"/>
    </row>
    <row r="15" spans="1:5" ht="15" customHeight="1" x14ac:dyDescent="0.2">
      <c r="B15" s="164">
        <v>8</v>
      </c>
      <c r="C15" s="165" t="s">
        <v>2126</v>
      </c>
      <c r="D15" s="160" t="s">
        <v>594</v>
      </c>
      <c r="E15" s="161"/>
    </row>
    <row r="16" spans="1:5" ht="15" customHeight="1" x14ac:dyDescent="0.2">
      <c r="B16" s="164">
        <v>9</v>
      </c>
      <c r="C16" s="165" t="s">
        <v>2127</v>
      </c>
      <c r="D16" s="160" t="s">
        <v>594</v>
      </c>
      <c r="E16" s="161"/>
    </row>
    <row r="17" spans="2:5" ht="15" customHeight="1" x14ac:dyDescent="0.2">
      <c r="B17" s="164">
        <v>10</v>
      </c>
      <c r="C17" s="165" t="s">
        <v>2128</v>
      </c>
      <c r="D17" s="160" t="s">
        <v>594</v>
      </c>
      <c r="E17" s="161"/>
    </row>
    <row r="18" spans="2:5" ht="15" customHeight="1" x14ac:dyDescent="0.2">
      <c r="B18" s="164">
        <v>11</v>
      </c>
      <c r="C18" s="165" t="s">
        <v>2129</v>
      </c>
      <c r="D18" s="160" t="s">
        <v>594</v>
      </c>
      <c r="E18" s="161"/>
    </row>
    <row r="19" spans="2:5" ht="15" customHeight="1" x14ac:dyDescent="0.2">
      <c r="B19" s="164">
        <v>12</v>
      </c>
      <c r="C19" s="165" t="s">
        <v>2130</v>
      </c>
      <c r="D19" s="160" t="s">
        <v>594</v>
      </c>
      <c r="E19" s="161"/>
    </row>
    <row r="20" spans="2:5" ht="15" customHeight="1" x14ac:dyDescent="0.2">
      <c r="B20" s="164">
        <v>13</v>
      </c>
      <c r="C20" s="165" t="s">
        <v>2131</v>
      </c>
      <c r="D20" s="160" t="s">
        <v>594</v>
      </c>
      <c r="E20" s="161"/>
    </row>
  </sheetData>
  <sheetProtection algorithmName="SHA-512" hashValue="bmSn+31/W6lXV2BI1Zo/1YnMjE2bI8hkj8Btq786L94NLjXuBkTO0jv/3TyoKYRS1ZmPFQu8eb3eXiHa2mri2Q==" saltValue="g+LQwRh6Al2Opnx2t1yYnA==" spinCount="100000" sheet="1" objects="1" scenarios="1"/>
  <mergeCells count="2">
    <mergeCell ref="B4:E4"/>
    <mergeCell ref="B2:E2"/>
  </mergeCells>
  <dataValidations count="1">
    <dataValidation type="decimal" operator="equal" allowBlank="1" showInputMessage="1" showErrorMessage="1" error="Neplatný počet desatinných miest!" sqref="E8:E20" xr:uid="{00000000-0002-0000-19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7"/>
  <dimension ref="A2:E15"/>
  <sheetViews>
    <sheetView workbookViewId="0">
      <selection activeCell="E29" sqref="E29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6" width="5.6640625" style="150" customWidth="1"/>
    <col min="7" max="16384" width="9.33203125" style="150"/>
  </cols>
  <sheetData>
    <row r="2" spans="1:5" s="76" customFormat="1" ht="27.75" customHeight="1" x14ac:dyDescent="0.15">
      <c r="A2" s="148"/>
      <c r="B2" s="205" t="s">
        <v>2133</v>
      </c>
      <c r="C2" s="205"/>
      <c r="D2" s="205"/>
      <c r="E2" s="205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204" t="s">
        <v>2162</v>
      </c>
      <c r="C4" s="204"/>
      <c r="D4" s="204"/>
      <c r="E4" s="204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57">
        <v>1</v>
      </c>
      <c r="C8" s="158" t="s">
        <v>2134</v>
      </c>
      <c r="D8" s="159" t="s">
        <v>594</v>
      </c>
      <c r="E8" s="161"/>
    </row>
    <row r="9" spans="1:5" ht="15" customHeight="1" x14ac:dyDescent="0.2">
      <c r="B9" s="157">
        <v>2</v>
      </c>
      <c r="C9" s="158" t="s">
        <v>2135</v>
      </c>
      <c r="D9" s="160" t="s">
        <v>594</v>
      </c>
      <c r="E9" s="161"/>
    </row>
    <row r="10" spans="1:5" ht="15" customHeight="1" x14ac:dyDescent="0.2">
      <c r="B10" s="157">
        <v>3</v>
      </c>
      <c r="C10" s="158" t="s">
        <v>2136</v>
      </c>
      <c r="D10" s="160" t="s">
        <v>594</v>
      </c>
      <c r="E10" s="161"/>
    </row>
    <row r="11" spans="1:5" ht="15" customHeight="1" x14ac:dyDescent="0.2">
      <c r="B11" s="157">
        <v>4</v>
      </c>
      <c r="C11" s="158" t="s">
        <v>2137</v>
      </c>
      <c r="D11" s="160" t="s">
        <v>594</v>
      </c>
      <c r="E11" s="161"/>
    </row>
    <row r="12" spans="1:5" ht="15" customHeight="1" x14ac:dyDescent="0.2">
      <c r="B12" s="157">
        <v>5</v>
      </c>
      <c r="C12" s="158" t="s">
        <v>2138</v>
      </c>
      <c r="D12" s="160" t="s">
        <v>594</v>
      </c>
      <c r="E12" s="161"/>
    </row>
    <row r="13" spans="1:5" ht="15" customHeight="1" x14ac:dyDescent="0.2">
      <c r="B13" s="157">
        <v>6</v>
      </c>
      <c r="C13" s="158" t="s">
        <v>2139</v>
      </c>
      <c r="D13" s="160" t="s">
        <v>594</v>
      </c>
      <c r="E13" s="161"/>
    </row>
    <row r="14" spans="1:5" ht="15" customHeight="1" x14ac:dyDescent="0.2">
      <c r="B14" s="157">
        <v>7</v>
      </c>
      <c r="C14" s="158" t="s">
        <v>2140</v>
      </c>
      <c r="D14" s="160" t="s">
        <v>594</v>
      </c>
      <c r="E14" s="161"/>
    </row>
    <row r="15" spans="1:5" ht="15" customHeight="1" x14ac:dyDescent="0.2">
      <c r="B15" s="157">
        <v>8</v>
      </c>
      <c r="C15" s="158" t="s">
        <v>2141</v>
      </c>
      <c r="D15" s="160" t="s">
        <v>594</v>
      </c>
      <c r="E15" s="161"/>
    </row>
  </sheetData>
  <sheetProtection algorithmName="SHA-512" hashValue="y+nWGPrnbJLx8spNP7zdqusrzuGmKR0o3+vS4eNkCp3NXoS/GuyERhzlFH1RXsT5aBT2hNG6mZiV2xTPbwO1FA==" saltValue="iMKONiOjndgdr11MbUNfTQ==" spinCount="100000" sheet="1" objects="1" scenarios="1"/>
  <mergeCells count="2">
    <mergeCell ref="B2:E2"/>
    <mergeCell ref="B4:E4"/>
  </mergeCells>
  <dataValidations count="1">
    <dataValidation type="decimal" operator="equal" allowBlank="1" showInputMessage="1" showErrorMessage="1" error="Neplatný počet desatinných miest!" sqref="E8:E15" xr:uid="{00000000-0002-0000-1A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H136"/>
  <sheetViews>
    <sheetView showGridLines="0" topLeftCell="A16" workbookViewId="0">
      <selection activeCell="F11" sqref="F11"/>
    </sheetView>
  </sheetViews>
  <sheetFormatPr defaultColWidth="10.5" defaultRowHeight="11.25" x14ac:dyDescent="0.15"/>
  <cols>
    <col min="1" max="1" width="4.83203125" style="71" customWidth="1"/>
    <col min="2" max="2" width="14.83203125" style="72" customWidth="1"/>
    <col min="3" max="3" width="49.83203125" style="72" customWidth="1"/>
    <col min="4" max="4" width="4.83203125" style="73" customWidth="1"/>
    <col min="5" max="5" width="11.83203125" style="74" customWidth="1"/>
    <col min="6" max="6" width="11.83203125" style="75" customWidth="1"/>
    <col min="7" max="7" width="14.83203125" style="75" customWidth="1"/>
    <col min="8" max="8" width="25.83203125" style="73" customWidth="1"/>
    <col min="9" max="16384" width="10.5" style="45"/>
  </cols>
  <sheetData>
    <row r="1" spans="1:8" ht="18" x14ac:dyDescent="0.25">
      <c r="A1" s="21" t="s">
        <v>2080</v>
      </c>
      <c r="B1" s="22"/>
      <c r="C1" s="22"/>
      <c r="D1" s="22"/>
      <c r="E1" s="22"/>
      <c r="F1" s="22"/>
      <c r="G1" s="22"/>
      <c r="H1" s="141"/>
    </row>
    <row r="2" spans="1:8" ht="12" x14ac:dyDescent="0.2">
      <c r="A2" s="4" t="s">
        <v>2161</v>
      </c>
      <c r="B2" s="13"/>
      <c r="C2" s="13"/>
      <c r="D2" s="18"/>
      <c r="E2" s="13"/>
      <c r="F2" s="13"/>
      <c r="G2" s="13"/>
      <c r="H2" s="142"/>
    </row>
    <row r="3" spans="1:8" ht="12" x14ac:dyDescent="0.2">
      <c r="A3" s="12" t="s">
        <v>26</v>
      </c>
      <c r="B3" s="13"/>
      <c r="C3" s="13"/>
      <c r="D3" s="18"/>
      <c r="E3" s="13"/>
      <c r="F3" s="13"/>
      <c r="G3" s="13"/>
      <c r="H3" s="142"/>
    </row>
    <row r="4" spans="1:8" ht="12" x14ac:dyDescent="0.2">
      <c r="A4" s="12"/>
      <c r="B4" s="13"/>
      <c r="C4" s="13"/>
      <c r="D4" s="18"/>
      <c r="E4" s="13"/>
      <c r="F4" s="13"/>
      <c r="G4" s="13"/>
      <c r="H4" s="142"/>
    </row>
    <row r="5" spans="1:8" ht="12" x14ac:dyDescent="0.2">
      <c r="A5" s="40"/>
      <c r="B5" s="41"/>
      <c r="C5" s="40"/>
      <c r="D5" s="42"/>
      <c r="E5" s="43"/>
      <c r="F5" s="43"/>
      <c r="G5" s="43"/>
      <c r="H5" s="1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4" t="s">
        <v>2048</v>
      </c>
      <c r="H6" s="25" t="s">
        <v>2049</v>
      </c>
    </row>
    <row r="7" spans="1:8" ht="15" x14ac:dyDescent="0.25">
      <c r="A7" s="46"/>
      <c r="B7" s="47" t="s">
        <v>38</v>
      </c>
      <c r="C7" s="47" t="s">
        <v>39</v>
      </c>
      <c r="D7" s="48"/>
      <c r="E7" s="49"/>
      <c r="F7" s="50"/>
      <c r="G7" s="50"/>
      <c r="H7" s="48"/>
    </row>
    <row r="8" spans="1:8" ht="12.75" x14ac:dyDescent="0.2">
      <c r="A8" s="51"/>
      <c r="B8" s="52" t="s">
        <v>40</v>
      </c>
      <c r="C8" s="52" t="s">
        <v>41</v>
      </c>
      <c r="D8" s="53"/>
      <c r="E8" s="54"/>
      <c r="F8" s="55"/>
      <c r="G8" s="55"/>
      <c r="H8" s="53"/>
    </row>
    <row r="9" spans="1:8" ht="22.5" x14ac:dyDescent="0.2">
      <c r="A9" s="56">
        <v>1</v>
      </c>
      <c r="B9" s="57">
        <v>220060301</v>
      </c>
      <c r="C9" s="57" t="s">
        <v>2044</v>
      </c>
      <c r="D9" s="58" t="s">
        <v>43</v>
      </c>
      <c r="E9" s="59">
        <v>51</v>
      </c>
      <c r="F9" s="136"/>
      <c r="G9" s="60">
        <f>ROUND(E9*F9,2)</f>
        <v>0</v>
      </c>
      <c r="H9" s="115"/>
    </row>
    <row r="10" spans="1:8" ht="22.5" x14ac:dyDescent="0.2">
      <c r="A10" s="56">
        <v>2</v>
      </c>
      <c r="B10" s="57" t="s">
        <v>44</v>
      </c>
      <c r="C10" s="57" t="s">
        <v>45</v>
      </c>
      <c r="D10" s="58" t="s">
        <v>43</v>
      </c>
      <c r="E10" s="59">
        <v>26</v>
      </c>
      <c r="F10" s="136"/>
      <c r="G10" s="60">
        <f t="shared" ref="G10:G73" si="0">ROUND(E10*F10,2)</f>
        <v>0</v>
      </c>
      <c r="H10" s="115"/>
    </row>
    <row r="11" spans="1:8" ht="22.5" x14ac:dyDescent="0.2">
      <c r="A11" s="56">
        <v>3</v>
      </c>
      <c r="B11" s="57" t="s">
        <v>46</v>
      </c>
      <c r="C11" s="57" t="s">
        <v>47</v>
      </c>
      <c r="D11" s="58" t="s">
        <v>43</v>
      </c>
      <c r="E11" s="59">
        <v>24</v>
      </c>
      <c r="F11" s="136"/>
      <c r="G11" s="60">
        <f t="shared" si="0"/>
        <v>0</v>
      </c>
      <c r="H11" s="115"/>
    </row>
    <row r="12" spans="1:8" ht="22.5" x14ac:dyDescent="0.2">
      <c r="A12" s="56">
        <v>4</v>
      </c>
      <c r="B12" s="57" t="s">
        <v>48</v>
      </c>
      <c r="C12" s="57" t="s">
        <v>49</v>
      </c>
      <c r="D12" s="58" t="s">
        <v>43</v>
      </c>
      <c r="E12" s="59">
        <v>1</v>
      </c>
      <c r="F12" s="136"/>
      <c r="G12" s="60">
        <f t="shared" si="0"/>
        <v>0</v>
      </c>
      <c r="H12" s="115"/>
    </row>
    <row r="13" spans="1:8" ht="22.5" x14ac:dyDescent="0.2">
      <c r="A13" s="56">
        <v>5</v>
      </c>
      <c r="B13" s="57" t="s">
        <v>50</v>
      </c>
      <c r="C13" s="57" t="s">
        <v>51</v>
      </c>
      <c r="D13" s="58" t="s">
        <v>52</v>
      </c>
      <c r="E13" s="59">
        <v>10</v>
      </c>
      <c r="F13" s="136"/>
      <c r="G13" s="60">
        <f t="shared" si="0"/>
        <v>0</v>
      </c>
      <c r="H13" s="173"/>
    </row>
    <row r="14" spans="1:8" ht="22.5" x14ac:dyDescent="0.2">
      <c r="A14" s="56">
        <v>6</v>
      </c>
      <c r="B14" s="57" t="s">
        <v>53</v>
      </c>
      <c r="C14" s="57" t="s">
        <v>54</v>
      </c>
      <c r="D14" s="58" t="s">
        <v>52</v>
      </c>
      <c r="E14" s="59">
        <v>2760</v>
      </c>
      <c r="F14" s="136"/>
      <c r="G14" s="60">
        <f t="shared" si="0"/>
        <v>0</v>
      </c>
      <c r="H14" s="115"/>
    </row>
    <row r="15" spans="1:8" ht="22.5" x14ac:dyDescent="0.2">
      <c r="A15" s="56">
        <v>7</v>
      </c>
      <c r="B15" s="57" t="s">
        <v>55</v>
      </c>
      <c r="C15" s="57" t="s">
        <v>56</v>
      </c>
      <c r="D15" s="58" t="s">
        <v>52</v>
      </c>
      <c r="E15" s="59">
        <v>600</v>
      </c>
      <c r="F15" s="136"/>
      <c r="G15" s="60">
        <f t="shared" si="0"/>
        <v>0</v>
      </c>
      <c r="H15" s="115"/>
    </row>
    <row r="16" spans="1:8" ht="22.5" x14ac:dyDescent="0.2">
      <c r="A16" s="56">
        <v>8</v>
      </c>
      <c r="B16" s="57" t="s">
        <v>57</v>
      </c>
      <c r="C16" s="57" t="s">
        <v>58</v>
      </c>
      <c r="D16" s="58" t="s">
        <v>52</v>
      </c>
      <c r="E16" s="59">
        <v>3410</v>
      </c>
      <c r="F16" s="136"/>
      <c r="G16" s="60">
        <f t="shared" si="0"/>
        <v>0</v>
      </c>
      <c r="H16" s="115"/>
    </row>
    <row r="17" spans="1:8" ht="22.5" x14ac:dyDescent="0.2">
      <c r="A17" s="56">
        <v>9</v>
      </c>
      <c r="B17" s="57" t="s">
        <v>59</v>
      </c>
      <c r="C17" s="57" t="s">
        <v>60</v>
      </c>
      <c r="D17" s="58" t="s">
        <v>52</v>
      </c>
      <c r="E17" s="59">
        <v>2430</v>
      </c>
      <c r="F17" s="136"/>
      <c r="G17" s="60">
        <f t="shared" si="0"/>
        <v>0</v>
      </c>
      <c r="H17" s="115"/>
    </row>
    <row r="18" spans="1:8" ht="22.5" x14ac:dyDescent="0.2">
      <c r="A18" s="56">
        <v>10</v>
      </c>
      <c r="B18" s="57" t="s">
        <v>61</v>
      </c>
      <c r="C18" s="57" t="s">
        <v>62</v>
      </c>
      <c r="D18" s="58" t="s">
        <v>52</v>
      </c>
      <c r="E18" s="59">
        <v>150</v>
      </c>
      <c r="F18" s="136"/>
      <c r="G18" s="60">
        <f t="shared" si="0"/>
        <v>0</v>
      </c>
      <c r="H18" s="115"/>
    </row>
    <row r="19" spans="1:8" ht="22.5" x14ac:dyDescent="0.2">
      <c r="A19" s="56">
        <v>11</v>
      </c>
      <c r="B19" s="57" t="s">
        <v>63</v>
      </c>
      <c r="C19" s="57" t="s">
        <v>64</v>
      </c>
      <c r="D19" s="58" t="s">
        <v>43</v>
      </c>
      <c r="E19" s="59">
        <v>1</v>
      </c>
      <c r="F19" s="136"/>
      <c r="G19" s="60">
        <f t="shared" si="0"/>
        <v>0</v>
      </c>
      <c r="H19" s="115"/>
    </row>
    <row r="20" spans="1:8" ht="22.5" x14ac:dyDescent="0.2">
      <c r="A20" s="56">
        <v>12</v>
      </c>
      <c r="B20" s="57" t="s">
        <v>65</v>
      </c>
      <c r="C20" s="57" t="s">
        <v>66</v>
      </c>
      <c r="D20" s="58" t="s">
        <v>43</v>
      </c>
      <c r="E20" s="59">
        <v>13</v>
      </c>
      <c r="F20" s="136"/>
      <c r="G20" s="60">
        <f t="shared" si="0"/>
        <v>0</v>
      </c>
      <c r="H20" s="115"/>
    </row>
    <row r="21" spans="1:8" ht="22.5" x14ac:dyDescent="0.2">
      <c r="A21" s="56">
        <v>13</v>
      </c>
      <c r="B21" s="57" t="s">
        <v>67</v>
      </c>
      <c r="C21" s="57" t="s">
        <v>68</v>
      </c>
      <c r="D21" s="58" t="s">
        <v>43</v>
      </c>
      <c r="E21" s="59">
        <v>4</v>
      </c>
      <c r="F21" s="136"/>
      <c r="G21" s="60">
        <f t="shared" si="0"/>
        <v>0</v>
      </c>
      <c r="H21" s="115"/>
    </row>
    <row r="22" spans="1:8" ht="22.5" x14ac:dyDescent="0.2">
      <c r="A22" s="56">
        <v>14</v>
      </c>
      <c r="B22" s="57" t="s">
        <v>69</v>
      </c>
      <c r="C22" s="57" t="s">
        <v>70</v>
      </c>
      <c r="D22" s="58" t="s">
        <v>43</v>
      </c>
      <c r="E22" s="59">
        <v>15</v>
      </c>
      <c r="F22" s="136"/>
      <c r="G22" s="60">
        <f t="shared" si="0"/>
        <v>0</v>
      </c>
      <c r="H22" s="115"/>
    </row>
    <row r="23" spans="1:8" ht="22.5" x14ac:dyDescent="0.2">
      <c r="A23" s="56">
        <v>15</v>
      </c>
      <c r="B23" s="57" t="s">
        <v>71</v>
      </c>
      <c r="C23" s="57" t="s">
        <v>72</v>
      </c>
      <c r="D23" s="58" t="s">
        <v>43</v>
      </c>
      <c r="E23" s="59">
        <v>6</v>
      </c>
      <c r="F23" s="136"/>
      <c r="G23" s="60">
        <f t="shared" si="0"/>
        <v>0</v>
      </c>
      <c r="H23" s="115"/>
    </row>
    <row r="24" spans="1:8" ht="22.5" x14ac:dyDescent="0.2">
      <c r="A24" s="56">
        <v>16</v>
      </c>
      <c r="B24" s="57" t="s">
        <v>73</v>
      </c>
      <c r="C24" s="57" t="s">
        <v>74</v>
      </c>
      <c r="D24" s="58" t="s">
        <v>43</v>
      </c>
      <c r="E24" s="59">
        <v>468</v>
      </c>
      <c r="F24" s="136"/>
      <c r="G24" s="60">
        <f t="shared" si="0"/>
        <v>0</v>
      </c>
      <c r="H24" s="115"/>
    </row>
    <row r="25" spans="1:8" ht="22.5" x14ac:dyDescent="0.2">
      <c r="A25" s="56">
        <v>17</v>
      </c>
      <c r="B25" s="57" t="s">
        <v>75</v>
      </c>
      <c r="C25" s="57" t="s">
        <v>76</v>
      </c>
      <c r="D25" s="58" t="s">
        <v>43</v>
      </c>
      <c r="E25" s="59">
        <v>102</v>
      </c>
      <c r="F25" s="136"/>
      <c r="G25" s="60">
        <f t="shared" si="0"/>
        <v>0</v>
      </c>
      <c r="H25" s="115"/>
    </row>
    <row r="26" spans="1:8" ht="33.75" x14ac:dyDescent="0.2">
      <c r="A26" s="56">
        <v>18</v>
      </c>
      <c r="B26" s="57" t="s">
        <v>77</v>
      </c>
      <c r="C26" s="57" t="s">
        <v>78</v>
      </c>
      <c r="D26" s="58" t="s">
        <v>43</v>
      </c>
      <c r="E26" s="59">
        <v>2</v>
      </c>
      <c r="F26" s="136"/>
      <c r="G26" s="60">
        <f t="shared" si="0"/>
        <v>0</v>
      </c>
      <c r="H26" s="115"/>
    </row>
    <row r="27" spans="1:8" ht="33.75" x14ac:dyDescent="0.2">
      <c r="A27" s="56">
        <v>19</v>
      </c>
      <c r="B27" s="57" t="s">
        <v>79</v>
      </c>
      <c r="C27" s="57" t="s">
        <v>80</v>
      </c>
      <c r="D27" s="58" t="s">
        <v>43</v>
      </c>
      <c r="E27" s="59">
        <v>24</v>
      </c>
      <c r="F27" s="136"/>
      <c r="G27" s="60">
        <f t="shared" si="0"/>
        <v>0</v>
      </c>
      <c r="H27" s="115"/>
    </row>
    <row r="28" spans="1:8" ht="33.75" x14ac:dyDescent="0.2">
      <c r="A28" s="56">
        <v>20</v>
      </c>
      <c r="B28" s="57" t="s">
        <v>81</v>
      </c>
      <c r="C28" s="57" t="s">
        <v>82</v>
      </c>
      <c r="D28" s="58" t="s">
        <v>43</v>
      </c>
      <c r="E28" s="59">
        <v>6</v>
      </c>
      <c r="F28" s="136"/>
      <c r="G28" s="60">
        <f t="shared" si="0"/>
        <v>0</v>
      </c>
      <c r="H28" s="115"/>
    </row>
    <row r="29" spans="1:8" ht="22.5" x14ac:dyDescent="0.2">
      <c r="A29" s="56">
        <v>21</v>
      </c>
      <c r="B29" s="57" t="s">
        <v>83</v>
      </c>
      <c r="C29" s="57" t="s">
        <v>84</v>
      </c>
      <c r="D29" s="58" t="s">
        <v>43</v>
      </c>
      <c r="E29" s="59">
        <v>46</v>
      </c>
      <c r="F29" s="136"/>
      <c r="G29" s="60">
        <f t="shared" si="0"/>
        <v>0</v>
      </c>
      <c r="H29" s="115"/>
    </row>
    <row r="30" spans="1:8" ht="22.5" x14ac:dyDescent="0.2">
      <c r="A30" s="56">
        <v>22</v>
      </c>
      <c r="B30" s="57" t="s">
        <v>85</v>
      </c>
      <c r="C30" s="57" t="s">
        <v>86</v>
      </c>
      <c r="D30" s="58" t="s">
        <v>43</v>
      </c>
      <c r="E30" s="59">
        <v>4</v>
      </c>
      <c r="F30" s="136"/>
      <c r="G30" s="60">
        <f t="shared" si="0"/>
        <v>0</v>
      </c>
      <c r="H30" s="115"/>
    </row>
    <row r="31" spans="1:8" ht="22.5" x14ac:dyDescent="0.2">
      <c r="A31" s="56">
        <v>23</v>
      </c>
      <c r="B31" s="57" t="s">
        <v>87</v>
      </c>
      <c r="C31" s="57" t="s">
        <v>88</v>
      </c>
      <c r="D31" s="58" t="s">
        <v>43</v>
      </c>
      <c r="E31" s="59">
        <v>20</v>
      </c>
      <c r="F31" s="136"/>
      <c r="G31" s="60">
        <f t="shared" si="0"/>
        <v>0</v>
      </c>
      <c r="H31" s="115"/>
    </row>
    <row r="32" spans="1:8" ht="22.5" x14ac:dyDescent="0.2">
      <c r="A32" s="56">
        <v>24</v>
      </c>
      <c r="B32" s="57" t="s">
        <v>89</v>
      </c>
      <c r="C32" s="57" t="s">
        <v>90</v>
      </c>
      <c r="D32" s="58" t="s">
        <v>91</v>
      </c>
      <c r="E32" s="59">
        <v>293</v>
      </c>
      <c r="F32" s="136"/>
      <c r="G32" s="60">
        <f t="shared" si="0"/>
        <v>0</v>
      </c>
      <c r="H32" s="115"/>
    </row>
    <row r="33" spans="1:8" ht="22.5" x14ac:dyDescent="0.2">
      <c r="A33" s="56">
        <v>25</v>
      </c>
      <c r="B33" s="57" t="s">
        <v>92</v>
      </c>
      <c r="C33" s="57" t="s">
        <v>93</v>
      </c>
      <c r="D33" s="58" t="s">
        <v>43</v>
      </c>
      <c r="E33" s="59">
        <v>39</v>
      </c>
      <c r="F33" s="136"/>
      <c r="G33" s="60">
        <f t="shared" si="0"/>
        <v>0</v>
      </c>
      <c r="H33" s="115"/>
    </row>
    <row r="34" spans="1:8" x14ac:dyDescent="0.2">
      <c r="A34" s="56">
        <v>26</v>
      </c>
      <c r="B34" s="57" t="s">
        <v>94</v>
      </c>
      <c r="C34" s="57" t="s">
        <v>95</v>
      </c>
      <c r="D34" s="58" t="s">
        <v>52</v>
      </c>
      <c r="E34" s="59">
        <v>40</v>
      </c>
      <c r="F34" s="136"/>
      <c r="G34" s="60">
        <f t="shared" si="0"/>
        <v>0</v>
      </c>
      <c r="H34" s="115"/>
    </row>
    <row r="35" spans="1:8" ht="22.5" x14ac:dyDescent="0.2">
      <c r="A35" s="56">
        <v>27</v>
      </c>
      <c r="B35" s="57" t="s">
        <v>96</v>
      </c>
      <c r="C35" s="57" t="s">
        <v>97</v>
      </c>
      <c r="D35" s="58" t="s">
        <v>43</v>
      </c>
      <c r="E35" s="59">
        <v>12</v>
      </c>
      <c r="F35" s="136"/>
      <c r="G35" s="60">
        <f t="shared" si="0"/>
        <v>0</v>
      </c>
      <c r="H35" s="115"/>
    </row>
    <row r="36" spans="1:8" ht="22.5" x14ac:dyDescent="0.2">
      <c r="A36" s="56">
        <v>28</v>
      </c>
      <c r="B36" s="57" t="s">
        <v>98</v>
      </c>
      <c r="C36" s="57" t="s">
        <v>99</v>
      </c>
      <c r="D36" s="58" t="s">
        <v>43</v>
      </c>
      <c r="E36" s="59">
        <v>4</v>
      </c>
      <c r="F36" s="136"/>
      <c r="G36" s="60">
        <f t="shared" si="0"/>
        <v>0</v>
      </c>
      <c r="H36" s="115"/>
    </row>
    <row r="37" spans="1:8" ht="22.5" x14ac:dyDescent="0.2">
      <c r="A37" s="56">
        <v>29</v>
      </c>
      <c r="B37" s="57" t="s">
        <v>100</v>
      </c>
      <c r="C37" s="57" t="s">
        <v>101</v>
      </c>
      <c r="D37" s="58" t="s">
        <v>43</v>
      </c>
      <c r="E37" s="59">
        <v>4</v>
      </c>
      <c r="F37" s="136"/>
      <c r="G37" s="60">
        <f t="shared" si="0"/>
        <v>0</v>
      </c>
      <c r="H37" s="115"/>
    </row>
    <row r="38" spans="1:8" ht="22.5" x14ac:dyDescent="0.2">
      <c r="A38" s="56">
        <v>30</v>
      </c>
      <c r="B38" s="57" t="s">
        <v>102</v>
      </c>
      <c r="C38" s="57" t="s">
        <v>103</v>
      </c>
      <c r="D38" s="58" t="s">
        <v>43</v>
      </c>
      <c r="E38" s="59">
        <v>2</v>
      </c>
      <c r="F38" s="136"/>
      <c r="G38" s="60">
        <f t="shared" si="0"/>
        <v>0</v>
      </c>
      <c r="H38" s="115"/>
    </row>
    <row r="39" spans="1:8" x14ac:dyDescent="0.2">
      <c r="A39" s="56">
        <v>31</v>
      </c>
      <c r="B39" s="57" t="s">
        <v>104</v>
      </c>
      <c r="C39" s="57" t="s">
        <v>105</v>
      </c>
      <c r="D39" s="58" t="s">
        <v>43</v>
      </c>
      <c r="E39" s="59">
        <v>4</v>
      </c>
      <c r="F39" s="136"/>
      <c r="G39" s="60">
        <f t="shared" si="0"/>
        <v>0</v>
      </c>
      <c r="H39" s="115"/>
    </row>
    <row r="40" spans="1:8" x14ac:dyDescent="0.2">
      <c r="A40" s="56">
        <v>32</v>
      </c>
      <c r="B40" s="57" t="s">
        <v>106</v>
      </c>
      <c r="C40" s="57" t="s">
        <v>107</v>
      </c>
      <c r="D40" s="58" t="s">
        <v>43</v>
      </c>
      <c r="E40" s="59">
        <v>4</v>
      </c>
      <c r="F40" s="136"/>
      <c r="G40" s="60">
        <f t="shared" si="0"/>
        <v>0</v>
      </c>
      <c r="H40" s="115"/>
    </row>
    <row r="41" spans="1:8" x14ac:dyDescent="0.2">
      <c r="A41" s="56">
        <v>33</v>
      </c>
      <c r="B41" s="57" t="s">
        <v>108</v>
      </c>
      <c r="C41" s="57" t="s">
        <v>109</v>
      </c>
      <c r="D41" s="58" t="s">
        <v>43</v>
      </c>
      <c r="E41" s="59">
        <v>1</v>
      </c>
      <c r="F41" s="136"/>
      <c r="G41" s="60">
        <f t="shared" si="0"/>
        <v>0</v>
      </c>
      <c r="H41" s="115"/>
    </row>
    <row r="42" spans="1:8" ht="22.5" x14ac:dyDescent="0.2">
      <c r="A42" s="56">
        <v>34</v>
      </c>
      <c r="B42" s="57" t="s">
        <v>110</v>
      </c>
      <c r="C42" s="57" t="s">
        <v>111</v>
      </c>
      <c r="D42" s="58" t="s">
        <v>43</v>
      </c>
      <c r="E42" s="59">
        <v>11</v>
      </c>
      <c r="F42" s="136"/>
      <c r="G42" s="60">
        <f t="shared" si="0"/>
        <v>0</v>
      </c>
      <c r="H42" s="115"/>
    </row>
    <row r="43" spans="1:8" x14ac:dyDescent="0.2">
      <c r="A43" s="56">
        <v>35</v>
      </c>
      <c r="B43" s="57" t="s">
        <v>112</v>
      </c>
      <c r="C43" s="57" t="s">
        <v>113</v>
      </c>
      <c r="D43" s="58" t="s">
        <v>43</v>
      </c>
      <c r="E43" s="59">
        <v>9</v>
      </c>
      <c r="F43" s="136"/>
      <c r="G43" s="60">
        <f t="shared" si="0"/>
        <v>0</v>
      </c>
      <c r="H43" s="115"/>
    </row>
    <row r="44" spans="1:8" ht="22.5" x14ac:dyDescent="0.2">
      <c r="A44" s="56">
        <v>36</v>
      </c>
      <c r="B44" s="57" t="s">
        <v>114</v>
      </c>
      <c r="C44" s="57" t="s">
        <v>115</v>
      </c>
      <c r="D44" s="58" t="s">
        <v>43</v>
      </c>
      <c r="E44" s="59">
        <v>2</v>
      </c>
      <c r="F44" s="136"/>
      <c r="G44" s="60">
        <f t="shared" si="0"/>
        <v>0</v>
      </c>
      <c r="H44" s="115"/>
    </row>
    <row r="45" spans="1:8" ht="22.5" x14ac:dyDescent="0.2">
      <c r="A45" s="56">
        <v>37</v>
      </c>
      <c r="B45" s="57" t="s">
        <v>116</v>
      </c>
      <c r="C45" s="57" t="s">
        <v>117</v>
      </c>
      <c r="D45" s="58" t="s">
        <v>43</v>
      </c>
      <c r="E45" s="59">
        <v>2</v>
      </c>
      <c r="F45" s="136"/>
      <c r="G45" s="60">
        <f t="shared" si="0"/>
        <v>0</v>
      </c>
      <c r="H45" s="115"/>
    </row>
    <row r="46" spans="1:8" ht="22.5" x14ac:dyDescent="0.2">
      <c r="A46" s="56">
        <v>38</v>
      </c>
      <c r="B46" s="57" t="s">
        <v>118</v>
      </c>
      <c r="C46" s="57" t="s">
        <v>119</v>
      </c>
      <c r="D46" s="58" t="s">
        <v>43</v>
      </c>
      <c r="E46" s="59">
        <v>1</v>
      </c>
      <c r="F46" s="136"/>
      <c r="G46" s="60">
        <f t="shared" si="0"/>
        <v>0</v>
      </c>
      <c r="H46" s="115"/>
    </row>
    <row r="47" spans="1:8" ht="22.5" x14ac:dyDescent="0.2">
      <c r="A47" s="56">
        <v>39</v>
      </c>
      <c r="B47" s="57" t="s">
        <v>120</v>
      </c>
      <c r="C47" s="57" t="s">
        <v>121</v>
      </c>
      <c r="D47" s="58" t="s">
        <v>43</v>
      </c>
      <c r="E47" s="59">
        <v>4</v>
      </c>
      <c r="F47" s="136"/>
      <c r="G47" s="60">
        <f t="shared" si="0"/>
        <v>0</v>
      </c>
      <c r="H47" s="115"/>
    </row>
    <row r="48" spans="1:8" ht="22.5" x14ac:dyDescent="0.2">
      <c r="A48" s="56">
        <v>40</v>
      </c>
      <c r="B48" s="57" t="s">
        <v>122</v>
      </c>
      <c r="C48" s="57" t="s">
        <v>123</v>
      </c>
      <c r="D48" s="58" t="s">
        <v>43</v>
      </c>
      <c r="E48" s="59">
        <v>4</v>
      </c>
      <c r="F48" s="136"/>
      <c r="G48" s="60">
        <f t="shared" si="0"/>
        <v>0</v>
      </c>
      <c r="H48" s="115"/>
    </row>
    <row r="49" spans="1:8" x14ac:dyDescent="0.2">
      <c r="A49" s="56">
        <v>41</v>
      </c>
      <c r="B49" s="57" t="s">
        <v>124</v>
      </c>
      <c r="C49" s="57" t="s">
        <v>125</v>
      </c>
      <c r="D49" s="58" t="s">
        <v>43</v>
      </c>
      <c r="E49" s="59">
        <v>32</v>
      </c>
      <c r="F49" s="136"/>
      <c r="G49" s="60">
        <f t="shared" si="0"/>
        <v>0</v>
      </c>
      <c r="H49" s="115"/>
    </row>
    <row r="50" spans="1:8" x14ac:dyDescent="0.2">
      <c r="A50" s="56">
        <v>42</v>
      </c>
      <c r="B50" s="57" t="s">
        <v>126</v>
      </c>
      <c r="C50" s="57" t="s">
        <v>127</v>
      </c>
      <c r="D50" s="58" t="s">
        <v>43</v>
      </c>
      <c r="E50" s="59">
        <v>13</v>
      </c>
      <c r="F50" s="136"/>
      <c r="G50" s="60">
        <f t="shared" si="0"/>
        <v>0</v>
      </c>
      <c r="H50" s="115"/>
    </row>
    <row r="51" spans="1:8" ht="22.5" x14ac:dyDescent="0.2">
      <c r="A51" s="56">
        <v>43</v>
      </c>
      <c r="B51" s="57" t="s">
        <v>128</v>
      </c>
      <c r="C51" s="57" t="s">
        <v>129</v>
      </c>
      <c r="D51" s="58" t="s">
        <v>43</v>
      </c>
      <c r="E51" s="59">
        <v>2</v>
      </c>
      <c r="F51" s="136"/>
      <c r="G51" s="60">
        <f t="shared" si="0"/>
        <v>0</v>
      </c>
      <c r="H51" s="115"/>
    </row>
    <row r="52" spans="1:8" ht="22.5" x14ac:dyDescent="0.2">
      <c r="A52" s="56">
        <v>44</v>
      </c>
      <c r="B52" s="57" t="s">
        <v>130</v>
      </c>
      <c r="C52" s="57" t="s">
        <v>131</v>
      </c>
      <c r="D52" s="58" t="s">
        <v>43</v>
      </c>
      <c r="E52" s="59">
        <v>2</v>
      </c>
      <c r="F52" s="136"/>
      <c r="G52" s="60">
        <f t="shared" si="0"/>
        <v>0</v>
      </c>
      <c r="H52" s="115"/>
    </row>
    <row r="53" spans="1:8" ht="22.5" x14ac:dyDescent="0.2">
      <c r="A53" s="56">
        <v>45</v>
      </c>
      <c r="B53" s="57" t="s">
        <v>132</v>
      </c>
      <c r="C53" s="57" t="s">
        <v>133</v>
      </c>
      <c r="D53" s="58" t="s">
        <v>43</v>
      </c>
      <c r="E53" s="59">
        <v>1</v>
      </c>
      <c r="F53" s="136"/>
      <c r="G53" s="60">
        <f t="shared" si="0"/>
        <v>0</v>
      </c>
      <c r="H53" s="115"/>
    </row>
    <row r="54" spans="1:8" ht="22.5" x14ac:dyDescent="0.2">
      <c r="A54" s="56">
        <v>46</v>
      </c>
      <c r="B54" s="57" t="s">
        <v>134</v>
      </c>
      <c r="C54" s="57" t="s">
        <v>135</v>
      </c>
      <c r="D54" s="58" t="s">
        <v>43</v>
      </c>
      <c r="E54" s="59">
        <v>4</v>
      </c>
      <c r="F54" s="136"/>
      <c r="G54" s="60">
        <f t="shared" si="0"/>
        <v>0</v>
      </c>
      <c r="H54" s="115"/>
    </row>
    <row r="55" spans="1:8" ht="22.5" x14ac:dyDescent="0.2">
      <c r="A55" s="56">
        <v>47</v>
      </c>
      <c r="B55" s="57" t="s">
        <v>136</v>
      </c>
      <c r="C55" s="57" t="s">
        <v>137</v>
      </c>
      <c r="D55" s="58" t="s">
        <v>43</v>
      </c>
      <c r="E55" s="59">
        <v>4</v>
      </c>
      <c r="F55" s="136"/>
      <c r="G55" s="60">
        <f t="shared" si="0"/>
        <v>0</v>
      </c>
      <c r="H55" s="115"/>
    </row>
    <row r="56" spans="1:8" x14ac:dyDescent="0.2">
      <c r="A56" s="56">
        <v>48</v>
      </c>
      <c r="B56" s="57" t="s">
        <v>138</v>
      </c>
      <c r="C56" s="57" t="s">
        <v>139</v>
      </c>
      <c r="D56" s="58" t="s">
        <v>43</v>
      </c>
      <c r="E56" s="59">
        <v>28</v>
      </c>
      <c r="F56" s="136"/>
      <c r="G56" s="60">
        <f t="shared" si="0"/>
        <v>0</v>
      </c>
      <c r="H56" s="115"/>
    </row>
    <row r="57" spans="1:8" x14ac:dyDescent="0.2">
      <c r="A57" s="56">
        <v>49</v>
      </c>
      <c r="B57" s="57" t="s">
        <v>140</v>
      </c>
      <c r="C57" s="57" t="s">
        <v>141</v>
      </c>
      <c r="D57" s="58" t="s">
        <v>43</v>
      </c>
      <c r="E57" s="59">
        <v>8</v>
      </c>
      <c r="F57" s="136"/>
      <c r="G57" s="60">
        <f t="shared" si="0"/>
        <v>0</v>
      </c>
      <c r="H57" s="115"/>
    </row>
    <row r="58" spans="1:8" x14ac:dyDescent="0.2">
      <c r="A58" s="56">
        <v>50</v>
      </c>
      <c r="B58" s="57" t="s">
        <v>142</v>
      </c>
      <c r="C58" s="57" t="s">
        <v>143</v>
      </c>
      <c r="D58" s="58" t="s">
        <v>43</v>
      </c>
      <c r="E58" s="59">
        <v>8</v>
      </c>
      <c r="F58" s="136"/>
      <c r="G58" s="60">
        <f t="shared" si="0"/>
        <v>0</v>
      </c>
      <c r="H58" s="115"/>
    </row>
    <row r="59" spans="1:8" x14ac:dyDescent="0.2">
      <c r="A59" s="56">
        <v>51</v>
      </c>
      <c r="B59" s="57" t="s">
        <v>144</v>
      </c>
      <c r="C59" s="57" t="s">
        <v>145</v>
      </c>
      <c r="D59" s="58" t="s">
        <v>43</v>
      </c>
      <c r="E59" s="59">
        <v>1</v>
      </c>
      <c r="F59" s="136"/>
      <c r="G59" s="60">
        <f t="shared" si="0"/>
        <v>0</v>
      </c>
      <c r="H59" s="115"/>
    </row>
    <row r="60" spans="1:8" x14ac:dyDescent="0.2">
      <c r="A60" s="56">
        <v>52</v>
      </c>
      <c r="B60" s="57" t="s">
        <v>146</v>
      </c>
      <c r="C60" s="57" t="s">
        <v>147</v>
      </c>
      <c r="D60" s="58" t="s">
        <v>43</v>
      </c>
      <c r="E60" s="59">
        <v>4</v>
      </c>
      <c r="F60" s="136"/>
      <c r="G60" s="60">
        <f t="shared" si="0"/>
        <v>0</v>
      </c>
      <c r="H60" s="115"/>
    </row>
    <row r="61" spans="1:8" x14ac:dyDescent="0.2">
      <c r="A61" s="56">
        <v>53</v>
      </c>
      <c r="B61" s="57" t="s">
        <v>148</v>
      </c>
      <c r="C61" s="57" t="s">
        <v>149</v>
      </c>
      <c r="D61" s="58" t="s">
        <v>43</v>
      </c>
      <c r="E61" s="59">
        <v>4</v>
      </c>
      <c r="F61" s="136"/>
      <c r="G61" s="60">
        <f t="shared" si="0"/>
        <v>0</v>
      </c>
      <c r="H61" s="115"/>
    </row>
    <row r="62" spans="1:8" x14ac:dyDescent="0.2">
      <c r="A62" s="56">
        <v>54</v>
      </c>
      <c r="B62" s="57" t="s">
        <v>150</v>
      </c>
      <c r="C62" s="57" t="s">
        <v>151</v>
      </c>
      <c r="D62" s="58" t="s">
        <v>43</v>
      </c>
      <c r="E62" s="59">
        <v>4</v>
      </c>
      <c r="F62" s="136"/>
      <c r="G62" s="60">
        <f t="shared" si="0"/>
        <v>0</v>
      </c>
      <c r="H62" s="115"/>
    </row>
    <row r="63" spans="1:8" x14ac:dyDescent="0.2">
      <c r="A63" s="56">
        <v>55</v>
      </c>
      <c r="B63" s="57" t="s">
        <v>152</v>
      </c>
      <c r="C63" s="57" t="s">
        <v>153</v>
      </c>
      <c r="D63" s="58" t="s">
        <v>43</v>
      </c>
      <c r="E63" s="59">
        <v>4</v>
      </c>
      <c r="F63" s="136"/>
      <c r="G63" s="60">
        <f t="shared" si="0"/>
        <v>0</v>
      </c>
      <c r="H63" s="115"/>
    </row>
    <row r="64" spans="1:8" x14ac:dyDescent="0.2">
      <c r="A64" s="56">
        <v>56</v>
      </c>
      <c r="B64" s="57" t="s">
        <v>154</v>
      </c>
      <c r="C64" s="57" t="s">
        <v>155</v>
      </c>
      <c r="D64" s="58" t="s">
        <v>43</v>
      </c>
      <c r="E64" s="59">
        <v>36</v>
      </c>
      <c r="F64" s="136"/>
      <c r="G64" s="60">
        <f t="shared" si="0"/>
        <v>0</v>
      </c>
      <c r="H64" s="115"/>
    </row>
    <row r="65" spans="1:8" x14ac:dyDescent="0.2">
      <c r="A65" s="56">
        <v>57</v>
      </c>
      <c r="B65" s="57" t="s">
        <v>156</v>
      </c>
      <c r="C65" s="57" t="s">
        <v>157</v>
      </c>
      <c r="D65" s="58" t="s">
        <v>43</v>
      </c>
      <c r="E65" s="59">
        <v>8</v>
      </c>
      <c r="F65" s="136"/>
      <c r="G65" s="60">
        <f t="shared" si="0"/>
        <v>0</v>
      </c>
      <c r="H65" s="115"/>
    </row>
    <row r="66" spans="1:8" ht="22.5" x14ac:dyDescent="0.2">
      <c r="A66" s="56">
        <v>58</v>
      </c>
      <c r="B66" s="57" t="s">
        <v>158</v>
      </c>
      <c r="C66" s="57" t="s">
        <v>159</v>
      </c>
      <c r="D66" s="58" t="s">
        <v>43</v>
      </c>
      <c r="E66" s="59">
        <v>4</v>
      </c>
      <c r="F66" s="136"/>
      <c r="G66" s="60">
        <f t="shared" si="0"/>
        <v>0</v>
      </c>
      <c r="H66" s="115"/>
    </row>
    <row r="67" spans="1:8" ht="22.5" x14ac:dyDescent="0.2">
      <c r="A67" s="56">
        <v>59</v>
      </c>
      <c r="B67" s="57" t="s">
        <v>160</v>
      </c>
      <c r="C67" s="57" t="s">
        <v>161</v>
      </c>
      <c r="D67" s="58" t="s">
        <v>43</v>
      </c>
      <c r="E67" s="59">
        <v>41</v>
      </c>
      <c r="F67" s="136"/>
      <c r="G67" s="60">
        <f t="shared" si="0"/>
        <v>0</v>
      </c>
      <c r="H67" s="115"/>
    </row>
    <row r="68" spans="1:8" x14ac:dyDescent="0.2">
      <c r="A68" s="56">
        <v>60</v>
      </c>
      <c r="B68" s="57" t="s">
        <v>162</v>
      </c>
      <c r="C68" s="57" t="s">
        <v>163</v>
      </c>
      <c r="D68" s="58" t="s">
        <v>43</v>
      </c>
      <c r="E68" s="59">
        <v>14</v>
      </c>
      <c r="F68" s="136"/>
      <c r="G68" s="60">
        <f t="shared" si="0"/>
        <v>0</v>
      </c>
      <c r="H68" s="115"/>
    </row>
    <row r="69" spans="1:8" ht="22.5" x14ac:dyDescent="0.2">
      <c r="A69" s="56">
        <v>61</v>
      </c>
      <c r="B69" s="57" t="s">
        <v>164</v>
      </c>
      <c r="C69" s="57" t="s">
        <v>165</v>
      </c>
      <c r="D69" s="58" t="s">
        <v>43</v>
      </c>
      <c r="E69" s="59">
        <v>4</v>
      </c>
      <c r="F69" s="136"/>
      <c r="G69" s="60">
        <f t="shared" si="0"/>
        <v>0</v>
      </c>
      <c r="H69" s="115"/>
    </row>
    <row r="70" spans="1:8" ht="12.75" x14ac:dyDescent="0.2">
      <c r="A70" s="51"/>
      <c r="B70" s="52" t="s">
        <v>31</v>
      </c>
      <c r="C70" s="52" t="s">
        <v>166</v>
      </c>
      <c r="D70" s="53"/>
      <c r="E70" s="54"/>
      <c r="F70" s="55"/>
      <c r="G70" s="55"/>
      <c r="H70" s="53"/>
    </row>
    <row r="71" spans="1:8" ht="22.5" x14ac:dyDescent="0.2">
      <c r="A71" s="61">
        <v>62</v>
      </c>
      <c r="B71" s="62" t="s">
        <v>167</v>
      </c>
      <c r="C71" s="62" t="s">
        <v>168</v>
      </c>
      <c r="D71" s="63" t="s">
        <v>43</v>
      </c>
      <c r="E71" s="64">
        <v>2</v>
      </c>
      <c r="F71" s="136"/>
      <c r="G71" s="65">
        <f t="shared" si="0"/>
        <v>0</v>
      </c>
      <c r="H71" s="116"/>
    </row>
    <row r="72" spans="1:8" x14ac:dyDescent="0.2">
      <c r="A72" s="61">
        <v>63</v>
      </c>
      <c r="B72" s="62" t="s">
        <v>169</v>
      </c>
      <c r="C72" s="62" t="s">
        <v>170</v>
      </c>
      <c r="D72" s="63" t="s">
        <v>43</v>
      </c>
      <c r="E72" s="64">
        <v>2</v>
      </c>
      <c r="F72" s="136"/>
      <c r="G72" s="65">
        <f t="shared" si="0"/>
        <v>0</v>
      </c>
      <c r="H72" s="116"/>
    </row>
    <row r="73" spans="1:8" x14ac:dyDescent="0.2">
      <c r="A73" s="61">
        <v>64</v>
      </c>
      <c r="B73" s="62" t="s">
        <v>171</v>
      </c>
      <c r="C73" s="62" t="s">
        <v>172</v>
      </c>
      <c r="D73" s="63" t="s">
        <v>43</v>
      </c>
      <c r="E73" s="64">
        <v>1</v>
      </c>
      <c r="F73" s="136"/>
      <c r="G73" s="65">
        <f t="shared" si="0"/>
        <v>0</v>
      </c>
      <c r="H73" s="116"/>
    </row>
    <row r="74" spans="1:8" x14ac:dyDescent="0.2">
      <c r="A74" s="61">
        <v>65</v>
      </c>
      <c r="B74" s="62" t="s">
        <v>173</v>
      </c>
      <c r="C74" s="62" t="s">
        <v>174</v>
      </c>
      <c r="D74" s="63" t="s">
        <v>43</v>
      </c>
      <c r="E74" s="64">
        <v>4</v>
      </c>
      <c r="F74" s="136"/>
      <c r="G74" s="65">
        <f t="shared" ref="G74:G135" si="1">ROUND(E74*F74,2)</f>
        <v>0</v>
      </c>
      <c r="H74" s="116"/>
    </row>
    <row r="75" spans="1:8" x14ac:dyDescent="0.2">
      <c r="A75" s="61">
        <v>66</v>
      </c>
      <c r="B75" s="62" t="s">
        <v>175</v>
      </c>
      <c r="C75" s="62" t="s">
        <v>176</v>
      </c>
      <c r="D75" s="63" t="s">
        <v>43</v>
      </c>
      <c r="E75" s="64">
        <v>4</v>
      </c>
      <c r="F75" s="136"/>
      <c r="G75" s="65">
        <f t="shared" si="1"/>
        <v>0</v>
      </c>
      <c r="H75" s="116"/>
    </row>
    <row r="76" spans="1:8" x14ac:dyDescent="0.2">
      <c r="A76" s="61">
        <v>67</v>
      </c>
      <c r="B76" s="62" t="s">
        <v>177</v>
      </c>
      <c r="C76" s="62" t="s">
        <v>178</v>
      </c>
      <c r="D76" s="63" t="s">
        <v>43</v>
      </c>
      <c r="E76" s="64">
        <v>20</v>
      </c>
      <c r="F76" s="136"/>
      <c r="G76" s="65">
        <f t="shared" si="1"/>
        <v>0</v>
      </c>
      <c r="H76" s="116"/>
    </row>
    <row r="77" spans="1:8" x14ac:dyDescent="0.2">
      <c r="A77" s="61">
        <v>68</v>
      </c>
      <c r="B77" s="62" t="s">
        <v>179</v>
      </c>
      <c r="C77" s="62" t="s">
        <v>180</v>
      </c>
      <c r="D77" s="63" t="s">
        <v>43</v>
      </c>
      <c r="E77" s="64">
        <v>4</v>
      </c>
      <c r="F77" s="136"/>
      <c r="G77" s="65">
        <f t="shared" si="1"/>
        <v>0</v>
      </c>
      <c r="H77" s="116"/>
    </row>
    <row r="78" spans="1:8" x14ac:dyDescent="0.2">
      <c r="A78" s="61">
        <v>69</v>
      </c>
      <c r="B78" s="62" t="s">
        <v>181</v>
      </c>
      <c r="C78" s="62" t="s">
        <v>182</v>
      </c>
      <c r="D78" s="63" t="s">
        <v>43</v>
      </c>
      <c r="E78" s="64">
        <v>4</v>
      </c>
      <c r="F78" s="136"/>
      <c r="G78" s="65">
        <f t="shared" si="1"/>
        <v>0</v>
      </c>
      <c r="H78" s="116"/>
    </row>
    <row r="79" spans="1:8" x14ac:dyDescent="0.2">
      <c r="A79" s="61">
        <v>70</v>
      </c>
      <c r="B79" s="62" t="s">
        <v>183</v>
      </c>
      <c r="C79" s="62" t="s">
        <v>184</v>
      </c>
      <c r="D79" s="63" t="s">
        <v>43</v>
      </c>
      <c r="E79" s="64">
        <v>5</v>
      </c>
      <c r="F79" s="136"/>
      <c r="G79" s="65">
        <f t="shared" si="1"/>
        <v>0</v>
      </c>
      <c r="H79" s="116"/>
    </row>
    <row r="80" spans="1:8" x14ac:dyDescent="0.2">
      <c r="A80" s="61">
        <v>71</v>
      </c>
      <c r="B80" s="62" t="s">
        <v>185</v>
      </c>
      <c r="C80" s="62" t="s">
        <v>186</v>
      </c>
      <c r="D80" s="63" t="s">
        <v>43</v>
      </c>
      <c r="E80" s="64">
        <v>16</v>
      </c>
      <c r="F80" s="136"/>
      <c r="G80" s="65">
        <f t="shared" si="1"/>
        <v>0</v>
      </c>
      <c r="H80" s="116"/>
    </row>
    <row r="81" spans="1:8" x14ac:dyDescent="0.2">
      <c r="A81" s="61">
        <v>72</v>
      </c>
      <c r="B81" s="62" t="s">
        <v>187</v>
      </c>
      <c r="C81" s="62" t="s">
        <v>188</v>
      </c>
      <c r="D81" s="63" t="s">
        <v>43</v>
      </c>
      <c r="E81" s="64">
        <v>4</v>
      </c>
      <c r="F81" s="136"/>
      <c r="G81" s="65">
        <f t="shared" si="1"/>
        <v>0</v>
      </c>
      <c r="H81" s="116"/>
    </row>
    <row r="82" spans="1:8" x14ac:dyDescent="0.2">
      <c r="A82" s="61">
        <v>73</v>
      </c>
      <c r="B82" s="62" t="s">
        <v>189</v>
      </c>
      <c r="C82" s="62" t="s">
        <v>190</v>
      </c>
      <c r="D82" s="63" t="s">
        <v>43</v>
      </c>
      <c r="E82" s="64">
        <v>8</v>
      </c>
      <c r="F82" s="136"/>
      <c r="G82" s="65">
        <f t="shared" si="1"/>
        <v>0</v>
      </c>
      <c r="H82" s="116"/>
    </row>
    <row r="83" spans="1:8" x14ac:dyDescent="0.2">
      <c r="A83" s="61">
        <v>74</v>
      </c>
      <c r="B83" s="62" t="s">
        <v>191</v>
      </c>
      <c r="C83" s="62" t="s">
        <v>192</v>
      </c>
      <c r="D83" s="63" t="s">
        <v>91</v>
      </c>
      <c r="E83" s="64">
        <v>8</v>
      </c>
      <c r="F83" s="136"/>
      <c r="G83" s="65">
        <f t="shared" si="1"/>
        <v>0</v>
      </c>
      <c r="H83" s="116"/>
    </row>
    <row r="84" spans="1:8" x14ac:dyDescent="0.2">
      <c r="A84" s="61">
        <v>75</v>
      </c>
      <c r="B84" s="62" t="s">
        <v>193</v>
      </c>
      <c r="C84" s="62" t="s">
        <v>194</v>
      </c>
      <c r="D84" s="63" t="s">
        <v>43</v>
      </c>
      <c r="E84" s="64">
        <v>8</v>
      </c>
      <c r="F84" s="136"/>
      <c r="G84" s="65">
        <f t="shared" si="1"/>
        <v>0</v>
      </c>
      <c r="H84" s="116"/>
    </row>
    <row r="85" spans="1:8" x14ac:dyDescent="0.2">
      <c r="A85" s="61">
        <v>76</v>
      </c>
      <c r="B85" s="62" t="s">
        <v>195</v>
      </c>
      <c r="C85" s="62" t="s">
        <v>196</v>
      </c>
      <c r="D85" s="63" t="s">
        <v>43</v>
      </c>
      <c r="E85" s="64">
        <v>8</v>
      </c>
      <c r="F85" s="136"/>
      <c r="G85" s="65">
        <f t="shared" si="1"/>
        <v>0</v>
      </c>
      <c r="H85" s="116"/>
    </row>
    <row r="86" spans="1:8" x14ac:dyDescent="0.2">
      <c r="A86" s="61">
        <v>77</v>
      </c>
      <c r="B86" s="62" t="s">
        <v>197</v>
      </c>
      <c r="C86" s="62" t="s">
        <v>198</v>
      </c>
      <c r="D86" s="63" t="s">
        <v>43</v>
      </c>
      <c r="E86" s="64">
        <v>1</v>
      </c>
      <c r="F86" s="136"/>
      <c r="G86" s="65">
        <f t="shared" si="1"/>
        <v>0</v>
      </c>
      <c r="H86" s="116"/>
    </row>
    <row r="87" spans="1:8" x14ac:dyDescent="0.2">
      <c r="A87" s="61">
        <v>78</v>
      </c>
      <c r="B87" s="62" t="s">
        <v>199</v>
      </c>
      <c r="C87" s="62" t="s">
        <v>200</v>
      </c>
      <c r="D87" s="63" t="s">
        <v>43</v>
      </c>
      <c r="E87" s="64">
        <v>2</v>
      </c>
      <c r="F87" s="136"/>
      <c r="G87" s="65">
        <f t="shared" si="1"/>
        <v>0</v>
      </c>
      <c r="H87" s="116"/>
    </row>
    <row r="88" spans="1:8" x14ac:dyDescent="0.2">
      <c r="A88" s="61">
        <v>79</v>
      </c>
      <c r="B88" s="62" t="s">
        <v>201</v>
      </c>
      <c r="C88" s="62" t="s">
        <v>202</v>
      </c>
      <c r="D88" s="63" t="s">
        <v>43</v>
      </c>
      <c r="E88" s="64">
        <v>9</v>
      </c>
      <c r="F88" s="136"/>
      <c r="G88" s="65">
        <f t="shared" si="1"/>
        <v>0</v>
      </c>
      <c r="H88" s="116"/>
    </row>
    <row r="89" spans="1:8" x14ac:dyDescent="0.2">
      <c r="A89" s="61">
        <v>80</v>
      </c>
      <c r="B89" s="62" t="s">
        <v>203</v>
      </c>
      <c r="C89" s="62" t="s">
        <v>204</v>
      </c>
      <c r="D89" s="63" t="s">
        <v>43</v>
      </c>
      <c r="E89" s="64">
        <v>2</v>
      </c>
      <c r="F89" s="136"/>
      <c r="G89" s="65">
        <f t="shared" si="1"/>
        <v>0</v>
      </c>
      <c r="H89" s="116"/>
    </row>
    <row r="90" spans="1:8" x14ac:dyDescent="0.2">
      <c r="A90" s="61">
        <v>81</v>
      </c>
      <c r="B90" s="62" t="s">
        <v>205</v>
      </c>
      <c r="C90" s="62" t="s">
        <v>206</v>
      </c>
      <c r="D90" s="63" t="s">
        <v>43</v>
      </c>
      <c r="E90" s="64">
        <v>16</v>
      </c>
      <c r="F90" s="136"/>
      <c r="G90" s="65">
        <f t="shared" si="1"/>
        <v>0</v>
      </c>
      <c r="H90" s="116"/>
    </row>
    <row r="91" spans="1:8" x14ac:dyDescent="0.2">
      <c r="A91" s="61">
        <v>82</v>
      </c>
      <c r="B91" s="62" t="s">
        <v>207</v>
      </c>
      <c r="C91" s="62" t="s">
        <v>208</v>
      </c>
      <c r="D91" s="63" t="s">
        <v>43</v>
      </c>
      <c r="E91" s="64">
        <v>16</v>
      </c>
      <c r="F91" s="136"/>
      <c r="G91" s="65">
        <f t="shared" si="1"/>
        <v>0</v>
      </c>
      <c r="H91" s="116"/>
    </row>
    <row r="92" spans="1:8" x14ac:dyDescent="0.2">
      <c r="A92" s="61">
        <v>83</v>
      </c>
      <c r="B92" s="62" t="s">
        <v>209</v>
      </c>
      <c r="C92" s="62" t="s">
        <v>210</v>
      </c>
      <c r="D92" s="63" t="s">
        <v>43</v>
      </c>
      <c r="E92" s="64">
        <v>4</v>
      </c>
      <c r="F92" s="136"/>
      <c r="G92" s="65">
        <f t="shared" si="1"/>
        <v>0</v>
      </c>
      <c r="H92" s="116"/>
    </row>
    <row r="93" spans="1:8" x14ac:dyDescent="0.2">
      <c r="A93" s="61">
        <v>84</v>
      </c>
      <c r="B93" s="62" t="s">
        <v>197</v>
      </c>
      <c r="C93" s="62" t="s">
        <v>211</v>
      </c>
      <c r="D93" s="63" t="s">
        <v>43</v>
      </c>
      <c r="E93" s="64">
        <v>2</v>
      </c>
      <c r="F93" s="136"/>
      <c r="G93" s="65">
        <f t="shared" si="1"/>
        <v>0</v>
      </c>
      <c r="H93" s="116"/>
    </row>
    <row r="94" spans="1:8" x14ac:dyDescent="0.2">
      <c r="A94" s="61">
        <v>85</v>
      </c>
      <c r="B94" s="62" t="s">
        <v>212</v>
      </c>
      <c r="C94" s="62" t="s">
        <v>213</v>
      </c>
      <c r="D94" s="63" t="s">
        <v>43</v>
      </c>
      <c r="E94" s="64">
        <v>2</v>
      </c>
      <c r="F94" s="136"/>
      <c r="G94" s="65">
        <f t="shared" si="1"/>
        <v>0</v>
      </c>
      <c r="H94" s="116"/>
    </row>
    <row r="95" spans="1:8" x14ac:dyDescent="0.2">
      <c r="A95" s="61">
        <v>86</v>
      </c>
      <c r="B95" s="62" t="s">
        <v>214</v>
      </c>
      <c r="C95" s="62" t="s">
        <v>215</v>
      </c>
      <c r="D95" s="63" t="s">
        <v>43</v>
      </c>
      <c r="E95" s="64">
        <v>4</v>
      </c>
      <c r="F95" s="136"/>
      <c r="G95" s="65">
        <f t="shared" si="1"/>
        <v>0</v>
      </c>
      <c r="H95" s="116"/>
    </row>
    <row r="96" spans="1:8" x14ac:dyDescent="0.2">
      <c r="A96" s="61">
        <v>87</v>
      </c>
      <c r="B96" s="62" t="s">
        <v>216</v>
      </c>
      <c r="C96" s="62" t="s">
        <v>217</v>
      </c>
      <c r="D96" s="63" t="s">
        <v>43</v>
      </c>
      <c r="E96" s="64">
        <v>10</v>
      </c>
      <c r="F96" s="136"/>
      <c r="G96" s="65">
        <f t="shared" si="1"/>
        <v>0</v>
      </c>
      <c r="H96" s="116"/>
    </row>
    <row r="97" spans="1:8" x14ac:dyDescent="0.2">
      <c r="A97" s="61">
        <v>88</v>
      </c>
      <c r="B97" s="62" t="s">
        <v>218</v>
      </c>
      <c r="C97" s="62" t="s">
        <v>219</v>
      </c>
      <c r="D97" s="63" t="s">
        <v>52</v>
      </c>
      <c r="E97" s="64">
        <v>2760</v>
      </c>
      <c r="F97" s="136"/>
      <c r="G97" s="65">
        <f t="shared" si="1"/>
        <v>0</v>
      </c>
      <c r="H97" s="116"/>
    </row>
    <row r="98" spans="1:8" x14ac:dyDescent="0.2">
      <c r="A98" s="61">
        <v>89</v>
      </c>
      <c r="B98" s="62" t="s">
        <v>220</v>
      </c>
      <c r="C98" s="62" t="s">
        <v>221</v>
      </c>
      <c r="D98" s="63" t="s">
        <v>52</v>
      </c>
      <c r="E98" s="64">
        <v>600</v>
      </c>
      <c r="F98" s="136"/>
      <c r="G98" s="65">
        <f t="shared" si="1"/>
        <v>0</v>
      </c>
      <c r="H98" s="116"/>
    </row>
    <row r="99" spans="1:8" x14ac:dyDescent="0.2">
      <c r="A99" s="61">
        <v>90</v>
      </c>
      <c r="B99" s="62" t="s">
        <v>222</v>
      </c>
      <c r="C99" s="62" t="s">
        <v>223</v>
      </c>
      <c r="D99" s="63" t="s">
        <v>52</v>
      </c>
      <c r="E99" s="64">
        <v>3410</v>
      </c>
      <c r="F99" s="136"/>
      <c r="G99" s="65">
        <f t="shared" si="1"/>
        <v>0</v>
      </c>
      <c r="H99" s="116"/>
    </row>
    <row r="100" spans="1:8" x14ac:dyDescent="0.2">
      <c r="A100" s="61">
        <v>91</v>
      </c>
      <c r="B100" s="62" t="s">
        <v>224</v>
      </c>
      <c r="C100" s="62" t="s">
        <v>225</v>
      </c>
      <c r="D100" s="63" t="s">
        <v>52</v>
      </c>
      <c r="E100" s="64">
        <v>1590</v>
      </c>
      <c r="F100" s="136"/>
      <c r="G100" s="65">
        <f t="shared" si="1"/>
        <v>0</v>
      </c>
      <c r="H100" s="116"/>
    </row>
    <row r="101" spans="1:8" x14ac:dyDescent="0.2">
      <c r="A101" s="61">
        <v>92</v>
      </c>
      <c r="B101" s="62" t="s">
        <v>226</v>
      </c>
      <c r="C101" s="62" t="s">
        <v>227</v>
      </c>
      <c r="D101" s="63" t="s">
        <v>52</v>
      </c>
      <c r="E101" s="64">
        <v>280</v>
      </c>
      <c r="F101" s="136"/>
      <c r="G101" s="65">
        <f t="shared" si="1"/>
        <v>0</v>
      </c>
      <c r="H101" s="116"/>
    </row>
    <row r="102" spans="1:8" x14ac:dyDescent="0.2">
      <c r="A102" s="61">
        <v>93</v>
      </c>
      <c r="B102" s="62" t="s">
        <v>228</v>
      </c>
      <c r="C102" s="62" t="s">
        <v>229</v>
      </c>
      <c r="D102" s="63" t="s">
        <v>52</v>
      </c>
      <c r="E102" s="64">
        <v>560</v>
      </c>
      <c r="F102" s="136"/>
      <c r="G102" s="65">
        <f t="shared" si="1"/>
        <v>0</v>
      </c>
      <c r="H102" s="116"/>
    </row>
    <row r="103" spans="1:8" x14ac:dyDescent="0.2">
      <c r="A103" s="61">
        <v>94</v>
      </c>
      <c r="B103" s="62" t="s">
        <v>230</v>
      </c>
      <c r="C103" s="62" t="s">
        <v>231</v>
      </c>
      <c r="D103" s="63" t="s">
        <v>52</v>
      </c>
      <c r="E103" s="64">
        <v>20</v>
      </c>
      <c r="F103" s="136"/>
      <c r="G103" s="65">
        <f t="shared" si="1"/>
        <v>0</v>
      </c>
      <c r="H103" s="116"/>
    </row>
    <row r="104" spans="1:8" x14ac:dyDescent="0.2">
      <c r="A104" s="61">
        <v>95</v>
      </c>
      <c r="B104" s="62" t="s">
        <v>232</v>
      </c>
      <c r="C104" s="62" t="s">
        <v>233</v>
      </c>
      <c r="D104" s="63" t="s">
        <v>52</v>
      </c>
      <c r="E104" s="64">
        <v>130</v>
      </c>
      <c r="F104" s="136"/>
      <c r="G104" s="65">
        <f t="shared" si="1"/>
        <v>0</v>
      </c>
      <c r="H104" s="116"/>
    </row>
    <row r="105" spans="1:8" x14ac:dyDescent="0.2">
      <c r="A105" s="61">
        <v>96</v>
      </c>
      <c r="B105" s="62" t="s">
        <v>234</v>
      </c>
      <c r="C105" s="62" t="s">
        <v>235</v>
      </c>
      <c r="D105" s="63" t="s">
        <v>43</v>
      </c>
      <c r="E105" s="64">
        <v>1</v>
      </c>
      <c r="F105" s="136"/>
      <c r="G105" s="65">
        <f t="shared" si="1"/>
        <v>0</v>
      </c>
      <c r="H105" s="116"/>
    </row>
    <row r="106" spans="1:8" x14ac:dyDescent="0.2">
      <c r="A106" s="61">
        <v>97</v>
      </c>
      <c r="B106" s="62" t="s">
        <v>236</v>
      </c>
      <c r="C106" s="62" t="s">
        <v>237</v>
      </c>
      <c r="D106" s="63" t="s">
        <v>43</v>
      </c>
      <c r="E106" s="64">
        <v>13</v>
      </c>
      <c r="F106" s="136"/>
      <c r="G106" s="65">
        <f t="shared" si="1"/>
        <v>0</v>
      </c>
      <c r="H106" s="116"/>
    </row>
    <row r="107" spans="1:8" x14ac:dyDescent="0.2">
      <c r="A107" s="61">
        <v>98</v>
      </c>
      <c r="B107" s="62" t="s">
        <v>238</v>
      </c>
      <c r="C107" s="62" t="s">
        <v>239</v>
      </c>
      <c r="D107" s="63" t="s">
        <v>43</v>
      </c>
      <c r="E107" s="64">
        <v>19</v>
      </c>
      <c r="F107" s="136"/>
      <c r="G107" s="65">
        <f t="shared" si="1"/>
        <v>0</v>
      </c>
      <c r="H107" s="116"/>
    </row>
    <row r="108" spans="1:8" x14ac:dyDescent="0.2">
      <c r="A108" s="61">
        <v>99</v>
      </c>
      <c r="B108" s="62" t="s">
        <v>240</v>
      </c>
      <c r="C108" s="62" t="s">
        <v>241</v>
      </c>
      <c r="D108" s="63" t="s">
        <v>43</v>
      </c>
      <c r="E108" s="64">
        <v>6</v>
      </c>
      <c r="F108" s="136"/>
      <c r="G108" s="65">
        <f t="shared" si="1"/>
        <v>0</v>
      </c>
      <c r="H108" s="116"/>
    </row>
    <row r="109" spans="1:8" ht="22.5" x14ac:dyDescent="0.2">
      <c r="A109" s="61">
        <v>100</v>
      </c>
      <c r="B109" s="62" t="s">
        <v>242</v>
      </c>
      <c r="C109" s="62" t="s">
        <v>243</v>
      </c>
      <c r="D109" s="63" t="s">
        <v>52</v>
      </c>
      <c r="E109" s="64">
        <v>230</v>
      </c>
      <c r="F109" s="136"/>
      <c r="G109" s="65">
        <f t="shared" si="1"/>
        <v>0</v>
      </c>
      <c r="H109" s="116"/>
    </row>
    <row r="110" spans="1:8" x14ac:dyDescent="0.2">
      <c r="A110" s="61">
        <v>101</v>
      </c>
      <c r="B110" s="62" t="s">
        <v>244</v>
      </c>
      <c r="C110" s="62" t="s">
        <v>245</v>
      </c>
      <c r="D110" s="63" t="s">
        <v>52</v>
      </c>
      <c r="E110" s="64">
        <v>1380</v>
      </c>
      <c r="F110" s="136"/>
      <c r="G110" s="65">
        <f t="shared" si="1"/>
        <v>0</v>
      </c>
      <c r="H110" s="116"/>
    </row>
    <row r="111" spans="1:8" x14ac:dyDescent="0.2">
      <c r="A111" s="61">
        <v>102</v>
      </c>
      <c r="B111" s="62" t="s">
        <v>246</v>
      </c>
      <c r="C111" s="62" t="s">
        <v>247</v>
      </c>
      <c r="D111" s="63" t="s">
        <v>52</v>
      </c>
      <c r="E111" s="64">
        <v>350</v>
      </c>
      <c r="F111" s="136"/>
      <c r="G111" s="65">
        <f t="shared" si="1"/>
        <v>0</v>
      </c>
      <c r="H111" s="116"/>
    </row>
    <row r="112" spans="1:8" x14ac:dyDescent="0.2">
      <c r="A112" s="61">
        <v>103</v>
      </c>
      <c r="B112" s="62" t="s">
        <v>248</v>
      </c>
      <c r="C112" s="62" t="s">
        <v>249</v>
      </c>
      <c r="D112" s="63" t="s">
        <v>250</v>
      </c>
      <c r="E112" s="64">
        <v>38</v>
      </c>
      <c r="F112" s="136"/>
      <c r="G112" s="65">
        <f t="shared" si="1"/>
        <v>0</v>
      </c>
      <c r="H112" s="116"/>
    </row>
    <row r="113" spans="1:8" x14ac:dyDescent="0.2">
      <c r="A113" s="61">
        <v>104</v>
      </c>
      <c r="B113" s="62" t="s">
        <v>251</v>
      </c>
      <c r="C113" s="62" t="s">
        <v>252</v>
      </c>
      <c r="D113" s="63" t="s">
        <v>43</v>
      </c>
      <c r="E113" s="64">
        <v>12</v>
      </c>
      <c r="F113" s="136"/>
      <c r="G113" s="65">
        <f t="shared" si="1"/>
        <v>0</v>
      </c>
      <c r="H113" s="116"/>
    </row>
    <row r="114" spans="1:8" ht="12.75" x14ac:dyDescent="0.2">
      <c r="A114" s="51"/>
      <c r="B114" s="52" t="s">
        <v>253</v>
      </c>
      <c r="C114" s="52" t="s">
        <v>254</v>
      </c>
      <c r="D114" s="53"/>
      <c r="E114" s="54"/>
      <c r="F114" s="136"/>
      <c r="G114" s="55"/>
      <c r="H114" s="144"/>
    </row>
    <row r="115" spans="1:8" ht="22.5" x14ac:dyDescent="0.2">
      <c r="A115" s="56">
        <v>105</v>
      </c>
      <c r="B115" s="57" t="s">
        <v>255</v>
      </c>
      <c r="C115" s="57" t="s">
        <v>256</v>
      </c>
      <c r="D115" s="58" t="s">
        <v>52</v>
      </c>
      <c r="E115" s="59">
        <v>200</v>
      </c>
      <c r="F115" s="136"/>
      <c r="G115" s="60">
        <f t="shared" si="1"/>
        <v>0</v>
      </c>
      <c r="H115" s="115"/>
    </row>
    <row r="116" spans="1:8" ht="22.5" x14ac:dyDescent="0.2">
      <c r="A116" s="56">
        <v>106</v>
      </c>
      <c r="B116" s="57" t="s">
        <v>257</v>
      </c>
      <c r="C116" s="57" t="s">
        <v>258</v>
      </c>
      <c r="D116" s="58" t="s">
        <v>52</v>
      </c>
      <c r="E116" s="59">
        <v>150</v>
      </c>
      <c r="F116" s="136"/>
      <c r="G116" s="60">
        <f t="shared" si="1"/>
        <v>0</v>
      </c>
      <c r="H116" s="115"/>
    </row>
    <row r="117" spans="1:8" ht="22.5" x14ac:dyDescent="0.2">
      <c r="A117" s="56">
        <v>107</v>
      </c>
      <c r="B117" s="57" t="s">
        <v>259</v>
      </c>
      <c r="C117" s="57" t="s">
        <v>260</v>
      </c>
      <c r="D117" s="58" t="s">
        <v>52</v>
      </c>
      <c r="E117" s="59">
        <v>1230</v>
      </c>
      <c r="F117" s="136"/>
      <c r="G117" s="60">
        <f t="shared" si="1"/>
        <v>0</v>
      </c>
      <c r="H117" s="115"/>
    </row>
    <row r="118" spans="1:8" ht="22.5" x14ac:dyDescent="0.2">
      <c r="A118" s="56">
        <v>108</v>
      </c>
      <c r="B118" s="57" t="s">
        <v>261</v>
      </c>
      <c r="C118" s="57" t="s">
        <v>262</v>
      </c>
      <c r="D118" s="58" t="s">
        <v>52</v>
      </c>
      <c r="E118" s="59">
        <v>350</v>
      </c>
      <c r="F118" s="136"/>
      <c r="G118" s="60">
        <f t="shared" si="1"/>
        <v>0</v>
      </c>
      <c r="H118" s="115"/>
    </row>
    <row r="119" spans="1:8" ht="22.5" x14ac:dyDescent="0.2">
      <c r="A119" s="56">
        <v>109</v>
      </c>
      <c r="B119" s="57" t="s">
        <v>263</v>
      </c>
      <c r="C119" s="57" t="s">
        <v>264</v>
      </c>
      <c r="D119" s="58" t="s">
        <v>265</v>
      </c>
      <c r="E119" s="59">
        <v>50</v>
      </c>
      <c r="F119" s="136"/>
      <c r="G119" s="60">
        <f t="shared" si="1"/>
        <v>0</v>
      </c>
      <c r="H119" s="115"/>
    </row>
    <row r="120" spans="1:8" ht="22.5" x14ac:dyDescent="0.2">
      <c r="A120" s="56">
        <v>110</v>
      </c>
      <c r="B120" s="57" t="s">
        <v>266</v>
      </c>
      <c r="C120" s="57" t="s">
        <v>267</v>
      </c>
      <c r="D120" s="58" t="s">
        <v>52</v>
      </c>
      <c r="E120" s="59">
        <v>30</v>
      </c>
      <c r="F120" s="136"/>
      <c r="G120" s="60">
        <f t="shared" si="1"/>
        <v>0</v>
      </c>
      <c r="H120" s="115"/>
    </row>
    <row r="121" spans="1:8" x14ac:dyDescent="0.2">
      <c r="A121" s="56">
        <v>111</v>
      </c>
      <c r="B121" s="57" t="s">
        <v>268</v>
      </c>
      <c r="C121" s="57" t="s">
        <v>269</v>
      </c>
      <c r="D121" s="58" t="s">
        <v>43</v>
      </c>
      <c r="E121" s="59">
        <v>10</v>
      </c>
      <c r="F121" s="136"/>
      <c r="G121" s="60">
        <f t="shared" si="1"/>
        <v>0</v>
      </c>
      <c r="H121" s="115"/>
    </row>
    <row r="122" spans="1:8" x14ac:dyDescent="0.2">
      <c r="A122" s="56">
        <v>112</v>
      </c>
      <c r="B122" s="57" t="s">
        <v>270</v>
      </c>
      <c r="C122" s="57" t="s">
        <v>271</v>
      </c>
      <c r="D122" s="58" t="s">
        <v>43</v>
      </c>
      <c r="E122" s="59">
        <v>10</v>
      </c>
      <c r="F122" s="136"/>
      <c r="G122" s="60">
        <f t="shared" si="1"/>
        <v>0</v>
      </c>
      <c r="H122" s="115"/>
    </row>
    <row r="123" spans="1:8" ht="22.5" x14ac:dyDescent="0.2">
      <c r="A123" s="56">
        <v>113</v>
      </c>
      <c r="B123" s="57" t="s">
        <v>272</v>
      </c>
      <c r="C123" s="57" t="s">
        <v>273</v>
      </c>
      <c r="D123" s="58" t="s">
        <v>265</v>
      </c>
      <c r="E123" s="59">
        <v>50</v>
      </c>
      <c r="F123" s="136"/>
      <c r="G123" s="60">
        <f t="shared" si="1"/>
        <v>0</v>
      </c>
      <c r="H123" s="115"/>
    </row>
    <row r="124" spans="1:8" x14ac:dyDescent="0.2">
      <c r="A124" s="56">
        <v>114</v>
      </c>
      <c r="B124" s="57" t="s">
        <v>274</v>
      </c>
      <c r="C124" s="57" t="s">
        <v>275</v>
      </c>
      <c r="D124" s="58" t="s">
        <v>52</v>
      </c>
      <c r="E124" s="59">
        <v>1380</v>
      </c>
      <c r="F124" s="136"/>
      <c r="G124" s="60">
        <f t="shared" si="1"/>
        <v>0</v>
      </c>
      <c r="H124" s="115"/>
    </row>
    <row r="125" spans="1:8" x14ac:dyDescent="0.2">
      <c r="A125" s="56">
        <v>115</v>
      </c>
      <c r="B125" s="57" t="s">
        <v>276</v>
      </c>
      <c r="C125" s="57" t="s">
        <v>277</v>
      </c>
      <c r="D125" s="58" t="s">
        <v>52</v>
      </c>
      <c r="E125" s="59">
        <v>200</v>
      </c>
      <c r="F125" s="136"/>
      <c r="G125" s="60">
        <f t="shared" si="1"/>
        <v>0</v>
      </c>
      <c r="H125" s="115"/>
    </row>
    <row r="126" spans="1:8" ht="22.5" x14ac:dyDescent="0.2">
      <c r="A126" s="56">
        <v>116</v>
      </c>
      <c r="B126" s="57" t="s">
        <v>278</v>
      </c>
      <c r="C126" s="57" t="s">
        <v>279</v>
      </c>
      <c r="D126" s="58" t="s">
        <v>52</v>
      </c>
      <c r="E126" s="59">
        <v>200</v>
      </c>
      <c r="F126" s="136"/>
      <c r="G126" s="60">
        <f t="shared" si="1"/>
        <v>0</v>
      </c>
      <c r="H126" s="115"/>
    </row>
    <row r="127" spans="1:8" ht="22.5" x14ac:dyDescent="0.2">
      <c r="A127" s="56">
        <v>117</v>
      </c>
      <c r="B127" s="57" t="s">
        <v>280</v>
      </c>
      <c r="C127" s="57" t="s">
        <v>281</v>
      </c>
      <c r="D127" s="58" t="s">
        <v>52</v>
      </c>
      <c r="E127" s="59">
        <v>150</v>
      </c>
      <c r="F127" s="136"/>
      <c r="G127" s="60">
        <f t="shared" si="1"/>
        <v>0</v>
      </c>
      <c r="H127" s="115"/>
    </row>
    <row r="128" spans="1:8" ht="22.5" x14ac:dyDescent="0.2">
      <c r="A128" s="56">
        <v>118</v>
      </c>
      <c r="B128" s="57" t="s">
        <v>282</v>
      </c>
      <c r="C128" s="57" t="s">
        <v>283</v>
      </c>
      <c r="D128" s="58" t="s">
        <v>52</v>
      </c>
      <c r="E128" s="59">
        <v>1230</v>
      </c>
      <c r="F128" s="136"/>
      <c r="G128" s="60">
        <f t="shared" si="1"/>
        <v>0</v>
      </c>
      <c r="H128" s="115"/>
    </row>
    <row r="129" spans="1:8" ht="22.5" x14ac:dyDescent="0.2">
      <c r="A129" s="56">
        <v>119</v>
      </c>
      <c r="B129" s="57" t="s">
        <v>284</v>
      </c>
      <c r="C129" s="57" t="s">
        <v>285</v>
      </c>
      <c r="D129" s="58" t="s">
        <v>43</v>
      </c>
      <c r="E129" s="59">
        <v>16</v>
      </c>
      <c r="F129" s="136"/>
      <c r="G129" s="60">
        <f t="shared" si="1"/>
        <v>0</v>
      </c>
      <c r="H129" s="115"/>
    </row>
    <row r="130" spans="1:8" ht="22.5" x14ac:dyDescent="0.2">
      <c r="A130" s="56">
        <v>120</v>
      </c>
      <c r="B130" s="57" t="s">
        <v>286</v>
      </c>
      <c r="C130" s="57" t="s">
        <v>287</v>
      </c>
      <c r="D130" s="58" t="s">
        <v>43</v>
      </c>
      <c r="E130" s="59">
        <v>5</v>
      </c>
      <c r="F130" s="136"/>
      <c r="G130" s="60">
        <f t="shared" si="1"/>
        <v>0</v>
      </c>
      <c r="H130" s="115"/>
    </row>
    <row r="131" spans="1:8" ht="22.5" x14ac:dyDescent="0.2">
      <c r="A131" s="56">
        <v>121</v>
      </c>
      <c r="B131" s="57" t="s">
        <v>288</v>
      </c>
      <c r="C131" s="57" t="s">
        <v>289</v>
      </c>
      <c r="D131" s="58" t="s">
        <v>43</v>
      </c>
      <c r="E131" s="59">
        <v>4</v>
      </c>
      <c r="F131" s="136"/>
      <c r="G131" s="60">
        <f t="shared" si="1"/>
        <v>0</v>
      </c>
      <c r="H131" s="115"/>
    </row>
    <row r="132" spans="1:8" ht="22.5" x14ac:dyDescent="0.2">
      <c r="A132" s="56">
        <v>122</v>
      </c>
      <c r="B132" s="57" t="s">
        <v>290</v>
      </c>
      <c r="C132" s="57" t="s">
        <v>291</v>
      </c>
      <c r="D132" s="58" t="s">
        <v>43</v>
      </c>
      <c r="E132" s="59">
        <v>2</v>
      </c>
      <c r="F132" s="136"/>
      <c r="G132" s="60">
        <f t="shared" si="1"/>
        <v>0</v>
      </c>
      <c r="H132" s="115"/>
    </row>
    <row r="133" spans="1:8" ht="22.5" x14ac:dyDescent="0.2">
      <c r="A133" s="56">
        <v>123</v>
      </c>
      <c r="B133" s="57" t="s">
        <v>292</v>
      </c>
      <c r="C133" s="57" t="s">
        <v>293</v>
      </c>
      <c r="D133" s="58" t="s">
        <v>43</v>
      </c>
      <c r="E133" s="59">
        <v>11</v>
      </c>
      <c r="F133" s="136"/>
      <c r="G133" s="60">
        <f t="shared" si="1"/>
        <v>0</v>
      </c>
      <c r="H133" s="115"/>
    </row>
    <row r="134" spans="1:8" x14ac:dyDescent="0.2">
      <c r="A134" s="56">
        <v>124</v>
      </c>
      <c r="B134" s="57" t="s">
        <v>294</v>
      </c>
      <c r="C134" s="57" t="s">
        <v>295</v>
      </c>
      <c r="D134" s="58" t="s">
        <v>52</v>
      </c>
      <c r="E134" s="59">
        <v>2380</v>
      </c>
      <c r="F134" s="136"/>
      <c r="G134" s="60">
        <f t="shared" si="1"/>
        <v>0</v>
      </c>
      <c r="H134" s="115"/>
    </row>
    <row r="135" spans="1:8" x14ac:dyDescent="0.2">
      <c r="A135" s="56">
        <v>125</v>
      </c>
      <c r="B135" s="57" t="s">
        <v>296</v>
      </c>
      <c r="C135" s="57" t="s">
        <v>297</v>
      </c>
      <c r="D135" s="58" t="s">
        <v>298</v>
      </c>
      <c r="E135" s="59">
        <v>1580</v>
      </c>
      <c r="F135" s="136"/>
      <c r="G135" s="60">
        <f t="shared" si="1"/>
        <v>0</v>
      </c>
      <c r="H135" s="115"/>
    </row>
    <row r="136" spans="1:8" ht="15" x14ac:dyDescent="0.25">
      <c r="A136" s="66"/>
      <c r="B136" s="67"/>
      <c r="C136" s="67" t="s">
        <v>299</v>
      </c>
      <c r="D136" s="68"/>
      <c r="E136" s="69"/>
      <c r="F136" s="70"/>
      <c r="G136" s="70">
        <f>SUM(G9:G135)</f>
        <v>0</v>
      </c>
      <c r="H136" s="68"/>
    </row>
  </sheetData>
  <sheetProtection algorithmName="SHA-512" hashValue="QPrvMu2+yFZ7bVxkZQQmt0s1DHn/syooZpTWg7HJB3SPk65dnZfUPost/RdoGFraFvVY921N529NFnDAydcLUQ==" saltValue="ewNRdi3U7kHhRlWNmZqQvQ==" spinCount="100000" sheet="1" objects="1" scenarios="1"/>
  <dataValidations count="1">
    <dataValidation type="decimal" operator="equal" allowBlank="1" showInputMessage="1" showErrorMessage="1" error="Neplatný počet desatinných miest!" sqref="F9:F135" xr:uid="{00000000-0002-0000-0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A1:H73"/>
  <sheetViews>
    <sheetView showGridLines="0" topLeftCell="A58" workbookViewId="0">
      <selection activeCell="H66" sqref="H6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8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300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15" t="s">
        <v>2048</v>
      </c>
      <c r="H6" s="15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0"/>
      <c r="H7" s="111"/>
    </row>
    <row r="8" spans="1:8" ht="12.75" x14ac:dyDescent="0.2">
      <c r="A8" s="83"/>
      <c r="B8" s="84" t="s">
        <v>40</v>
      </c>
      <c r="C8" s="84" t="s">
        <v>41</v>
      </c>
      <c r="D8" s="85"/>
      <c r="E8" s="86"/>
      <c r="F8" s="87"/>
      <c r="G8" s="86"/>
      <c r="H8" s="112"/>
    </row>
    <row r="9" spans="1:8" ht="22.5" x14ac:dyDescent="0.2">
      <c r="A9" s="89">
        <v>1</v>
      </c>
      <c r="B9" s="90" t="s">
        <v>42</v>
      </c>
      <c r="C9" s="90" t="s">
        <v>2044</v>
      </c>
      <c r="D9" s="91" t="s">
        <v>43</v>
      </c>
      <c r="E9" s="92">
        <v>22</v>
      </c>
      <c r="F9" s="137"/>
      <c r="G9" s="93">
        <f>ROUND(E9*F9,2)</f>
        <v>0</v>
      </c>
      <c r="H9" s="115"/>
    </row>
    <row r="10" spans="1:8" ht="22.5" x14ac:dyDescent="0.2">
      <c r="A10" s="89">
        <v>2</v>
      </c>
      <c r="B10" s="90" t="s">
        <v>46</v>
      </c>
      <c r="C10" s="90" t="s">
        <v>47</v>
      </c>
      <c r="D10" s="91" t="s">
        <v>43</v>
      </c>
      <c r="E10" s="92">
        <v>22</v>
      </c>
      <c r="F10" s="137"/>
      <c r="G10" s="93">
        <f t="shared" ref="G10:G72" si="0">ROUND(E10*F10,2)</f>
        <v>0</v>
      </c>
      <c r="H10" s="118"/>
    </row>
    <row r="11" spans="1:8" ht="22.5" x14ac:dyDescent="0.2">
      <c r="A11" s="89">
        <v>3</v>
      </c>
      <c r="B11" s="90" t="s">
        <v>59</v>
      </c>
      <c r="C11" s="90" t="s">
        <v>60</v>
      </c>
      <c r="D11" s="91" t="s">
        <v>52</v>
      </c>
      <c r="E11" s="92">
        <v>370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61</v>
      </c>
      <c r="C12" s="90" t="s">
        <v>62</v>
      </c>
      <c r="D12" s="91" t="s">
        <v>52</v>
      </c>
      <c r="E12" s="92">
        <v>8490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301</v>
      </c>
      <c r="C13" s="90" t="s">
        <v>302</v>
      </c>
      <c r="D13" s="91" t="s">
        <v>43</v>
      </c>
      <c r="E13" s="92">
        <v>27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73</v>
      </c>
      <c r="C14" s="90" t="s">
        <v>74</v>
      </c>
      <c r="D14" s="91" t="s">
        <v>43</v>
      </c>
      <c r="E14" s="92">
        <v>443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75</v>
      </c>
      <c r="C15" s="90" t="s">
        <v>76</v>
      </c>
      <c r="D15" s="91" t="s">
        <v>43</v>
      </c>
      <c r="E15" s="92">
        <v>44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79</v>
      </c>
      <c r="C16" s="90" t="s">
        <v>80</v>
      </c>
      <c r="D16" s="91" t="s">
        <v>43</v>
      </c>
      <c r="E16" s="92">
        <v>8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87</v>
      </c>
      <c r="C17" s="90" t="s">
        <v>88</v>
      </c>
      <c r="D17" s="91" t="s">
        <v>43</v>
      </c>
      <c r="E17" s="92">
        <v>36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89</v>
      </c>
      <c r="C18" s="90" t="s">
        <v>90</v>
      </c>
      <c r="D18" s="91" t="s">
        <v>91</v>
      </c>
      <c r="E18" s="92">
        <v>136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92</v>
      </c>
      <c r="C19" s="90" t="s">
        <v>93</v>
      </c>
      <c r="D19" s="91" t="s">
        <v>43</v>
      </c>
      <c r="E19" s="92">
        <v>27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94</v>
      </c>
      <c r="C20" s="90" t="s">
        <v>95</v>
      </c>
      <c r="D20" s="91" t="s">
        <v>52</v>
      </c>
      <c r="E20" s="92">
        <v>40</v>
      </c>
      <c r="F20" s="137"/>
      <c r="G20" s="93">
        <f t="shared" si="0"/>
        <v>0</v>
      </c>
      <c r="H20" s="118"/>
    </row>
    <row r="21" spans="1:8" ht="11.25" x14ac:dyDescent="0.2">
      <c r="A21" s="89">
        <v>13</v>
      </c>
      <c r="B21" s="90" t="s">
        <v>108</v>
      </c>
      <c r="C21" s="90" t="s">
        <v>109</v>
      </c>
      <c r="D21" s="91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110</v>
      </c>
      <c r="C22" s="90" t="s">
        <v>111</v>
      </c>
      <c r="D22" s="91" t="s">
        <v>43</v>
      </c>
      <c r="E22" s="92">
        <v>11</v>
      </c>
      <c r="F22" s="137"/>
      <c r="G22" s="93">
        <f t="shared" si="0"/>
        <v>0</v>
      </c>
      <c r="H22" s="118"/>
    </row>
    <row r="23" spans="1:8" ht="11.25" x14ac:dyDescent="0.2">
      <c r="A23" s="89">
        <v>15</v>
      </c>
      <c r="B23" s="90" t="s">
        <v>112</v>
      </c>
      <c r="C23" s="90" t="s">
        <v>113</v>
      </c>
      <c r="D23" s="91" t="s">
        <v>43</v>
      </c>
      <c r="E23" s="92">
        <v>7</v>
      </c>
      <c r="F23" s="137"/>
      <c r="G23" s="93">
        <f t="shared" si="0"/>
        <v>0</v>
      </c>
      <c r="H23" s="118"/>
    </row>
    <row r="24" spans="1:8" ht="11.25" x14ac:dyDescent="0.2">
      <c r="A24" s="89">
        <v>16</v>
      </c>
      <c r="B24" s="90" t="s">
        <v>124</v>
      </c>
      <c r="C24" s="90" t="s">
        <v>125</v>
      </c>
      <c r="D24" s="91" t="s">
        <v>43</v>
      </c>
      <c r="E24" s="92">
        <v>4</v>
      </c>
      <c r="F24" s="137"/>
      <c r="G24" s="93">
        <f t="shared" si="0"/>
        <v>0</v>
      </c>
      <c r="H24" s="118"/>
    </row>
    <row r="25" spans="1:8" ht="11.25" x14ac:dyDescent="0.2">
      <c r="A25" s="89">
        <v>17</v>
      </c>
      <c r="B25" s="90" t="s">
        <v>138</v>
      </c>
      <c r="C25" s="90" t="s">
        <v>139</v>
      </c>
      <c r="D25" s="91" t="s">
        <v>43</v>
      </c>
      <c r="E25" s="92">
        <v>4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140</v>
      </c>
      <c r="C26" s="90" t="s">
        <v>141</v>
      </c>
      <c r="D26" s="91" t="s">
        <v>43</v>
      </c>
      <c r="E26" s="92">
        <v>10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142</v>
      </c>
      <c r="C27" s="90" t="s">
        <v>143</v>
      </c>
      <c r="D27" s="91" t="s">
        <v>43</v>
      </c>
      <c r="E27" s="92">
        <v>10</v>
      </c>
      <c r="F27" s="137"/>
      <c r="G27" s="93">
        <f t="shared" si="0"/>
        <v>0</v>
      </c>
      <c r="H27" s="118"/>
    </row>
    <row r="28" spans="1:8" ht="11.25" x14ac:dyDescent="0.2">
      <c r="A28" s="89">
        <v>20</v>
      </c>
      <c r="B28" s="90" t="s">
        <v>303</v>
      </c>
      <c r="C28" s="90" t="s">
        <v>304</v>
      </c>
      <c r="D28" s="91" t="s">
        <v>43</v>
      </c>
      <c r="E28" s="92">
        <v>6</v>
      </c>
      <c r="F28" s="137"/>
      <c r="G28" s="93">
        <f t="shared" si="0"/>
        <v>0</v>
      </c>
      <c r="H28" s="118"/>
    </row>
    <row r="29" spans="1:8" ht="11.25" x14ac:dyDescent="0.2">
      <c r="A29" s="89">
        <v>21</v>
      </c>
      <c r="B29" s="90" t="s">
        <v>305</v>
      </c>
      <c r="C29" s="90" t="s">
        <v>306</v>
      </c>
      <c r="D29" s="91" t="s">
        <v>43</v>
      </c>
      <c r="E29" s="92">
        <v>40</v>
      </c>
      <c r="F29" s="137"/>
      <c r="G29" s="93">
        <f t="shared" si="0"/>
        <v>0</v>
      </c>
      <c r="H29" s="118"/>
    </row>
    <row r="30" spans="1:8" ht="11.25" x14ac:dyDescent="0.2">
      <c r="A30" s="89">
        <v>22</v>
      </c>
      <c r="B30" s="90" t="s">
        <v>307</v>
      </c>
      <c r="C30" s="90" t="s">
        <v>308</v>
      </c>
      <c r="D30" s="91" t="s">
        <v>52</v>
      </c>
      <c r="E30" s="92">
        <v>10</v>
      </c>
      <c r="F30" s="137"/>
      <c r="G30" s="93">
        <f t="shared" si="0"/>
        <v>0</v>
      </c>
      <c r="H30" s="118"/>
    </row>
    <row r="31" spans="1:8" ht="22.5" x14ac:dyDescent="0.2">
      <c r="A31" s="89">
        <v>23</v>
      </c>
      <c r="B31" s="90" t="s">
        <v>309</v>
      </c>
      <c r="C31" s="90" t="s">
        <v>310</v>
      </c>
      <c r="D31" s="91" t="s">
        <v>52</v>
      </c>
      <c r="E31" s="92">
        <v>10</v>
      </c>
      <c r="F31" s="137"/>
      <c r="G31" s="93">
        <f t="shared" si="0"/>
        <v>0</v>
      </c>
      <c r="H31" s="118"/>
    </row>
    <row r="32" spans="1:8" ht="11.25" x14ac:dyDescent="0.2">
      <c r="A32" s="89">
        <v>24</v>
      </c>
      <c r="B32" s="90" t="s">
        <v>311</v>
      </c>
      <c r="C32" s="90" t="s">
        <v>312</v>
      </c>
      <c r="D32" s="91" t="s">
        <v>43</v>
      </c>
      <c r="E32" s="92">
        <v>1</v>
      </c>
      <c r="F32" s="137"/>
      <c r="G32" s="93">
        <f t="shared" si="0"/>
        <v>0</v>
      </c>
      <c r="H32" s="118"/>
    </row>
    <row r="33" spans="1:8" ht="22.5" x14ac:dyDescent="0.2">
      <c r="A33" s="89">
        <v>25</v>
      </c>
      <c r="B33" s="90" t="s">
        <v>158</v>
      </c>
      <c r="C33" s="90" t="s">
        <v>159</v>
      </c>
      <c r="D33" s="91" t="s">
        <v>43</v>
      </c>
      <c r="E33" s="92">
        <v>4</v>
      </c>
      <c r="F33" s="137"/>
      <c r="G33" s="93">
        <f t="shared" si="0"/>
        <v>0</v>
      </c>
      <c r="H33" s="118"/>
    </row>
    <row r="34" spans="1:8" ht="22.5" x14ac:dyDescent="0.2">
      <c r="A34" s="89">
        <v>26</v>
      </c>
      <c r="B34" s="90" t="s">
        <v>313</v>
      </c>
      <c r="C34" s="90" t="s">
        <v>314</v>
      </c>
      <c r="D34" s="91" t="s">
        <v>43</v>
      </c>
      <c r="E34" s="92">
        <v>1</v>
      </c>
      <c r="F34" s="137"/>
      <c r="G34" s="93">
        <f t="shared" si="0"/>
        <v>0</v>
      </c>
      <c r="H34" s="118"/>
    </row>
    <row r="35" spans="1:8" ht="22.5" x14ac:dyDescent="0.2">
      <c r="A35" s="89">
        <v>27</v>
      </c>
      <c r="B35" s="90" t="s">
        <v>315</v>
      </c>
      <c r="C35" s="90" t="s">
        <v>316</v>
      </c>
      <c r="D35" s="91" t="s">
        <v>43</v>
      </c>
      <c r="E35" s="92">
        <v>1</v>
      </c>
      <c r="F35" s="137"/>
      <c r="G35" s="93">
        <f t="shared" si="0"/>
        <v>0</v>
      </c>
      <c r="H35" s="118"/>
    </row>
    <row r="36" spans="1:8" ht="11.25" x14ac:dyDescent="0.2">
      <c r="A36" s="89">
        <v>28</v>
      </c>
      <c r="B36" s="90" t="s">
        <v>162</v>
      </c>
      <c r="C36" s="90" t="s">
        <v>163</v>
      </c>
      <c r="D36" s="91" t="s">
        <v>43</v>
      </c>
      <c r="E36" s="92">
        <v>6</v>
      </c>
      <c r="F36" s="137"/>
      <c r="G36" s="93">
        <f t="shared" si="0"/>
        <v>0</v>
      </c>
      <c r="H36" s="118"/>
    </row>
    <row r="37" spans="1:8" ht="22.5" x14ac:dyDescent="0.2">
      <c r="A37" s="89">
        <v>29</v>
      </c>
      <c r="B37" s="90" t="s">
        <v>164</v>
      </c>
      <c r="C37" s="90" t="s">
        <v>165</v>
      </c>
      <c r="D37" s="91" t="s">
        <v>43</v>
      </c>
      <c r="E37" s="92">
        <v>4</v>
      </c>
      <c r="F37" s="137"/>
      <c r="G37" s="93">
        <f t="shared" si="0"/>
        <v>0</v>
      </c>
      <c r="H37" s="118"/>
    </row>
    <row r="38" spans="1:8" ht="12.75" x14ac:dyDescent="0.2">
      <c r="A38" s="83"/>
      <c r="B38" s="84" t="s">
        <v>31</v>
      </c>
      <c r="C38" s="84" t="s">
        <v>166</v>
      </c>
      <c r="D38" s="85"/>
      <c r="E38" s="86"/>
      <c r="F38" s="138"/>
      <c r="G38" s="86"/>
      <c r="H38" s="112"/>
    </row>
    <row r="39" spans="1:8" ht="11.25" x14ac:dyDescent="0.2">
      <c r="A39" s="94">
        <v>30</v>
      </c>
      <c r="B39" s="95" t="s">
        <v>317</v>
      </c>
      <c r="C39" s="95" t="s">
        <v>318</v>
      </c>
      <c r="D39" s="96" t="s">
        <v>43</v>
      </c>
      <c r="E39" s="97">
        <v>4</v>
      </c>
      <c r="F39" s="137"/>
      <c r="G39" s="98">
        <f t="shared" si="0"/>
        <v>0</v>
      </c>
      <c r="H39" s="119"/>
    </row>
    <row r="40" spans="1:8" ht="11.25" x14ac:dyDescent="0.2">
      <c r="A40" s="94">
        <v>31</v>
      </c>
      <c r="B40" s="95" t="s">
        <v>185</v>
      </c>
      <c r="C40" s="95" t="s">
        <v>186</v>
      </c>
      <c r="D40" s="96" t="s">
        <v>43</v>
      </c>
      <c r="E40" s="97">
        <v>4</v>
      </c>
      <c r="F40" s="137"/>
      <c r="G40" s="98">
        <f t="shared" si="0"/>
        <v>0</v>
      </c>
      <c r="H40" s="119"/>
    </row>
    <row r="41" spans="1:8" ht="11.25" x14ac:dyDescent="0.2">
      <c r="A41" s="94">
        <v>32</v>
      </c>
      <c r="B41" s="95" t="s">
        <v>189</v>
      </c>
      <c r="C41" s="95" t="s">
        <v>190</v>
      </c>
      <c r="D41" s="96" t="s">
        <v>43</v>
      </c>
      <c r="E41" s="97">
        <v>10</v>
      </c>
      <c r="F41" s="137"/>
      <c r="G41" s="98">
        <f t="shared" si="0"/>
        <v>0</v>
      </c>
      <c r="H41" s="119"/>
    </row>
    <row r="42" spans="1:8" ht="11.25" x14ac:dyDescent="0.2">
      <c r="A42" s="94">
        <v>33</v>
      </c>
      <c r="B42" s="95" t="s">
        <v>191</v>
      </c>
      <c r="C42" s="95" t="s">
        <v>192</v>
      </c>
      <c r="D42" s="96" t="s">
        <v>91</v>
      </c>
      <c r="E42" s="97">
        <v>10</v>
      </c>
      <c r="F42" s="137"/>
      <c r="G42" s="98">
        <f t="shared" si="0"/>
        <v>0</v>
      </c>
      <c r="H42" s="119"/>
    </row>
    <row r="43" spans="1:8" ht="11.25" x14ac:dyDescent="0.2">
      <c r="A43" s="94">
        <v>34</v>
      </c>
      <c r="B43" s="95" t="s">
        <v>193</v>
      </c>
      <c r="C43" s="95" t="s">
        <v>194</v>
      </c>
      <c r="D43" s="96" t="s">
        <v>43</v>
      </c>
      <c r="E43" s="97">
        <v>10</v>
      </c>
      <c r="F43" s="137"/>
      <c r="G43" s="98">
        <f t="shared" si="0"/>
        <v>0</v>
      </c>
      <c r="H43" s="119"/>
    </row>
    <row r="44" spans="1:8" ht="11.25" x14ac:dyDescent="0.2">
      <c r="A44" s="94">
        <v>35</v>
      </c>
      <c r="B44" s="95" t="s">
        <v>195</v>
      </c>
      <c r="C44" s="95" t="s">
        <v>196</v>
      </c>
      <c r="D44" s="96" t="s">
        <v>43</v>
      </c>
      <c r="E44" s="97">
        <v>10</v>
      </c>
      <c r="F44" s="137"/>
      <c r="G44" s="98">
        <f t="shared" si="0"/>
        <v>0</v>
      </c>
      <c r="H44" s="119"/>
    </row>
    <row r="45" spans="1:8" ht="11.25" x14ac:dyDescent="0.2">
      <c r="A45" s="94">
        <v>36</v>
      </c>
      <c r="B45" s="95" t="s">
        <v>201</v>
      </c>
      <c r="C45" s="95" t="s">
        <v>202</v>
      </c>
      <c r="D45" s="96" t="s">
        <v>43</v>
      </c>
      <c r="E45" s="97">
        <v>11</v>
      </c>
      <c r="F45" s="137"/>
      <c r="G45" s="98">
        <f t="shared" si="0"/>
        <v>0</v>
      </c>
      <c r="H45" s="119"/>
    </row>
    <row r="46" spans="1:8" ht="11.25" x14ac:dyDescent="0.2">
      <c r="A46" s="94">
        <v>37</v>
      </c>
      <c r="B46" s="95" t="s">
        <v>224</v>
      </c>
      <c r="C46" s="95" t="s">
        <v>225</v>
      </c>
      <c r="D46" s="96" t="s">
        <v>52</v>
      </c>
      <c r="E46" s="97">
        <v>370</v>
      </c>
      <c r="F46" s="137"/>
      <c r="G46" s="98">
        <f t="shared" si="0"/>
        <v>0</v>
      </c>
      <c r="H46" s="119"/>
    </row>
    <row r="47" spans="1:8" ht="11.25" x14ac:dyDescent="0.2">
      <c r="A47" s="94">
        <v>38</v>
      </c>
      <c r="B47" s="95" t="s">
        <v>232</v>
      </c>
      <c r="C47" s="95" t="s">
        <v>233</v>
      </c>
      <c r="D47" s="96" t="s">
        <v>52</v>
      </c>
      <c r="E47" s="97">
        <v>8490</v>
      </c>
      <c r="F47" s="137"/>
      <c r="G47" s="98">
        <f t="shared" si="0"/>
        <v>0</v>
      </c>
      <c r="H47" s="119"/>
    </row>
    <row r="48" spans="1:8" ht="11.25" x14ac:dyDescent="0.2">
      <c r="A48" s="94">
        <v>39</v>
      </c>
      <c r="B48" s="95" t="s">
        <v>240</v>
      </c>
      <c r="C48" s="95" t="s">
        <v>319</v>
      </c>
      <c r="D48" s="96" t="s">
        <v>43</v>
      </c>
      <c r="E48" s="97">
        <v>27</v>
      </c>
      <c r="F48" s="137"/>
      <c r="G48" s="98">
        <f t="shared" si="0"/>
        <v>0</v>
      </c>
      <c r="H48" s="119"/>
    </row>
    <row r="49" spans="1:8" ht="22.5" x14ac:dyDescent="0.2">
      <c r="A49" s="94">
        <v>40</v>
      </c>
      <c r="B49" s="95" t="s">
        <v>242</v>
      </c>
      <c r="C49" s="95" t="s">
        <v>243</v>
      </c>
      <c r="D49" s="96" t="s">
        <v>52</v>
      </c>
      <c r="E49" s="97">
        <v>140</v>
      </c>
      <c r="F49" s="137"/>
      <c r="G49" s="98">
        <f t="shared" si="0"/>
        <v>0</v>
      </c>
      <c r="H49" s="119"/>
    </row>
    <row r="50" spans="1:8" ht="11.25" x14ac:dyDescent="0.2">
      <c r="A50" s="94">
        <v>41</v>
      </c>
      <c r="B50" s="95" t="s">
        <v>244</v>
      </c>
      <c r="C50" s="95" t="s">
        <v>245</v>
      </c>
      <c r="D50" s="96" t="s">
        <v>52</v>
      </c>
      <c r="E50" s="97">
        <v>900</v>
      </c>
      <c r="F50" s="137"/>
      <c r="G50" s="98">
        <f t="shared" si="0"/>
        <v>0</v>
      </c>
      <c r="H50" s="119"/>
    </row>
    <row r="51" spans="1:8" ht="11.25" x14ac:dyDescent="0.2">
      <c r="A51" s="94">
        <v>42</v>
      </c>
      <c r="B51" s="95" t="s">
        <v>246</v>
      </c>
      <c r="C51" s="95" t="s">
        <v>247</v>
      </c>
      <c r="D51" s="96" t="s">
        <v>52</v>
      </c>
      <c r="E51" s="97">
        <v>150</v>
      </c>
      <c r="F51" s="137"/>
      <c r="G51" s="98">
        <f t="shared" si="0"/>
        <v>0</v>
      </c>
      <c r="H51" s="119"/>
    </row>
    <row r="52" spans="1:8" ht="11.25" x14ac:dyDescent="0.2">
      <c r="A52" s="94">
        <v>43</v>
      </c>
      <c r="B52" s="95" t="s">
        <v>320</v>
      </c>
      <c r="C52" s="95" t="s">
        <v>321</v>
      </c>
      <c r="D52" s="96" t="s">
        <v>43</v>
      </c>
      <c r="E52" s="97">
        <v>4</v>
      </c>
      <c r="F52" s="137"/>
      <c r="G52" s="98">
        <f t="shared" si="0"/>
        <v>0</v>
      </c>
      <c r="H52" s="119"/>
    </row>
    <row r="53" spans="1:8" ht="11.25" x14ac:dyDescent="0.2">
      <c r="A53" s="94">
        <v>44</v>
      </c>
      <c r="B53" s="95" t="s">
        <v>322</v>
      </c>
      <c r="C53" s="95" t="s">
        <v>323</v>
      </c>
      <c r="D53" s="96" t="s">
        <v>43</v>
      </c>
      <c r="E53" s="97">
        <v>2</v>
      </c>
      <c r="F53" s="137"/>
      <c r="G53" s="98">
        <f t="shared" si="0"/>
        <v>0</v>
      </c>
      <c r="H53" s="119"/>
    </row>
    <row r="54" spans="1:8" ht="11.25" x14ac:dyDescent="0.2">
      <c r="A54" s="94">
        <v>45</v>
      </c>
      <c r="B54" s="95" t="s">
        <v>324</v>
      </c>
      <c r="C54" s="95" t="s">
        <v>325</v>
      </c>
      <c r="D54" s="96" t="s">
        <v>52</v>
      </c>
      <c r="E54" s="97">
        <v>100</v>
      </c>
      <c r="F54" s="137"/>
      <c r="G54" s="98">
        <f t="shared" si="0"/>
        <v>0</v>
      </c>
      <c r="H54" s="119"/>
    </row>
    <row r="55" spans="1:8" ht="11.25" x14ac:dyDescent="0.2">
      <c r="A55" s="94">
        <v>46</v>
      </c>
      <c r="B55" s="95" t="s">
        <v>326</v>
      </c>
      <c r="C55" s="95" t="s">
        <v>327</v>
      </c>
      <c r="D55" s="96" t="s">
        <v>52</v>
      </c>
      <c r="E55" s="97">
        <v>10</v>
      </c>
      <c r="F55" s="137"/>
      <c r="G55" s="98">
        <f t="shared" si="0"/>
        <v>0</v>
      </c>
      <c r="H55" s="119"/>
    </row>
    <row r="56" spans="1:8" ht="11.25" x14ac:dyDescent="0.2">
      <c r="A56" s="94">
        <v>47</v>
      </c>
      <c r="B56" s="95" t="s">
        <v>328</v>
      </c>
      <c r="C56" s="95" t="s">
        <v>329</v>
      </c>
      <c r="D56" s="96" t="s">
        <v>52</v>
      </c>
      <c r="E56" s="97">
        <v>10</v>
      </c>
      <c r="F56" s="137"/>
      <c r="G56" s="98">
        <f t="shared" si="0"/>
        <v>0</v>
      </c>
      <c r="H56" s="119"/>
    </row>
    <row r="57" spans="1:8" ht="12.75" x14ac:dyDescent="0.2">
      <c r="A57" s="83"/>
      <c r="B57" s="84" t="s">
        <v>253</v>
      </c>
      <c r="C57" s="84" t="s">
        <v>254</v>
      </c>
      <c r="D57" s="85"/>
      <c r="E57" s="86"/>
      <c r="F57" s="138"/>
      <c r="G57" s="86"/>
      <c r="H57" s="112"/>
    </row>
    <row r="58" spans="1:8" ht="22.5" x14ac:dyDescent="0.2">
      <c r="A58" s="89">
        <v>48</v>
      </c>
      <c r="B58" s="90" t="s">
        <v>255</v>
      </c>
      <c r="C58" s="90" t="s">
        <v>256</v>
      </c>
      <c r="D58" s="91" t="s">
        <v>52</v>
      </c>
      <c r="E58" s="92">
        <v>100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331</v>
      </c>
      <c r="C59" s="90" t="s">
        <v>332</v>
      </c>
      <c r="D59" s="91" t="s">
        <v>52</v>
      </c>
      <c r="E59" s="92">
        <v>10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257</v>
      </c>
      <c r="C60" s="90" t="s">
        <v>258</v>
      </c>
      <c r="D60" s="91" t="s">
        <v>52</v>
      </c>
      <c r="E60" s="92">
        <v>40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259</v>
      </c>
      <c r="C61" s="90" t="s">
        <v>260</v>
      </c>
      <c r="D61" s="91" t="s">
        <v>52</v>
      </c>
      <c r="E61" s="92">
        <v>840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261</v>
      </c>
      <c r="C62" s="90" t="s">
        <v>262</v>
      </c>
      <c r="D62" s="91" t="s">
        <v>52</v>
      </c>
      <c r="E62" s="92">
        <v>150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274</v>
      </c>
      <c r="C63" s="90" t="s">
        <v>275</v>
      </c>
      <c r="D63" s="91" t="s">
        <v>52</v>
      </c>
      <c r="E63" s="92">
        <v>900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276</v>
      </c>
      <c r="C64" s="90" t="s">
        <v>277</v>
      </c>
      <c r="D64" s="91" t="s">
        <v>52</v>
      </c>
      <c r="E64" s="92">
        <v>140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278</v>
      </c>
      <c r="C65" s="90" t="s">
        <v>279</v>
      </c>
      <c r="D65" s="91" t="s">
        <v>52</v>
      </c>
      <c r="E65" s="92">
        <v>100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333</v>
      </c>
      <c r="C66" s="90" t="s">
        <v>334</v>
      </c>
      <c r="D66" s="91" t="s">
        <v>52</v>
      </c>
      <c r="E66" s="92">
        <v>10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280</v>
      </c>
      <c r="C67" s="90" t="s">
        <v>281</v>
      </c>
      <c r="D67" s="91" t="s">
        <v>52</v>
      </c>
      <c r="E67" s="92">
        <v>40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282</v>
      </c>
      <c r="C68" s="90" t="s">
        <v>283</v>
      </c>
      <c r="D68" s="91" t="s">
        <v>52</v>
      </c>
      <c r="E68" s="92">
        <v>840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284</v>
      </c>
      <c r="C69" s="90" t="s">
        <v>285</v>
      </c>
      <c r="D69" s="91" t="s">
        <v>43</v>
      </c>
      <c r="E69" s="92">
        <v>4</v>
      </c>
      <c r="F69" s="137"/>
      <c r="G69" s="93">
        <f t="shared" si="0"/>
        <v>0</v>
      </c>
      <c r="H69" s="118"/>
    </row>
    <row r="70" spans="1:8" ht="22.5" x14ac:dyDescent="0.2">
      <c r="A70" s="89">
        <v>60</v>
      </c>
      <c r="B70" s="90" t="s">
        <v>292</v>
      </c>
      <c r="C70" s="90" t="s">
        <v>293</v>
      </c>
      <c r="D70" s="91" t="s">
        <v>43</v>
      </c>
      <c r="E70" s="92">
        <v>11</v>
      </c>
      <c r="F70" s="137"/>
      <c r="G70" s="93">
        <f t="shared" si="0"/>
        <v>0</v>
      </c>
      <c r="H70" s="118"/>
    </row>
    <row r="71" spans="1:8" ht="11.25" x14ac:dyDescent="0.2">
      <c r="A71" s="89">
        <v>61</v>
      </c>
      <c r="B71" s="90" t="s">
        <v>294</v>
      </c>
      <c r="C71" s="90" t="s">
        <v>295</v>
      </c>
      <c r="D71" s="91" t="s">
        <v>52</v>
      </c>
      <c r="E71" s="92">
        <v>940</v>
      </c>
      <c r="F71" s="137"/>
      <c r="G71" s="93">
        <f t="shared" si="0"/>
        <v>0</v>
      </c>
      <c r="H71" s="126"/>
    </row>
    <row r="72" spans="1:8" ht="11.25" x14ac:dyDescent="0.2">
      <c r="A72" s="89">
        <v>62</v>
      </c>
      <c r="B72" s="90" t="s">
        <v>296</v>
      </c>
      <c r="C72" s="90" t="s">
        <v>297</v>
      </c>
      <c r="D72" s="91" t="s">
        <v>298</v>
      </c>
      <c r="E72" s="92">
        <v>990</v>
      </c>
      <c r="F72" s="137"/>
      <c r="G72" s="93">
        <f t="shared" si="0"/>
        <v>0</v>
      </c>
      <c r="H72" s="118"/>
    </row>
    <row r="73" spans="1:8" ht="15" x14ac:dyDescent="0.25">
      <c r="A73" s="99"/>
      <c r="B73" s="100"/>
      <c r="C73" s="100" t="s">
        <v>299</v>
      </c>
      <c r="D73" s="101"/>
      <c r="E73" s="102"/>
      <c r="F73" s="103"/>
      <c r="G73" s="103">
        <f>SUM(G9:G72)</f>
        <v>0</v>
      </c>
      <c r="H73" s="113"/>
    </row>
  </sheetData>
  <sheetProtection algorithmName="SHA-512" hashValue="f2naPdnAkLs0tleguZ+2iAQXR0gbAIQQViMAZf1QtrSYMxANR0yRsseCS6J1u6WQwrsg+fM9/N9KdrSBkEqlIA==" saltValue="Zy07wDSuilJDeb4dARGlmA==" spinCount="100000" sheet="1" objects="1" scenarios="1"/>
  <dataValidations count="1">
    <dataValidation type="decimal" operator="equal" allowBlank="1" showInputMessage="1" showErrorMessage="1" error="Neplatný počet desatinných miest!" sqref="F9:F37 F39:F56 F58:F72" xr:uid="{00000000-0002-0000-0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H185"/>
  <sheetViews>
    <sheetView showGridLines="0" topLeftCell="A33" workbookViewId="0">
      <selection activeCell="F178" sqref="F17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335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1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14</v>
      </c>
      <c r="F10" s="11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342</v>
      </c>
      <c r="C11" s="95" t="s">
        <v>343</v>
      </c>
      <c r="D11" s="96" t="s">
        <v>43</v>
      </c>
      <c r="E11" s="97">
        <v>10</v>
      </c>
      <c r="F11" s="11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344</v>
      </c>
      <c r="C12" s="95" t="s">
        <v>345</v>
      </c>
      <c r="D12" s="96" t="s">
        <v>43</v>
      </c>
      <c r="E12" s="97">
        <v>2</v>
      </c>
      <c r="F12" s="117"/>
      <c r="G12" s="98">
        <f t="shared" si="0"/>
        <v>0</v>
      </c>
      <c r="H12" s="122"/>
    </row>
    <row r="13" spans="1:8" ht="11.25" x14ac:dyDescent="0.2">
      <c r="A13" s="94">
        <v>5</v>
      </c>
      <c r="B13" s="95" t="s">
        <v>346</v>
      </c>
      <c r="C13" s="95" t="s">
        <v>347</v>
      </c>
      <c r="D13" s="96" t="s">
        <v>43</v>
      </c>
      <c r="E13" s="97">
        <v>2</v>
      </c>
      <c r="F13" s="117"/>
      <c r="G13" s="98">
        <f t="shared" si="0"/>
        <v>0</v>
      </c>
      <c r="H13" s="122"/>
    </row>
    <row r="14" spans="1:8" ht="22.5" x14ac:dyDescent="0.2">
      <c r="A14" s="89">
        <v>6</v>
      </c>
      <c r="B14" s="90" t="s">
        <v>348</v>
      </c>
      <c r="C14" s="90" t="s">
        <v>349</v>
      </c>
      <c r="D14" s="91" t="s">
        <v>52</v>
      </c>
      <c r="E14" s="92">
        <v>40</v>
      </c>
      <c r="F14" s="117"/>
      <c r="G14" s="93">
        <f t="shared" si="0"/>
        <v>0</v>
      </c>
      <c r="H14" s="121"/>
    </row>
    <row r="15" spans="1:8" ht="11.25" x14ac:dyDescent="0.2">
      <c r="A15" s="94">
        <v>7</v>
      </c>
      <c r="B15" s="95" t="s">
        <v>248</v>
      </c>
      <c r="C15" s="95" t="s">
        <v>350</v>
      </c>
      <c r="D15" s="96" t="s">
        <v>250</v>
      </c>
      <c r="E15" s="97">
        <v>30</v>
      </c>
      <c r="F15" s="117"/>
      <c r="G15" s="98">
        <f t="shared" si="0"/>
        <v>0</v>
      </c>
      <c r="H15" s="122"/>
    </row>
    <row r="16" spans="1:8" ht="22.5" x14ac:dyDescent="0.2">
      <c r="A16" s="94">
        <v>8</v>
      </c>
      <c r="B16" s="95" t="s">
        <v>351</v>
      </c>
      <c r="C16" s="95" t="s">
        <v>352</v>
      </c>
      <c r="D16" s="96" t="s">
        <v>43</v>
      </c>
      <c r="E16" s="97">
        <v>4</v>
      </c>
      <c r="F16" s="117"/>
      <c r="G16" s="98">
        <f t="shared" si="0"/>
        <v>0</v>
      </c>
      <c r="H16" s="122"/>
    </row>
    <row r="17" spans="1:8" ht="22.5" x14ac:dyDescent="0.2">
      <c r="A17" s="89">
        <v>9</v>
      </c>
      <c r="B17" s="90" t="s">
        <v>353</v>
      </c>
      <c r="C17" s="90" t="s">
        <v>354</v>
      </c>
      <c r="D17" s="91" t="s">
        <v>43</v>
      </c>
      <c r="E17" s="92">
        <v>4</v>
      </c>
      <c r="F17" s="11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355</v>
      </c>
      <c r="C18" s="90" t="s">
        <v>356</v>
      </c>
      <c r="D18" s="91" t="s">
        <v>43</v>
      </c>
      <c r="E18" s="92">
        <v>6</v>
      </c>
      <c r="F18" s="117"/>
      <c r="G18" s="93">
        <f t="shared" si="0"/>
        <v>0</v>
      </c>
      <c r="H18" s="121"/>
    </row>
    <row r="19" spans="1:8" ht="22.5" x14ac:dyDescent="0.2">
      <c r="A19" s="89">
        <v>11</v>
      </c>
      <c r="B19" s="90" t="s">
        <v>357</v>
      </c>
      <c r="C19" s="90" t="s">
        <v>358</v>
      </c>
      <c r="D19" s="91" t="s">
        <v>43</v>
      </c>
      <c r="E19" s="92">
        <v>8</v>
      </c>
      <c r="F19" s="117"/>
      <c r="G19" s="93">
        <f t="shared" si="0"/>
        <v>0</v>
      </c>
      <c r="H19" s="121"/>
    </row>
    <row r="20" spans="1:8" ht="11.25" x14ac:dyDescent="0.2">
      <c r="A20" s="89">
        <v>12</v>
      </c>
      <c r="B20" s="90" t="s">
        <v>359</v>
      </c>
      <c r="C20" s="90" t="s">
        <v>360</v>
      </c>
      <c r="D20" s="91" t="s">
        <v>52</v>
      </c>
      <c r="E20" s="92">
        <v>10</v>
      </c>
      <c r="F20" s="117"/>
      <c r="G20" s="93">
        <f t="shared" si="0"/>
        <v>0</v>
      </c>
      <c r="H20" s="121"/>
    </row>
    <row r="21" spans="1:8" ht="11.25" x14ac:dyDescent="0.2">
      <c r="A21" s="94">
        <v>13</v>
      </c>
      <c r="B21" s="95" t="s">
        <v>361</v>
      </c>
      <c r="C21" s="95" t="s">
        <v>362</v>
      </c>
      <c r="D21" s="96" t="s">
        <v>52</v>
      </c>
      <c r="E21" s="97">
        <v>5</v>
      </c>
      <c r="F21" s="117"/>
      <c r="G21" s="98">
        <f t="shared" si="0"/>
        <v>0</v>
      </c>
      <c r="H21" s="122"/>
    </row>
    <row r="22" spans="1:8" ht="11.25" x14ac:dyDescent="0.2">
      <c r="A22" s="94">
        <v>14</v>
      </c>
      <c r="B22" s="95" t="s">
        <v>363</v>
      </c>
      <c r="C22" s="95" t="s">
        <v>364</v>
      </c>
      <c r="D22" s="96" t="s">
        <v>52</v>
      </c>
      <c r="E22" s="97">
        <v>5</v>
      </c>
      <c r="F22" s="117"/>
      <c r="G22" s="98">
        <f t="shared" si="0"/>
        <v>0</v>
      </c>
      <c r="H22" s="122"/>
    </row>
    <row r="23" spans="1:8" ht="11.25" x14ac:dyDescent="0.2">
      <c r="A23" s="89">
        <v>15</v>
      </c>
      <c r="B23" s="90" t="s">
        <v>365</v>
      </c>
      <c r="C23" s="90" t="s">
        <v>366</v>
      </c>
      <c r="D23" s="91" t="s">
        <v>52</v>
      </c>
      <c r="E23" s="92">
        <v>20</v>
      </c>
      <c r="F23" s="117"/>
      <c r="G23" s="93">
        <f t="shared" si="0"/>
        <v>0</v>
      </c>
      <c r="H23" s="121"/>
    </row>
    <row r="24" spans="1:8" ht="11.25" x14ac:dyDescent="0.2">
      <c r="A24" s="94">
        <v>16</v>
      </c>
      <c r="B24" s="95" t="s">
        <v>367</v>
      </c>
      <c r="C24" s="95" t="s">
        <v>368</v>
      </c>
      <c r="D24" s="96" t="s">
        <v>52</v>
      </c>
      <c r="E24" s="97">
        <v>10</v>
      </c>
      <c r="F24" s="117"/>
      <c r="G24" s="98">
        <f t="shared" si="0"/>
        <v>0</v>
      </c>
      <c r="H24" s="122"/>
    </row>
    <row r="25" spans="1:8" ht="11.25" x14ac:dyDescent="0.2">
      <c r="A25" s="94">
        <v>17</v>
      </c>
      <c r="B25" s="95" t="s">
        <v>369</v>
      </c>
      <c r="C25" s="95" t="s">
        <v>370</v>
      </c>
      <c r="D25" s="96" t="s">
        <v>52</v>
      </c>
      <c r="E25" s="97">
        <v>10</v>
      </c>
      <c r="F25" s="117"/>
      <c r="G25" s="98">
        <f t="shared" si="0"/>
        <v>0</v>
      </c>
      <c r="H25" s="122"/>
    </row>
    <row r="26" spans="1:8" ht="11.25" x14ac:dyDescent="0.2">
      <c r="A26" s="89">
        <v>18</v>
      </c>
      <c r="B26" s="90" t="s">
        <v>307</v>
      </c>
      <c r="C26" s="90" t="s">
        <v>371</v>
      </c>
      <c r="D26" s="91" t="s">
        <v>52</v>
      </c>
      <c r="E26" s="92">
        <v>5</v>
      </c>
      <c r="F26" s="117"/>
      <c r="G26" s="93">
        <f t="shared" si="0"/>
        <v>0</v>
      </c>
      <c r="H26" s="121"/>
    </row>
    <row r="27" spans="1:8" ht="11.25" x14ac:dyDescent="0.2">
      <c r="A27" s="89">
        <v>19</v>
      </c>
      <c r="B27" s="90" t="s">
        <v>372</v>
      </c>
      <c r="C27" s="90" t="s">
        <v>373</v>
      </c>
      <c r="D27" s="91" t="s">
        <v>52</v>
      </c>
      <c r="E27" s="92">
        <v>5</v>
      </c>
      <c r="F27" s="117"/>
      <c r="G27" s="93">
        <f t="shared" si="0"/>
        <v>0</v>
      </c>
      <c r="H27" s="121"/>
    </row>
    <row r="28" spans="1:8" ht="11.25" x14ac:dyDescent="0.2">
      <c r="A28" s="94">
        <v>20</v>
      </c>
      <c r="B28" s="95" t="s">
        <v>374</v>
      </c>
      <c r="C28" s="95" t="s">
        <v>375</v>
      </c>
      <c r="D28" s="96" t="s">
        <v>52</v>
      </c>
      <c r="E28" s="97">
        <v>5</v>
      </c>
      <c r="F28" s="117"/>
      <c r="G28" s="98">
        <f t="shared" si="0"/>
        <v>0</v>
      </c>
      <c r="H28" s="132"/>
    </row>
    <row r="29" spans="1:8" ht="11.25" x14ac:dyDescent="0.2">
      <c r="A29" s="89">
        <v>21</v>
      </c>
      <c r="B29" s="90" t="s">
        <v>376</v>
      </c>
      <c r="C29" s="90" t="s">
        <v>377</v>
      </c>
      <c r="D29" s="91" t="s">
        <v>52</v>
      </c>
      <c r="E29" s="92">
        <v>2</v>
      </c>
      <c r="F29" s="117"/>
      <c r="G29" s="93">
        <f t="shared" si="0"/>
        <v>0</v>
      </c>
      <c r="H29" s="121"/>
    </row>
    <row r="30" spans="1:8" ht="11.25" x14ac:dyDescent="0.2">
      <c r="A30" s="94">
        <v>22</v>
      </c>
      <c r="B30" s="95" t="s">
        <v>378</v>
      </c>
      <c r="C30" s="95" t="s">
        <v>379</v>
      </c>
      <c r="D30" s="96" t="s">
        <v>52</v>
      </c>
      <c r="E30" s="97">
        <v>2</v>
      </c>
      <c r="F30" s="117"/>
      <c r="G30" s="98">
        <f t="shared" si="0"/>
        <v>0</v>
      </c>
      <c r="H30" s="122"/>
    </row>
    <row r="31" spans="1:8" ht="11.25" x14ac:dyDescent="0.2">
      <c r="A31" s="89">
        <v>23</v>
      </c>
      <c r="B31" s="90" t="s">
        <v>380</v>
      </c>
      <c r="C31" s="90" t="s">
        <v>381</v>
      </c>
      <c r="D31" s="91" t="s">
        <v>52</v>
      </c>
      <c r="E31" s="92">
        <v>10</v>
      </c>
      <c r="F31" s="117"/>
      <c r="G31" s="93">
        <f t="shared" si="0"/>
        <v>0</v>
      </c>
      <c r="H31" s="121"/>
    </row>
    <row r="32" spans="1:8" ht="11.25" x14ac:dyDescent="0.2">
      <c r="A32" s="94">
        <v>24</v>
      </c>
      <c r="B32" s="95" t="s">
        <v>382</v>
      </c>
      <c r="C32" s="95" t="s">
        <v>383</v>
      </c>
      <c r="D32" s="96" t="s">
        <v>52</v>
      </c>
      <c r="E32" s="97">
        <v>5</v>
      </c>
      <c r="F32" s="117"/>
      <c r="G32" s="98">
        <f t="shared" si="0"/>
        <v>0</v>
      </c>
      <c r="H32" s="122"/>
    </row>
    <row r="33" spans="1:8" ht="11.25" x14ac:dyDescent="0.2">
      <c r="A33" s="94">
        <v>25</v>
      </c>
      <c r="B33" s="95" t="s">
        <v>384</v>
      </c>
      <c r="C33" s="95" t="s">
        <v>385</v>
      </c>
      <c r="D33" s="96" t="s">
        <v>52</v>
      </c>
      <c r="E33" s="97">
        <v>5</v>
      </c>
      <c r="F33" s="117"/>
      <c r="G33" s="98">
        <f t="shared" si="0"/>
        <v>0</v>
      </c>
      <c r="H33" s="122"/>
    </row>
    <row r="34" spans="1:8" ht="11.25" x14ac:dyDescent="0.2">
      <c r="A34" s="89">
        <v>26</v>
      </c>
      <c r="B34" s="90" t="s">
        <v>386</v>
      </c>
      <c r="C34" s="90" t="s">
        <v>387</v>
      </c>
      <c r="D34" s="91" t="s">
        <v>52</v>
      </c>
      <c r="E34" s="92">
        <v>10</v>
      </c>
      <c r="F34" s="117"/>
      <c r="G34" s="93">
        <f t="shared" si="0"/>
        <v>0</v>
      </c>
      <c r="H34" s="121"/>
    </row>
    <row r="35" spans="1:8" ht="11.25" x14ac:dyDescent="0.2">
      <c r="A35" s="94">
        <v>27</v>
      </c>
      <c r="B35" s="95" t="s">
        <v>388</v>
      </c>
      <c r="C35" s="95" t="s">
        <v>389</v>
      </c>
      <c r="D35" s="96" t="s">
        <v>52</v>
      </c>
      <c r="E35" s="97">
        <v>5</v>
      </c>
      <c r="F35" s="117"/>
      <c r="G35" s="98">
        <f t="shared" si="0"/>
        <v>0</v>
      </c>
      <c r="H35" s="122"/>
    </row>
    <row r="36" spans="1:8" ht="11.25" x14ac:dyDescent="0.2">
      <c r="A36" s="94">
        <v>28</v>
      </c>
      <c r="B36" s="95" t="s">
        <v>390</v>
      </c>
      <c r="C36" s="95" t="s">
        <v>391</v>
      </c>
      <c r="D36" s="96" t="s">
        <v>52</v>
      </c>
      <c r="E36" s="97">
        <v>5</v>
      </c>
      <c r="F36" s="117"/>
      <c r="G36" s="98">
        <f t="shared" si="0"/>
        <v>0</v>
      </c>
      <c r="H36" s="122"/>
    </row>
    <row r="37" spans="1:8" ht="22.5" x14ac:dyDescent="0.2">
      <c r="A37" s="89">
        <v>29</v>
      </c>
      <c r="B37" s="90" t="s">
        <v>392</v>
      </c>
      <c r="C37" s="90" t="s">
        <v>393</v>
      </c>
      <c r="D37" s="91" t="s">
        <v>52</v>
      </c>
      <c r="E37" s="92">
        <v>3</v>
      </c>
      <c r="F37" s="117"/>
      <c r="G37" s="93">
        <f t="shared" si="0"/>
        <v>0</v>
      </c>
      <c r="H37" s="121"/>
    </row>
    <row r="38" spans="1:8" ht="11.25" x14ac:dyDescent="0.2">
      <c r="A38" s="94">
        <v>30</v>
      </c>
      <c r="B38" s="95" t="s">
        <v>394</v>
      </c>
      <c r="C38" s="95" t="s">
        <v>395</v>
      </c>
      <c r="D38" s="96" t="s">
        <v>52</v>
      </c>
      <c r="E38" s="97">
        <v>3</v>
      </c>
      <c r="F38" s="117"/>
      <c r="G38" s="98">
        <f t="shared" si="0"/>
        <v>0</v>
      </c>
      <c r="H38" s="122"/>
    </row>
    <row r="39" spans="1:8" ht="11.25" x14ac:dyDescent="0.2">
      <c r="A39" s="89">
        <v>31</v>
      </c>
      <c r="B39" s="90" t="s">
        <v>396</v>
      </c>
      <c r="C39" s="90" t="s">
        <v>397</v>
      </c>
      <c r="D39" s="91" t="s">
        <v>52</v>
      </c>
      <c r="E39" s="92">
        <v>20</v>
      </c>
      <c r="F39" s="117"/>
      <c r="G39" s="93">
        <f t="shared" si="0"/>
        <v>0</v>
      </c>
      <c r="H39" s="121"/>
    </row>
    <row r="40" spans="1:8" ht="11.25" x14ac:dyDescent="0.2">
      <c r="A40" s="94">
        <v>32</v>
      </c>
      <c r="B40" s="95" t="s">
        <v>398</v>
      </c>
      <c r="C40" s="95" t="s">
        <v>399</v>
      </c>
      <c r="D40" s="96" t="s">
        <v>52</v>
      </c>
      <c r="E40" s="97">
        <v>20</v>
      </c>
      <c r="F40" s="117"/>
      <c r="G40" s="98">
        <f t="shared" si="0"/>
        <v>0</v>
      </c>
      <c r="H40" s="122"/>
    </row>
    <row r="41" spans="1:8" ht="11.25" x14ac:dyDescent="0.2">
      <c r="A41" s="89">
        <v>33</v>
      </c>
      <c r="B41" s="90" t="s">
        <v>400</v>
      </c>
      <c r="C41" s="90" t="s">
        <v>401</v>
      </c>
      <c r="D41" s="91" t="s">
        <v>52</v>
      </c>
      <c r="E41" s="92">
        <v>75</v>
      </c>
      <c r="F41" s="117"/>
      <c r="G41" s="93">
        <f t="shared" si="0"/>
        <v>0</v>
      </c>
      <c r="H41" s="121"/>
    </row>
    <row r="42" spans="1:8" ht="11.25" x14ac:dyDescent="0.2">
      <c r="A42" s="94">
        <v>34</v>
      </c>
      <c r="B42" s="95" t="s">
        <v>402</v>
      </c>
      <c r="C42" s="95" t="s">
        <v>403</v>
      </c>
      <c r="D42" s="96" t="s">
        <v>52</v>
      </c>
      <c r="E42" s="97">
        <v>75</v>
      </c>
      <c r="F42" s="117"/>
      <c r="G42" s="98">
        <f t="shared" si="0"/>
        <v>0</v>
      </c>
      <c r="H42" s="122"/>
    </row>
    <row r="43" spans="1:8" ht="22.5" x14ac:dyDescent="0.2">
      <c r="A43" s="89">
        <v>35</v>
      </c>
      <c r="B43" s="90" t="s">
        <v>404</v>
      </c>
      <c r="C43" s="90" t="s">
        <v>405</v>
      </c>
      <c r="D43" s="91" t="s">
        <v>52</v>
      </c>
      <c r="E43" s="92">
        <v>5</v>
      </c>
      <c r="F43" s="117"/>
      <c r="G43" s="93">
        <f t="shared" si="0"/>
        <v>0</v>
      </c>
      <c r="H43" s="121"/>
    </row>
    <row r="44" spans="1:8" ht="11.25" x14ac:dyDescent="0.2">
      <c r="A44" s="94">
        <v>36</v>
      </c>
      <c r="B44" s="95" t="s">
        <v>406</v>
      </c>
      <c r="C44" s="95" t="s">
        <v>407</v>
      </c>
      <c r="D44" s="96" t="s">
        <v>52</v>
      </c>
      <c r="E44" s="97">
        <v>5</v>
      </c>
      <c r="F44" s="117"/>
      <c r="G44" s="98">
        <f t="shared" si="0"/>
        <v>0</v>
      </c>
      <c r="H44" s="122"/>
    </row>
    <row r="45" spans="1:8" ht="22.5" x14ac:dyDescent="0.2">
      <c r="A45" s="89">
        <v>37</v>
      </c>
      <c r="B45" s="90" t="s">
        <v>408</v>
      </c>
      <c r="C45" s="90" t="s">
        <v>409</v>
      </c>
      <c r="D45" s="91" t="s">
        <v>410</v>
      </c>
      <c r="E45" s="92">
        <v>1</v>
      </c>
      <c r="F45" s="117"/>
      <c r="G45" s="93">
        <f t="shared" si="0"/>
        <v>0</v>
      </c>
      <c r="H45" s="121"/>
    </row>
    <row r="46" spans="1:8" ht="11.25" x14ac:dyDescent="0.2">
      <c r="A46" s="89">
        <v>38</v>
      </c>
      <c r="B46" s="90" t="s">
        <v>411</v>
      </c>
      <c r="C46" s="90" t="s">
        <v>412</v>
      </c>
      <c r="D46" s="91" t="s">
        <v>413</v>
      </c>
      <c r="E46" s="92">
        <v>1</v>
      </c>
      <c r="F46" s="117"/>
      <c r="G46" s="93">
        <f t="shared" si="0"/>
        <v>0</v>
      </c>
      <c r="H46" s="121"/>
    </row>
    <row r="47" spans="1:8" ht="12.75" x14ac:dyDescent="0.2">
      <c r="A47" s="83"/>
      <c r="B47" s="84" t="s">
        <v>40</v>
      </c>
      <c r="C47" s="84" t="s">
        <v>41</v>
      </c>
      <c r="D47" s="85"/>
      <c r="E47" s="86"/>
      <c r="F47" s="87"/>
      <c r="G47" s="87"/>
      <c r="H47" s="88"/>
    </row>
    <row r="48" spans="1:8" ht="22.5" x14ac:dyDescent="0.2">
      <c r="A48" s="89">
        <v>39</v>
      </c>
      <c r="B48" s="90" t="s">
        <v>42</v>
      </c>
      <c r="C48" s="90" t="s">
        <v>2044</v>
      </c>
      <c r="D48" s="91" t="s">
        <v>43</v>
      </c>
      <c r="E48" s="92">
        <v>12</v>
      </c>
      <c r="F48" s="11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46</v>
      </c>
      <c r="C49" s="90" t="s">
        <v>47</v>
      </c>
      <c r="D49" s="91" t="s">
        <v>43</v>
      </c>
      <c r="E49" s="92">
        <v>8</v>
      </c>
      <c r="F49" s="11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414</v>
      </c>
      <c r="C50" s="90" t="s">
        <v>415</v>
      </c>
      <c r="D50" s="91" t="s">
        <v>43</v>
      </c>
      <c r="E50" s="92">
        <v>4</v>
      </c>
      <c r="F50" s="117"/>
      <c r="G50" s="93">
        <f t="shared" si="0"/>
        <v>0</v>
      </c>
      <c r="H50" s="121"/>
    </row>
    <row r="51" spans="1:8" ht="33.75" x14ac:dyDescent="0.2">
      <c r="A51" s="89">
        <v>42</v>
      </c>
      <c r="B51" s="90" t="s">
        <v>416</v>
      </c>
      <c r="C51" s="90" t="s">
        <v>417</v>
      </c>
      <c r="D51" s="91" t="s">
        <v>52</v>
      </c>
      <c r="E51" s="92">
        <v>372</v>
      </c>
      <c r="F51" s="117"/>
      <c r="G51" s="93">
        <f t="shared" si="0"/>
        <v>0</v>
      </c>
      <c r="H51" s="121"/>
    </row>
    <row r="52" spans="1:8" ht="33.75" x14ac:dyDescent="0.2">
      <c r="A52" s="89">
        <v>43</v>
      </c>
      <c r="B52" s="90" t="s">
        <v>418</v>
      </c>
      <c r="C52" s="90" t="s">
        <v>419</v>
      </c>
      <c r="D52" s="91" t="s">
        <v>52</v>
      </c>
      <c r="E52" s="92">
        <v>149</v>
      </c>
      <c r="F52" s="117"/>
      <c r="G52" s="93">
        <f t="shared" si="0"/>
        <v>0</v>
      </c>
      <c r="H52" s="121"/>
    </row>
    <row r="53" spans="1:8" ht="22.5" x14ac:dyDescent="0.2">
      <c r="A53" s="89">
        <v>44</v>
      </c>
      <c r="B53" s="90" t="s">
        <v>420</v>
      </c>
      <c r="C53" s="90" t="s">
        <v>421</v>
      </c>
      <c r="D53" s="91" t="s">
        <v>52</v>
      </c>
      <c r="E53" s="92">
        <v>175</v>
      </c>
      <c r="F53" s="117"/>
      <c r="G53" s="93">
        <f t="shared" si="0"/>
        <v>0</v>
      </c>
      <c r="H53" s="121"/>
    </row>
    <row r="54" spans="1:8" ht="11.25" x14ac:dyDescent="0.2">
      <c r="A54" s="94">
        <v>45</v>
      </c>
      <c r="B54" s="95" t="s">
        <v>422</v>
      </c>
      <c r="C54" s="95" t="s">
        <v>423</v>
      </c>
      <c r="D54" s="96" t="s">
        <v>52</v>
      </c>
      <c r="E54" s="97">
        <v>175</v>
      </c>
      <c r="F54" s="117"/>
      <c r="G54" s="98">
        <f t="shared" si="0"/>
        <v>0</v>
      </c>
      <c r="H54" s="122"/>
    </row>
    <row r="55" spans="1:8" ht="22.5" x14ac:dyDescent="0.2">
      <c r="A55" s="89">
        <v>46</v>
      </c>
      <c r="B55" s="90" t="s">
        <v>61</v>
      </c>
      <c r="C55" s="90" t="s">
        <v>62</v>
      </c>
      <c r="D55" s="91" t="s">
        <v>52</v>
      </c>
      <c r="E55" s="92">
        <v>2655</v>
      </c>
      <c r="F55" s="117"/>
      <c r="G55" s="93">
        <f t="shared" si="0"/>
        <v>0</v>
      </c>
      <c r="H55" s="121"/>
    </row>
    <row r="56" spans="1:8" ht="22.5" x14ac:dyDescent="0.2">
      <c r="A56" s="89">
        <v>47</v>
      </c>
      <c r="B56" s="90" t="s">
        <v>424</v>
      </c>
      <c r="C56" s="90" t="s">
        <v>425</v>
      </c>
      <c r="D56" s="91" t="s">
        <v>52</v>
      </c>
      <c r="E56" s="92">
        <v>46</v>
      </c>
      <c r="F56" s="117"/>
      <c r="G56" s="93">
        <f t="shared" si="0"/>
        <v>0</v>
      </c>
      <c r="H56" s="121"/>
    </row>
    <row r="57" spans="1:8" ht="11.25" x14ac:dyDescent="0.2">
      <c r="A57" s="94">
        <v>48</v>
      </c>
      <c r="B57" s="95" t="s">
        <v>232</v>
      </c>
      <c r="C57" s="95" t="s">
        <v>233</v>
      </c>
      <c r="D57" s="96" t="s">
        <v>52</v>
      </c>
      <c r="E57" s="97">
        <v>2655</v>
      </c>
      <c r="F57" s="117"/>
      <c r="G57" s="98">
        <f t="shared" si="0"/>
        <v>0</v>
      </c>
      <c r="H57" s="122"/>
    </row>
    <row r="58" spans="1:8" ht="22.5" x14ac:dyDescent="0.2">
      <c r="A58" s="89">
        <v>49</v>
      </c>
      <c r="B58" s="90" t="s">
        <v>426</v>
      </c>
      <c r="C58" s="90" t="s">
        <v>427</v>
      </c>
      <c r="D58" s="91" t="s">
        <v>52</v>
      </c>
      <c r="E58" s="92">
        <v>135</v>
      </c>
      <c r="F58" s="117"/>
      <c r="G58" s="93">
        <f t="shared" si="0"/>
        <v>0</v>
      </c>
      <c r="H58" s="121"/>
    </row>
    <row r="59" spans="1:8" ht="11.25" x14ac:dyDescent="0.2">
      <c r="A59" s="94">
        <v>50</v>
      </c>
      <c r="B59" s="95" t="s">
        <v>428</v>
      </c>
      <c r="C59" s="95" t="s">
        <v>429</v>
      </c>
      <c r="D59" s="96" t="s">
        <v>52</v>
      </c>
      <c r="E59" s="97">
        <v>135</v>
      </c>
      <c r="F59" s="11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10</v>
      </c>
      <c r="F60" s="11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3</v>
      </c>
      <c r="F61" s="11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3</v>
      </c>
      <c r="F62" s="11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1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50</v>
      </c>
      <c r="F64" s="11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14</v>
      </c>
      <c r="F65" s="11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1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2</v>
      </c>
      <c r="F67" s="11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2</v>
      </c>
      <c r="F68" s="11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6</v>
      </c>
      <c r="F69" s="11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6</v>
      </c>
      <c r="F70" s="11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1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1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1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1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1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1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8</v>
      </c>
      <c r="F77" s="11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1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1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1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1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17"/>
      <c r="G82" s="98">
        <f t="shared" si="1"/>
        <v>0</v>
      </c>
      <c r="H82" s="122"/>
    </row>
    <row r="83" spans="1:8" ht="22.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4</v>
      </c>
      <c r="F83" s="11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1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4</v>
      </c>
      <c r="F85" s="11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1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1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1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477</v>
      </c>
      <c r="C89" s="90" t="s">
        <v>478</v>
      </c>
      <c r="D89" s="91" t="s">
        <v>43</v>
      </c>
      <c r="E89" s="92">
        <v>2</v>
      </c>
      <c r="F89" s="11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479</v>
      </c>
      <c r="C90" s="90" t="s">
        <v>480</v>
      </c>
      <c r="D90" s="91" t="s">
        <v>43</v>
      </c>
      <c r="E90" s="92">
        <v>2</v>
      </c>
      <c r="F90" s="117"/>
      <c r="G90" s="93">
        <f t="shared" si="1"/>
        <v>0</v>
      </c>
      <c r="H90" s="121"/>
    </row>
    <row r="91" spans="1:8" ht="22.5" x14ac:dyDescent="0.2">
      <c r="A91" s="94">
        <v>82</v>
      </c>
      <c r="B91" s="95" t="s">
        <v>481</v>
      </c>
      <c r="C91" s="95" t="s">
        <v>482</v>
      </c>
      <c r="D91" s="96" t="s">
        <v>43</v>
      </c>
      <c r="E91" s="97">
        <v>2</v>
      </c>
      <c r="F91" s="117"/>
      <c r="G91" s="98">
        <f t="shared" si="1"/>
        <v>0</v>
      </c>
      <c r="H91" s="122"/>
    </row>
    <row r="92" spans="1:8" ht="11.25" x14ac:dyDescent="0.2">
      <c r="A92" s="94">
        <v>83</v>
      </c>
      <c r="B92" s="95" t="s">
        <v>483</v>
      </c>
      <c r="C92" s="95" t="s">
        <v>484</v>
      </c>
      <c r="D92" s="96" t="s">
        <v>43</v>
      </c>
      <c r="E92" s="97">
        <v>2</v>
      </c>
      <c r="F92" s="117"/>
      <c r="G92" s="98">
        <f t="shared" si="1"/>
        <v>0</v>
      </c>
      <c r="H92" s="122"/>
    </row>
    <row r="93" spans="1:8" ht="11.25" x14ac:dyDescent="0.2">
      <c r="A93" s="94">
        <v>84</v>
      </c>
      <c r="B93" s="95" t="s">
        <v>485</v>
      </c>
      <c r="C93" s="95" t="s">
        <v>486</v>
      </c>
      <c r="D93" s="96" t="s">
        <v>43</v>
      </c>
      <c r="E93" s="97">
        <v>2</v>
      </c>
      <c r="F93" s="117"/>
      <c r="G93" s="98">
        <f t="shared" si="1"/>
        <v>0</v>
      </c>
      <c r="H93" s="122"/>
    </row>
    <row r="94" spans="1:8" ht="22.5" x14ac:dyDescent="0.2">
      <c r="A94" s="94">
        <v>85</v>
      </c>
      <c r="B94" s="95" t="s">
        <v>487</v>
      </c>
      <c r="C94" s="95" t="s">
        <v>488</v>
      </c>
      <c r="D94" s="96" t="s">
        <v>43</v>
      </c>
      <c r="E94" s="97">
        <v>2</v>
      </c>
      <c r="F94" s="11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489</v>
      </c>
      <c r="C95" s="95" t="s">
        <v>490</v>
      </c>
      <c r="D95" s="96" t="s">
        <v>43</v>
      </c>
      <c r="E95" s="97">
        <v>1</v>
      </c>
      <c r="F95" s="11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491</v>
      </c>
      <c r="C96" s="95" t="s">
        <v>492</v>
      </c>
      <c r="D96" s="96" t="s">
        <v>43</v>
      </c>
      <c r="E96" s="97">
        <v>2</v>
      </c>
      <c r="F96" s="117"/>
      <c r="G96" s="98">
        <f t="shared" si="1"/>
        <v>0</v>
      </c>
      <c r="H96" s="122"/>
    </row>
    <row r="97" spans="1:8" ht="22.5" x14ac:dyDescent="0.2">
      <c r="A97" s="89">
        <v>88</v>
      </c>
      <c r="B97" s="90" t="s">
        <v>493</v>
      </c>
      <c r="C97" s="90" t="s">
        <v>494</v>
      </c>
      <c r="D97" s="91" t="s">
        <v>43</v>
      </c>
      <c r="E97" s="92">
        <v>2</v>
      </c>
      <c r="F97" s="117"/>
      <c r="G97" s="93">
        <f t="shared" si="1"/>
        <v>0</v>
      </c>
      <c r="H97" s="121"/>
    </row>
    <row r="98" spans="1:8" ht="11.25" x14ac:dyDescent="0.2">
      <c r="A98" s="94">
        <v>89</v>
      </c>
      <c r="B98" s="95" t="s">
        <v>495</v>
      </c>
      <c r="C98" s="95" t="s">
        <v>496</v>
      </c>
      <c r="D98" s="96" t="s">
        <v>43</v>
      </c>
      <c r="E98" s="97">
        <v>2</v>
      </c>
      <c r="F98" s="117"/>
      <c r="G98" s="98">
        <f t="shared" si="1"/>
        <v>0</v>
      </c>
      <c r="H98" s="122"/>
    </row>
    <row r="99" spans="1:8" ht="22.5" x14ac:dyDescent="0.2">
      <c r="A99" s="94">
        <v>90</v>
      </c>
      <c r="B99" s="95" t="s">
        <v>497</v>
      </c>
      <c r="C99" s="95" t="s">
        <v>498</v>
      </c>
      <c r="D99" s="96" t="s">
        <v>43</v>
      </c>
      <c r="E99" s="97">
        <v>1</v>
      </c>
      <c r="F99" s="117"/>
      <c r="G99" s="98">
        <f t="shared" si="1"/>
        <v>0</v>
      </c>
      <c r="H99" s="122"/>
    </row>
    <row r="100" spans="1:8" ht="22.5" x14ac:dyDescent="0.2">
      <c r="A100" s="94">
        <v>91</v>
      </c>
      <c r="B100" s="95" t="s">
        <v>499</v>
      </c>
      <c r="C100" s="95" t="s">
        <v>500</v>
      </c>
      <c r="D100" s="96" t="s">
        <v>43</v>
      </c>
      <c r="E100" s="97">
        <v>1</v>
      </c>
      <c r="F100" s="117"/>
      <c r="G100" s="98">
        <f t="shared" si="1"/>
        <v>0</v>
      </c>
      <c r="H100" s="122"/>
    </row>
    <row r="101" spans="1:8" ht="22.5" x14ac:dyDescent="0.2">
      <c r="A101" s="94">
        <v>92</v>
      </c>
      <c r="B101" s="95" t="s">
        <v>501</v>
      </c>
      <c r="C101" s="95" t="s">
        <v>502</v>
      </c>
      <c r="D101" s="96" t="s">
        <v>43</v>
      </c>
      <c r="E101" s="97">
        <v>1</v>
      </c>
      <c r="F101" s="117"/>
      <c r="G101" s="98">
        <f t="shared" si="1"/>
        <v>0</v>
      </c>
      <c r="H101" s="122"/>
    </row>
    <row r="102" spans="1:8" ht="22.5" x14ac:dyDescent="0.2">
      <c r="A102" s="94">
        <v>93</v>
      </c>
      <c r="B102" s="95" t="s">
        <v>503</v>
      </c>
      <c r="C102" s="95" t="s">
        <v>504</v>
      </c>
      <c r="D102" s="96" t="s">
        <v>43</v>
      </c>
      <c r="E102" s="97">
        <v>1</v>
      </c>
      <c r="F102" s="117"/>
      <c r="G102" s="98">
        <f t="shared" si="1"/>
        <v>0</v>
      </c>
      <c r="H102" s="122"/>
    </row>
    <row r="103" spans="1:8" ht="11.25" x14ac:dyDescent="0.2">
      <c r="A103" s="94">
        <v>94</v>
      </c>
      <c r="B103" s="95" t="s">
        <v>485</v>
      </c>
      <c r="C103" s="95" t="s">
        <v>486</v>
      </c>
      <c r="D103" s="96" t="s">
        <v>43</v>
      </c>
      <c r="E103" s="97">
        <v>2</v>
      </c>
      <c r="F103" s="117"/>
      <c r="G103" s="98">
        <f t="shared" si="1"/>
        <v>0</v>
      </c>
      <c r="H103" s="122"/>
    </row>
    <row r="104" spans="1:8" ht="22.5" x14ac:dyDescent="0.2">
      <c r="A104" s="94">
        <v>95</v>
      </c>
      <c r="B104" s="95" t="s">
        <v>487</v>
      </c>
      <c r="C104" s="95" t="s">
        <v>488</v>
      </c>
      <c r="D104" s="96" t="s">
        <v>43</v>
      </c>
      <c r="E104" s="97">
        <v>2</v>
      </c>
      <c r="F104" s="117"/>
      <c r="G104" s="98">
        <f t="shared" si="1"/>
        <v>0</v>
      </c>
      <c r="H104" s="122"/>
    </row>
    <row r="105" spans="1:8" ht="11.25" x14ac:dyDescent="0.2">
      <c r="A105" s="94">
        <v>96</v>
      </c>
      <c r="B105" s="95" t="s">
        <v>505</v>
      </c>
      <c r="C105" s="95" t="s">
        <v>506</v>
      </c>
      <c r="D105" s="96" t="s">
        <v>43</v>
      </c>
      <c r="E105" s="97">
        <v>2</v>
      </c>
      <c r="F105" s="11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507</v>
      </c>
      <c r="C106" s="95" t="s">
        <v>508</v>
      </c>
      <c r="D106" s="96" t="s">
        <v>43</v>
      </c>
      <c r="E106" s="97">
        <v>1</v>
      </c>
      <c r="F106" s="117"/>
      <c r="G106" s="98">
        <f t="shared" si="1"/>
        <v>0</v>
      </c>
      <c r="H106" s="122"/>
    </row>
    <row r="107" spans="1:8" ht="11.25" x14ac:dyDescent="0.2">
      <c r="A107" s="89">
        <v>98</v>
      </c>
      <c r="B107" s="90" t="s">
        <v>509</v>
      </c>
      <c r="C107" s="90" t="s">
        <v>510</v>
      </c>
      <c r="D107" s="91" t="s">
        <v>43</v>
      </c>
      <c r="E107" s="92">
        <v>4</v>
      </c>
      <c r="F107" s="117"/>
      <c r="G107" s="93">
        <f t="shared" si="1"/>
        <v>0</v>
      </c>
      <c r="H107" s="121"/>
    </row>
    <row r="108" spans="1:8" ht="22.5" x14ac:dyDescent="0.2">
      <c r="A108" s="94">
        <v>99</v>
      </c>
      <c r="B108" s="95" t="s">
        <v>511</v>
      </c>
      <c r="C108" s="95" t="s">
        <v>512</v>
      </c>
      <c r="D108" s="96" t="s">
        <v>43</v>
      </c>
      <c r="E108" s="97">
        <v>4</v>
      </c>
      <c r="F108" s="117"/>
      <c r="G108" s="98">
        <f t="shared" si="1"/>
        <v>0</v>
      </c>
      <c r="H108" s="122"/>
    </row>
    <row r="109" spans="1:8" ht="11.25" x14ac:dyDescent="0.2">
      <c r="A109" s="94">
        <v>100</v>
      </c>
      <c r="B109" s="95" t="s">
        <v>513</v>
      </c>
      <c r="C109" s="95" t="s">
        <v>514</v>
      </c>
      <c r="D109" s="96" t="s">
        <v>43</v>
      </c>
      <c r="E109" s="97">
        <v>4</v>
      </c>
      <c r="F109" s="117"/>
      <c r="G109" s="98">
        <f t="shared" si="1"/>
        <v>0</v>
      </c>
      <c r="H109" s="122"/>
    </row>
    <row r="110" spans="1:8" ht="11.25" x14ac:dyDescent="0.2">
      <c r="A110" s="89">
        <v>101</v>
      </c>
      <c r="B110" s="90" t="s">
        <v>515</v>
      </c>
      <c r="C110" s="90" t="s">
        <v>516</v>
      </c>
      <c r="D110" s="91" t="s">
        <v>43</v>
      </c>
      <c r="E110" s="92">
        <v>2</v>
      </c>
      <c r="F110" s="117"/>
      <c r="G110" s="93">
        <f t="shared" si="1"/>
        <v>0</v>
      </c>
      <c r="H110" s="121"/>
    </row>
    <row r="111" spans="1:8" ht="11.25" x14ac:dyDescent="0.2">
      <c r="A111" s="89">
        <v>102</v>
      </c>
      <c r="B111" s="90" t="s">
        <v>108</v>
      </c>
      <c r="C111" s="90" t="s">
        <v>109</v>
      </c>
      <c r="D111" s="91" t="s">
        <v>43</v>
      </c>
      <c r="E111" s="92">
        <v>1</v>
      </c>
      <c r="F111" s="117"/>
      <c r="G111" s="93">
        <f t="shared" si="1"/>
        <v>0</v>
      </c>
      <c r="H111" s="121"/>
    </row>
    <row r="112" spans="1:8" ht="11.25" x14ac:dyDescent="0.2">
      <c r="A112" s="89">
        <v>103</v>
      </c>
      <c r="B112" s="90" t="s">
        <v>303</v>
      </c>
      <c r="C112" s="90" t="s">
        <v>304</v>
      </c>
      <c r="D112" s="91" t="s">
        <v>43</v>
      </c>
      <c r="E112" s="92">
        <v>14</v>
      </c>
      <c r="F112" s="117"/>
      <c r="G112" s="93">
        <f t="shared" si="1"/>
        <v>0</v>
      </c>
      <c r="H112" s="121"/>
    </row>
    <row r="113" spans="1:8" ht="11.25" x14ac:dyDescent="0.2">
      <c r="A113" s="89">
        <v>104</v>
      </c>
      <c r="B113" s="90" t="s">
        <v>517</v>
      </c>
      <c r="C113" s="90" t="s">
        <v>518</v>
      </c>
      <c r="D113" s="91" t="s">
        <v>43</v>
      </c>
      <c r="E113" s="92">
        <v>6</v>
      </c>
      <c r="F113" s="117"/>
      <c r="G113" s="93">
        <f t="shared" si="1"/>
        <v>0</v>
      </c>
      <c r="H113" s="121"/>
    </row>
    <row r="114" spans="1:8" ht="11.25" x14ac:dyDescent="0.2">
      <c r="A114" s="94">
        <v>105</v>
      </c>
      <c r="B114" s="95" t="s">
        <v>320</v>
      </c>
      <c r="C114" s="95" t="s">
        <v>321</v>
      </c>
      <c r="D114" s="96" t="s">
        <v>43</v>
      </c>
      <c r="E114" s="97">
        <v>5</v>
      </c>
      <c r="F114" s="117"/>
      <c r="G114" s="98">
        <f t="shared" si="1"/>
        <v>0</v>
      </c>
      <c r="H114" s="122"/>
    </row>
    <row r="115" spans="1:8" ht="22.5" x14ac:dyDescent="0.2">
      <c r="A115" s="94">
        <v>106</v>
      </c>
      <c r="B115" s="95" t="s">
        <v>519</v>
      </c>
      <c r="C115" s="95" t="s">
        <v>520</v>
      </c>
      <c r="D115" s="96" t="s">
        <v>43</v>
      </c>
      <c r="E115" s="97">
        <v>2</v>
      </c>
      <c r="F115" s="117"/>
      <c r="G115" s="98">
        <f t="shared" si="1"/>
        <v>0</v>
      </c>
      <c r="H115" s="122"/>
    </row>
    <row r="116" spans="1:8" ht="22.5" x14ac:dyDescent="0.2">
      <c r="A116" s="94">
        <v>107</v>
      </c>
      <c r="B116" s="95" t="s">
        <v>521</v>
      </c>
      <c r="C116" s="95" t="s">
        <v>522</v>
      </c>
      <c r="D116" s="96" t="s">
        <v>43</v>
      </c>
      <c r="E116" s="97">
        <v>1</v>
      </c>
      <c r="F116" s="117"/>
      <c r="G116" s="98">
        <f t="shared" si="1"/>
        <v>0</v>
      </c>
      <c r="H116" s="122"/>
    </row>
    <row r="117" spans="1:8" ht="22.5" x14ac:dyDescent="0.2">
      <c r="A117" s="94">
        <v>108</v>
      </c>
      <c r="B117" s="95" t="s">
        <v>523</v>
      </c>
      <c r="C117" s="95" t="s">
        <v>524</v>
      </c>
      <c r="D117" s="96" t="s">
        <v>43</v>
      </c>
      <c r="E117" s="97">
        <v>2</v>
      </c>
      <c r="F117" s="117"/>
      <c r="G117" s="98">
        <f t="shared" si="1"/>
        <v>0</v>
      </c>
      <c r="H117" s="122"/>
    </row>
    <row r="118" spans="1:8" ht="11.25" x14ac:dyDescent="0.2">
      <c r="A118" s="89">
        <v>109</v>
      </c>
      <c r="B118" s="90" t="s">
        <v>525</v>
      </c>
      <c r="C118" s="90" t="s">
        <v>526</v>
      </c>
      <c r="D118" s="91" t="s">
        <v>43</v>
      </c>
      <c r="E118" s="92">
        <v>4</v>
      </c>
      <c r="F118" s="117"/>
      <c r="G118" s="93">
        <f t="shared" si="1"/>
        <v>0</v>
      </c>
      <c r="H118" s="121"/>
    </row>
    <row r="119" spans="1:8" ht="22.5" x14ac:dyDescent="0.2">
      <c r="A119" s="94">
        <v>110</v>
      </c>
      <c r="B119" s="95" t="s">
        <v>527</v>
      </c>
      <c r="C119" s="95" t="s">
        <v>528</v>
      </c>
      <c r="D119" s="96" t="s">
        <v>43</v>
      </c>
      <c r="E119" s="97">
        <v>4</v>
      </c>
      <c r="F119" s="117"/>
      <c r="G119" s="98">
        <f t="shared" si="1"/>
        <v>0</v>
      </c>
      <c r="H119" s="122"/>
    </row>
    <row r="120" spans="1:8" ht="22.5" x14ac:dyDescent="0.2">
      <c r="A120" s="89">
        <v>111</v>
      </c>
      <c r="B120" s="90" t="s">
        <v>529</v>
      </c>
      <c r="C120" s="90" t="s">
        <v>530</v>
      </c>
      <c r="D120" s="91" t="s">
        <v>43</v>
      </c>
      <c r="E120" s="92">
        <v>5</v>
      </c>
      <c r="F120" s="117"/>
      <c r="G120" s="93">
        <f t="shared" si="1"/>
        <v>0</v>
      </c>
      <c r="H120" s="121"/>
    </row>
    <row r="121" spans="1:8" ht="22.5" x14ac:dyDescent="0.2">
      <c r="A121" s="89">
        <v>112</v>
      </c>
      <c r="B121" s="90" t="s">
        <v>531</v>
      </c>
      <c r="C121" s="90" t="s">
        <v>532</v>
      </c>
      <c r="D121" s="91" t="s">
        <v>43</v>
      </c>
      <c r="E121" s="92">
        <v>1</v>
      </c>
      <c r="F121" s="117"/>
      <c r="G121" s="93">
        <f t="shared" si="1"/>
        <v>0</v>
      </c>
      <c r="H121" s="121"/>
    </row>
    <row r="122" spans="1:8" ht="11.25" x14ac:dyDescent="0.2">
      <c r="A122" s="94">
        <v>113</v>
      </c>
      <c r="B122" s="95" t="s">
        <v>533</v>
      </c>
      <c r="C122" s="95" t="s">
        <v>534</v>
      </c>
      <c r="D122" s="96" t="s">
        <v>43</v>
      </c>
      <c r="E122" s="97">
        <v>2</v>
      </c>
      <c r="F122" s="11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535</v>
      </c>
      <c r="C123" s="95" t="s">
        <v>536</v>
      </c>
      <c r="D123" s="96" t="s">
        <v>43</v>
      </c>
      <c r="E123" s="97">
        <v>2</v>
      </c>
      <c r="F123" s="11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537</v>
      </c>
      <c r="C124" s="95" t="s">
        <v>538</v>
      </c>
      <c r="D124" s="96" t="s">
        <v>43</v>
      </c>
      <c r="E124" s="97">
        <v>1</v>
      </c>
      <c r="F124" s="11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539</v>
      </c>
      <c r="C125" s="95" t="s">
        <v>540</v>
      </c>
      <c r="D125" s="96" t="s">
        <v>43</v>
      </c>
      <c r="E125" s="97">
        <v>2</v>
      </c>
      <c r="F125" s="117"/>
      <c r="G125" s="98">
        <f t="shared" si="1"/>
        <v>0</v>
      </c>
      <c r="H125" s="122"/>
    </row>
    <row r="126" spans="1:8" ht="11.25" x14ac:dyDescent="0.2">
      <c r="A126" s="89">
        <v>117</v>
      </c>
      <c r="B126" s="90" t="s">
        <v>541</v>
      </c>
      <c r="C126" s="90" t="s">
        <v>542</v>
      </c>
      <c r="D126" s="91" t="s">
        <v>43</v>
      </c>
      <c r="E126" s="92">
        <v>1</v>
      </c>
      <c r="F126" s="117"/>
      <c r="G126" s="93">
        <f t="shared" si="1"/>
        <v>0</v>
      </c>
      <c r="H126" s="121"/>
    </row>
    <row r="127" spans="1:8" ht="11.25" x14ac:dyDescent="0.2">
      <c r="A127" s="94">
        <v>118</v>
      </c>
      <c r="B127" s="95">
        <v>22088006603</v>
      </c>
      <c r="C127" s="95" t="s">
        <v>543</v>
      </c>
      <c r="D127" s="96" t="s">
        <v>43</v>
      </c>
      <c r="E127" s="97">
        <v>1</v>
      </c>
      <c r="F127" s="11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544</v>
      </c>
      <c r="C128" s="90" t="s">
        <v>545</v>
      </c>
      <c r="D128" s="91" t="s">
        <v>43</v>
      </c>
      <c r="E128" s="92">
        <v>6</v>
      </c>
      <c r="F128" s="117"/>
      <c r="G128" s="93">
        <f t="shared" si="1"/>
        <v>0</v>
      </c>
      <c r="H128" s="121"/>
    </row>
    <row r="129" spans="1:8" ht="22.5" x14ac:dyDescent="0.2">
      <c r="A129" s="89">
        <v>120</v>
      </c>
      <c r="B129" s="90" t="s">
        <v>546</v>
      </c>
      <c r="C129" s="90" t="s">
        <v>547</v>
      </c>
      <c r="D129" s="91" t="s">
        <v>43</v>
      </c>
      <c r="E129" s="92">
        <v>6</v>
      </c>
      <c r="F129" s="117"/>
      <c r="G129" s="93">
        <f t="shared" si="1"/>
        <v>0</v>
      </c>
      <c r="H129" s="121"/>
    </row>
    <row r="130" spans="1:8" ht="11.25" x14ac:dyDescent="0.2">
      <c r="A130" s="94">
        <v>121</v>
      </c>
      <c r="B130" s="95" t="s">
        <v>548</v>
      </c>
      <c r="C130" s="95" t="s">
        <v>549</v>
      </c>
      <c r="D130" s="96" t="s">
        <v>43</v>
      </c>
      <c r="E130" s="97">
        <v>2</v>
      </c>
      <c r="F130" s="117"/>
      <c r="G130" s="98">
        <f t="shared" si="1"/>
        <v>0</v>
      </c>
      <c r="H130" s="122"/>
    </row>
    <row r="131" spans="1:8" ht="11.25" x14ac:dyDescent="0.2">
      <c r="A131" s="94">
        <v>122</v>
      </c>
      <c r="B131" s="95" t="s">
        <v>550</v>
      </c>
      <c r="C131" s="95" t="s">
        <v>551</v>
      </c>
      <c r="D131" s="96" t="s">
        <v>43</v>
      </c>
      <c r="E131" s="97">
        <v>1</v>
      </c>
      <c r="F131" s="11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552</v>
      </c>
      <c r="C132" s="95" t="s">
        <v>553</v>
      </c>
      <c r="D132" s="96" t="s">
        <v>43</v>
      </c>
      <c r="E132" s="97">
        <v>1</v>
      </c>
      <c r="F132" s="11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554</v>
      </c>
      <c r="C133" s="95" t="s">
        <v>555</v>
      </c>
      <c r="D133" s="96" t="s">
        <v>43</v>
      </c>
      <c r="E133" s="97">
        <v>1</v>
      </c>
      <c r="F133" s="11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556</v>
      </c>
      <c r="C134" s="95" t="s">
        <v>557</v>
      </c>
      <c r="D134" s="96" t="s">
        <v>43</v>
      </c>
      <c r="E134" s="97">
        <v>1</v>
      </c>
      <c r="F134" s="117"/>
      <c r="G134" s="98">
        <f t="shared" si="1"/>
        <v>0</v>
      </c>
      <c r="H134" s="122"/>
    </row>
    <row r="135" spans="1:8" ht="11.25" x14ac:dyDescent="0.2">
      <c r="A135" s="94">
        <v>126</v>
      </c>
      <c r="B135" s="95" t="s">
        <v>558</v>
      </c>
      <c r="C135" s="95" t="s">
        <v>559</v>
      </c>
      <c r="D135" s="96" t="s">
        <v>43</v>
      </c>
      <c r="E135" s="97">
        <v>3</v>
      </c>
      <c r="F135" s="117"/>
      <c r="G135" s="98">
        <f t="shared" si="1"/>
        <v>0</v>
      </c>
      <c r="H135" s="122"/>
    </row>
    <row r="136" spans="1:8" ht="22.5" x14ac:dyDescent="0.2">
      <c r="A136" s="89">
        <v>127</v>
      </c>
      <c r="B136" s="90" t="s">
        <v>560</v>
      </c>
      <c r="C136" s="90" t="s">
        <v>561</v>
      </c>
      <c r="D136" s="91" t="s">
        <v>43</v>
      </c>
      <c r="E136" s="92">
        <v>3</v>
      </c>
      <c r="F136" s="11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562</v>
      </c>
      <c r="C137" s="95" t="s">
        <v>563</v>
      </c>
      <c r="D137" s="96" t="s">
        <v>43</v>
      </c>
      <c r="E137" s="97">
        <v>3</v>
      </c>
      <c r="F137" s="117"/>
      <c r="G137" s="98">
        <f t="shared" si="1"/>
        <v>0</v>
      </c>
      <c r="H137" s="122"/>
    </row>
    <row r="138" spans="1:8" ht="22.5" x14ac:dyDescent="0.2">
      <c r="A138" s="89">
        <v>129</v>
      </c>
      <c r="B138" s="90" t="s">
        <v>564</v>
      </c>
      <c r="C138" s="90" t="s">
        <v>565</v>
      </c>
      <c r="D138" s="91" t="s">
        <v>43</v>
      </c>
      <c r="E138" s="92">
        <v>28</v>
      </c>
      <c r="F138" s="117"/>
      <c r="G138" s="93">
        <f t="shared" ref="G138:G184" si="2">ROUND(E138*F138,2)</f>
        <v>0</v>
      </c>
      <c r="H138" s="121"/>
    </row>
    <row r="139" spans="1:8" ht="11.25" x14ac:dyDescent="0.2">
      <c r="A139" s="94">
        <v>130</v>
      </c>
      <c r="B139" s="95" t="s">
        <v>566</v>
      </c>
      <c r="C139" s="95" t="s">
        <v>567</v>
      </c>
      <c r="D139" s="96" t="s">
        <v>43</v>
      </c>
      <c r="E139" s="97">
        <v>24</v>
      </c>
      <c r="F139" s="117"/>
      <c r="G139" s="98">
        <f t="shared" si="2"/>
        <v>0</v>
      </c>
      <c r="H139" s="122"/>
    </row>
    <row r="140" spans="1:8" ht="11.25" x14ac:dyDescent="0.2">
      <c r="A140" s="94">
        <v>131</v>
      </c>
      <c r="B140" s="95" t="s">
        <v>568</v>
      </c>
      <c r="C140" s="95" t="s">
        <v>569</v>
      </c>
      <c r="D140" s="96" t="s">
        <v>43</v>
      </c>
      <c r="E140" s="97">
        <v>4</v>
      </c>
      <c r="F140" s="11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570</v>
      </c>
      <c r="C141" s="95" t="s">
        <v>571</v>
      </c>
      <c r="D141" s="96" t="s">
        <v>43</v>
      </c>
      <c r="E141" s="97">
        <v>3</v>
      </c>
      <c r="F141" s="11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572</v>
      </c>
      <c r="C142" s="95" t="s">
        <v>573</v>
      </c>
      <c r="D142" s="96" t="s">
        <v>43</v>
      </c>
      <c r="E142" s="97">
        <v>4</v>
      </c>
      <c r="F142" s="117"/>
      <c r="G142" s="98">
        <f t="shared" si="2"/>
        <v>0</v>
      </c>
      <c r="H142" s="122"/>
    </row>
    <row r="143" spans="1:8" ht="22.5" x14ac:dyDescent="0.2">
      <c r="A143" s="89">
        <v>134</v>
      </c>
      <c r="B143" s="90" t="s">
        <v>305</v>
      </c>
      <c r="C143" s="90" t="s">
        <v>574</v>
      </c>
      <c r="D143" s="91" t="s">
        <v>43</v>
      </c>
      <c r="E143" s="92">
        <v>350</v>
      </c>
      <c r="F143" s="11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575</v>
      </c>
      <c r="C144" s="90" t="s">
        <v>576</v>
      </c>
      <c r="D144" s="91" t="s">
        <v>43</v>
      </c>
      <c r="E144" s="92">
        <v>200</v>
      </c>
      <c r="F144" s="117"/>
      <c r="G144" s="93">
        <f t="shared" si="2"/>
        <v>0</v>
      </c>
      <c r="H144" s="121"/>
    </row>
    <row r="145" spans="1:8" ht="11.25" x14ac:dyDescent="0.2">
      <c r="A145" s="94">
        <v>136</v>
      </c>
      <c r="B145" s="95" t="s">
        <v>577</v>
      </c>
      <c r="C145" s="95" t="s">
        <v>578</v>
      </c>
      <c r="D145" s="96" t="s">
        <v>52</v>
      </c>
      <c r="E145" s="97">
        <v>150</v>
      </c>
      <c r="F145" s="117"/>
      <c r="G145" s="98">
        <f t="shared" si="2"/>
        <v>0</v>
      </c>
      <c r="H145" s="122"/>
    </row>
    <row r="146" spans="1:8" ht="11.25" x14ac:dyDescent="0.2">
      <c r="A146" s="89">
        <v>137</v>
      </c>
      <c r="B146" s="90" t="s">
        <v>579</v>
      </c>
      <c r="C146" s="90" t="s">
        <v>580</v>
      </c>
      <c r="D146" s="91" t="s">
        <v>43</v>
      </c>
      <c r="E146" s="92">
        <v>8</v>
      </c>
      <c r="F146" s="117"/>
      <c r="G146" s="93">
        <f t="shared" si="2"/>
        <v>0</v>
      </c>
      <c r="H146" s="121"/>
    </row>
    <row r="147" spans="1:8" ht="11.25" x14ac:dyDescent="0.2">
      <c r="A147" s="89">
        <v>138</v>
      </c>
      <c r="B147" s="90" t="s">
        <v>581</v>
      </c>
      <c r="C147" s="90" t="s">
        <v>582</v>
      </c>
      <c r="D147" s="91" t="s">
        <v>43</v>
      </c>
      <c r="E147" s="92">
        <v>8</v>
      </c>
      <c r="F147" s="117"/>
      <c r="G147" s="93">
        <f t="shared" si="2"/>
        <v>0</v>
      </c>
      <c r="H147" s="121"/>
    </row>
    <row r="148" spans="1:8" ht="11.25" x14ac:dyDescent="0.2">
      <c r="A148" s="94">
        <v>139</v>
      </c>
      <c r="B148" s="95" t="s">
        <v>583</v>
      </c>
      <c r="C148" s="95" t="s">
        <v>584</v>
      </c>
      <c r="D148" s="96" t="s">
        <v>43</v>
      </c>
      <c r="E148" s="97">
        <v>16</v>
      </c>
      <c r="F148" s="117"/>
      <c r="G148" s="98">
        <f t="shared" si="2"/>
        <v>0</v>
      </c>
      <c r="H148" s="122"/>
    </row>
    <row r="149" spans="1:8" ht="11.25" x14ac:dyDescent="0.2">
      <c r="A149" s="94">
        <v>140</v>
      </c>
      <c r="B149" s="95" t="s">
        <v>193</v>
      </c>
      <c r="C149" s="95" t="s">
        <v>194</v>
      </c>
      <c r="D149" s="96" t="s">
        <v>43</v>
      </c>
      <c r="E149" s="97">
        <v>8</v>
      </c>
      <c r="F149" s="117"/>
      <c r="G149" s="98">
        <f t="shared" si="2"/>
        <v>0</v>
      </c>
      <c r="H149" s="122"/>
    </row>
    <row r="150" spans="1:8" ht="11.25" x14ac:dyDescent="0.2">
      <c r="A150" s="94">
        <v>141</v>
      </c>
      <c r="B150" s="95" t="s">
        <v>195</v>
      </c>
      <c r="C150" s="95" t="s">
        <v>196</v>
      </c>
      <c r="D150" s="96" t="s">
        <v>43</v>
      </c>
      <c r="E150" s="97">
        <v>4</v>
      </c>
      <c r="F150" s="117"/>
      <c r="G150" s="98">
        <f t="shared" si="2"/>
        <v>0</v>
      </c>
      <c r="H150" s="122"/>
    </row>
    <row r="151" spans="1:8" ht="11.25" x14ac:dyDescent="0.2">
      <c r="A151" s="89">
        <v>142</v>
      </c>
      <c r="B151" s="90" t="s">
        <v>544</v>
      </c>
      <c r="C151" s="90" t="s">
        <v>585</v>
      </c>
      <c r="D151" s="91" t="s">
        <v>43</v>
      </c>
      <c r="E151" s="92">
        <v>1</v>
      </c>
      <c r="F151" s="117"/>
      <c r="G151" s="93">
        <f t="shared" si="2"/>
        <v>0</v>
      </c>
      <c r="H151" s="121"/>
    </row>
    <row r="152" spans="1:8" ht="22.5" x14ac:dyDescent="0.2">
      <c r="A152" s="89">
        <v>143</v>
      </c>
      <c r="B152" s="90" t="s">
        <v>586</v>
      </c>
      <c r="C152" s="90" t="s">
        <v>587</v>
      </c>
      <c r="D152" s="91" t="s">
        <v>43</v>
      </c>
      <c r="E152" s="92">
        <v>8</v>
      </c>
      <c r="F152" s="117"/>
      <c r="G152" s="93">
        <f t="shared" si="2"/>
        <v>0</v>
      </c>
      <c r="H152" s="121"/>
    </row>
    <row r="153" spans="1:8" ht="22.5" x14ac:dyDescent="0.2">
      <c r="A153" s="89">
        <v>144</v>
      </c>
      <c r="B153" s="90" t="s">
        <v>588</v>
      </c>
      <c r="C153" s="90" t="s">
        <v>589</v>
      </c>
      <c r="D153" s="91" t="s">
        <v>43</v>
      </c>
      <c r="E153" s="92">
        <v>1</v>
      </c>
      <c r="F153" s="117"/>
      <c r="G153" s="93">
        <f t="shared" si="2"/>
        <v>0</v>
      </c>
      <c r="H153" s="121"/>
    </row>
    <row r="154" spans="1:8" ht="22.5" x14ac:dyDescent="0.2">
      <c r="A154" s="89">
        <v>145</v>
      </c>
      <c r="B154" s="90" t="s">
        <v>315</v>
      </c>
      <c r="C154" s="90" t="s">
        <v>316</v>
      </c>
      <c r="D154" s="91" t="s">
        <v>43</v>
      </c>
      <c r="E154" s="92">
        <v>1</v>
      </c>
      <c r="F154" s="117"/>
      <c r="G154" s="93">
        <f t="shared" si="2"/>
        <v>0</v>
      </c>
      <c r="H154" s="121"/>
    </row>
    <row r="155" spans="1:8" ht="22.5" x14ac:dyDescent="0.2">
      <c r="A155" s="89">
        <v>146</v>
      </c>
      <c r="B155" s="90" t="s">
        <v>590</v>
      </c>
      <c r="C155" s="90" t="s">
        <v>591</v>
      </c>
      <c r="D155" s="91" t="s">
        <v>43</v>
      </c>
      <c r="E155" s="92">
        <v>4</v>
      </c>
      <c r="F155" s="117"/>
      <c r="G155" s="93">
        <f t="shared" si="2"/>
        <v>0</v>
      </c>
      <c r="H155" s="121"/>
    </row>
    <row r="156" spans="1:8" ht="11.25" x14ac:dyDescent="0.2">
      <c r="A156" s="89">
        <v>147</v>
      </c>
      <c r="B156" s="90" t="s">
        <v>592</v>
      </c>
      <c r="C156" s="90" t="s">
        <v>593</v>
      </c>
      <c r="D156" s="91" t="s">
        <v>594</v>
      </c>
      <c r="E156" s="92">
        <v>32</v>
      </c>
      <c r="F156" s="117"/>
      <c r="G156" s="93">
        <f t="shared" si="2"/>
        <v>0</v>
      </c>
      <c r="H156" s="121"/>
    </row>
    <row r="157" spans="1:8" ht="12.75" x14ac:dyDescent="0.2">
      <c r="A157" s="83"/>
      <c r="B157" s="84" t="s">
        <v>253</v>
      </c>
      <c r="C157" s="84" t="s">
        <v>595</v>
      </c>
      <c r="D157" s="85"/>
      <c r="E157" s="86"/>
      <c r="F157" s="87"/>
      <c r="G157" s="87"/>
      <c r="H157" s="88"/>
    </row>
    <row r="158" spans="1:8" ht="11.25" x14ac:dyDescent="0.2">
      <c r="A158" s="89">
        <v>148</v>
      </c>
      <c r="B158" s="90" t="s">
        <v>263</v>
      </c>
      <c r="C158" s="90" t="s">
        <v>596</v>
      </c>
      <c r="D158" s="91" t="s">
        <v>265</v>
      </c>
      <c r="E158" s="92">
        <v>18</v>
      </c>
      <c r="F158" s="11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597</v>
      </c>
      <c r="C159" s="90" t="s">
        <v>598</v>
      </c>
      <c r="D159" s="91" t="s">
        <v>43</v>
      </c>
      <c r="E159" s="92">
        <v>4</v>
      </c>
      <c r="F159" s="117"/>
      <c r="G159" s="93">
        <f t="shared" si="2"/>
        <v>0</v>
      </c>
      <c r="H159" s="121"/>
    </row>
    <row r="160" spans="1:8" ht="22.5" x14ac:dyDescent="0.2">
      <c r="A160" s="89">
        <v>150</v>
      </c>
      <c r="B160" s="90" t="s">
        <v>599</v>
      </c>
      <c r="C160" s="90" t="s">
        <v>600</v>
      </c>
      <c r="D160" s="91" t="s">
        <v>43</v>
      </c>
      <c r="E160" s="92">
        <v>2</v>
      </c>
      <c r="F160" s="117"/>
      <c r="G160" s="93">
        <f t="shared" si="2"/>
        <v>0</v>
      </c>
      <c r="H160" s="121"/>
    </row>
    <row r="161" spans="1:8" ht="22.5" x14ac:dyDescent="0.2">
      <c r="A161" s="89">
        <v>151</v>
      </c>
      <c r="B161" s="90" t="s">
        <v>601</v>
      </c>
      <c r="C161" s="90" t="s">
        <v>602</v>
      </c>
      <c r="D161" s="91" t="s">
        <v>43</v>
      </c>
      <c r="E161" s="92">
        <v>2</v>
      </c>
      <c r="F161" s="117"/>
      <c r="G161" s="93">
        <f t="shared" si="2"/>
        <v>0</v>
      </c>
      <c r="H161" s="121"/>
    </row>
    <row r="162" spans="1:8" ht="22.5" x14ac:dyDescent="0.2">
      <c r="A162" s="89">
        <v>152</v>
      </c>
      <c r="B162" s="90" t="s">
        <v>603</v>
      </c>
      <c r="C162" s="90" t="s">
        <v>604</v>
      </c>
      <c r="D162" s="91" t="s">
        <v>43</v>
      </c>
      <c r="E162" s="92">
        <v>8</v>
      </c>
      <c r="F162" s="11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272</v>
      </c>
      <c r="C163" s="90" t="s">
        <v>273</v>
      </c>
      <c r="D163" s="91" t="s">
        <v>265</v>
      </c>
      <c r="E163" s="92">
        <v>18</v>
      </c>
      <c r="F163" s="11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605</v>
      </c>
      <c r="C164" s="90" t="s">
        <v>606</v>
      </c>
      <c r="D164" s="91" t="s">
        <v>52</v>
      </c>
      <c r="E164" s="92">
        <v>5</v>
      </c>
      <c r="F164" s="11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607</v>
      </c>
      <c r="C165" s="90" t="s">
        <v>608</v>
      </c>
      <c r="D165" s="91" t="s">
        <v>52</v>
      </c>
      <c r="E165" s="92">
        <v>65</v>
      </c>
      <c r="F165" s="117"/>
      <c r="G165" s="93">
        <f t="shared" si="2"/>
        <v>0</v>
      </c>
      <c r="H165" s="121"/>
    </row>
    <row r="166" spans="1:8" ht="22.5" x14ac:dyDescent="0.2">
      <c r="A166" s="89">
        <v>156</v>
      </c>
      <c r="B166" s="90" t="s">
        <v>609</v>
      </c>
      <c r="C166" s="90" t="s">
        <v>610</v>
      </c>
      <c r="D166" s="91" t="s">
        <v>52</v>
      </c>
      <c r="E166" s="92">
        <v>10</v>
      </c>
      <c r="F166" s="117"/>
      <c r="G166" s="93">
        <f t="shared" si="2"/>
        <v>0</v>
      </c>
      <c r="H166" s="121"/>
    </row>
    <row r="167" spans="1:8" ht="11.25" x14ac:dyDescent="0.2">
      <c r="A167" s="89">
        <v>157</v>
      </c>
      <c r="B167" s="90" t="s">
        <v>611</v>
      </c>
      <c r="C167" s="90" t="s">
        <v>612</v>
      </c>
      <c r="D167" s="91" t="s">
        <v>52</v>
      </c>
      <c r="E167" s="92">
        <v>120</v>
      </c>
      <c r="F167" s="11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266</v>
      </c>
      <c r="C168" s="90" t="s">
        <v>613</v>
      </c>
      <c r="D168" s="91" t="s">
        <v>52</v>
      </c>
      <c r="E168" s="92">
        <v>44</v>
      </c>
      <c r="F168" s="11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614</v>
      </c>
      <c r="C169" s="90" t="s">
        <v>615</v>
      </c>
      <c r="D169" s="91" t="s">
        <v>52</v>
      </c>
      <c r="E169" s="92">
        <v>10</v>
      </c>
      <c r="F169" s="117"/>
      <c r="G169" s="93">
        <f t="shared" si="2"/>
        <v>0</v>
      </c>
      <c r="H169" s="121"/>
    </row>
    <row r="170" spans="1:8" ht="11.25" x14ac:dyDescent="0.2">
      <c r="A170" s="94">
        <v>160</v>
      </c>
      <c r="B170" s="95" t="s">
        <v>616</v>
      </c>
      <c r="C170" s="95" t="s">
        <v>617</v>
      </c>
      <c r="D170" s="96" t="s">
        <v>52</v>
      </c>
      <c r="E170" s="97">
        <v>80</v>
      </c>
      <c r="F170" s="117"/>
      <c r="G170" s="98">
        <f t="shared" si="2"/>
        <v>0</v>
      </c>
      <c r="H170" s="122"/>
    </row>
    <row r="171" spans="1:8" ht="11.25" x14ac:dyDescent="0.2">
      <c r="A171" s="89">
        <v>161</v>
      </c>
      <c r="B171" s="90" t="s">
        <v>618</v>
      </c>
      <c r="C171" s="90" t="s">
        <v>619</v>
      </c>
      <c r="D171" s="91" t="s">
        <v>52</v>
      </c>
      <c r="E171" s="92">
        <v>38</v>
      </c>
      <c r="F171" s="11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620</v>
      </c>
      <c r="C172" s="90" t="s">
        <v>621</v>
      </c>
      <c r="D172" s="91" t="s">
        <v>52</v>
      </c>
      <c r="E172" s="92">
        <v>38</v>
      </c>
      <c r="F172" s="11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622</v>
      </c>
      <c r="C173" s="90" t="s">
        <v>623</v>
      </c>
      <c r="D173" s="91" t="s">
        <v>52</v>
      </c>
      <c r="E173" s="92">
        <v>80</v>
      </c>
      <c r="F173" s="11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261</v>
      </c>
      <c r="C174" s="90" t="s">
        <v>262</v>
      </c>
      <c r="D174" s="91" t="s">
        <v>52</v>
      </c>
      <c r="E174" s="92">
        <v>60</v>
      </c>
      <c r="F174" s="117"/>
      <c r="G174" s="93">
        <f t="shared" si="2"/>
        <v>0</v>
      </c>
      <c r="H174" s="121"/>
    </row>
    <row r="175" spans="1:8" ht="11.25" x14ac:dyDescent="0.2">
      <c r="A175" s="94">
        <v>165</v>
      </c>
      <c r="B175" s="95" t="s">
        <v>624</v>
      </c>
      <c r="C175" s="95" t="s">
        <v>625</v>
      </c>
      <c r="D175" s="96" t="s">
        <v>52</v>
      </c>
      <c r="E175" s="97">
        <v>60</v>
      </c>
      <c r="F175" s="117"/>
      <c r="G175" s="98">
        <f t="shared" si="2"/>
        <v>0</v>
      </c>
      <c r="H175" s="122"/>
    </row>
    <row r="176" spans="1:8" ht="22.5" x14ac:dyDescent="0.2">
      <c r="A176" s="89">
        <v>166</v>
      </c>
      <c r="B176" s="90" t="s">
        <v>626</v>
      </c>
      <c r="C176" s="90" t="s">
        <v>627</v>
      </c>
      <c r="D176" s="91" t="s">
        <v>43</v>
      </c>
      <c r="E176" s="92">
        <v>10</v>
      </c>
      <c r="F176" s="117"/>
      <c r="G176" s="93">
        <f t="shared" si="2"/>
        <v>0</v>
      </c>
      <c r="H176" s="121"/>
    </row>
    <row r="177" spans="1:8" ht="22.5" x14ac:dyDescent="0.2">
      <c r="A177" s="89">
        <v>167</v>
      </c>
      <c r="B177" s="90" t="s">
        <v>628</v>
      </c>
      <c r="C177" s="90" t="s">
        <v>629</v>
      </c>
      <c r="D177" s="91" t="s">
        <v>52</v>
      </c>
      <c r="E177" s="92">
        <v>5</v>
      </c>
      <c r="F177" s="117"/>
      <c r="G177" s="93">
        <f t="shared" si="2"/>
        <v>0</v>
      </c>
      <c r="H177" s="121"/>
    </row>
    <row r="178" spans="1:8" ht="22.5" x14ac:dyDescent="0.2">
      <c r="A178" s="89">
        <v>168</v>
      </c>
      <c r="B178" s="90" t="s">
        <v>630</v>
      </c>
      <c r="C178" s="90" t="s">
        <v>631</v>
      </c>
      <c r="D178" s="91" t="s">
        <v>52</v>
      </c>
      <c r="E178" s="92">
        <v>65</v>
      </c>
      <c r="F178" s="117"/>
      <c r="G178" s="93">
        <f t="shared" si="2"/>
        <v>0</v>
      </c>
      <c r="H178" s="121"/>
    </row>
    <row r="179" spans="1:8" ht="22.5" x14ac:dyDescent="0.2">
      <c r="A179" s="89">
        <v>169</v>
      </c>
      <c r="B179" s="90" t="s">
        <v>632</v>
      </c>
      <c r="C179" s="90" t="s">
        <v>633</v>
      </c>
      <c r="D179" s="91" t="s">
        <v>52</v>
      </c>
      <c r="E179" s="92">
        <v>10</v>
      </c>
      <c r="F179" s="117"/>
      <c r="G179" s="93">
        <f t="shared" si="2"/>
        <v>0</v>
      </c>
      <c r="H179" s="121"/>
    </row>
    <row r="180" spans="1:8" ht="22.5" x14ac:dyDescent="0.2">
      <c r="A180" s="89">
        <v>170</v>
      </c>
      <c r="B180" s="90" t="s">
        <v>634</v>
      </c>
      <c r="C180" s="90" t="s">
        <v>635</v>
      </c>
      <c r="D180" s="91" t="s">
        <v>298</v>
      </c>
      <c r="E180" s="92">
        <v>30</v>
      </c>
      <c r="F180" s="117"/>
      <c r="G180" s="93">
        <f t="shared" si="2"/>
        <v>0</v>
      </c>
      <c r="H180" s="121"/>
    </row>
    <row r="181" spans="1:8" ht="11.25" x14ac:dyDescent="0.2">
      <c r="A181" s="89">
        <v>171</v>
      </c>
      <c r="B181" s="90" t="s">
        <v>636</v>
      </c>
      <c r="C181" s="90" t="s">
        <v>637</v>
      </c>
      <c r="D181" s="91" t="s">
        <v>638</v>
      </c>
      <c r="E181" s="92">
        <v>5.12</v>
      </c>
      <c r="F181" s="117"/>
      <c r="G181" s="93">
        <f t="shared" si="2"/>
        <v>0</v>
      </c>
      <c r="H181" s="121"/>
    </row>
    <row r="182" spans="1:8" ht="22.5" x14ac:dyDescent="0.2">
      <c r="A182" s="89">
        <v>172</v>
      </c>
      <c r="B182" s="90" t="s">
        <v>639</v>
      </c>
      <c r="C182" s="90" t="s">
        <v>640</v>
      </c>
      <c r="D182" s="91" t="s">
        <v>638</v>
      </c>
      <c r="E182" s="92">
        <v>153.6</v>
      </c>
      <c r="F182" s="117"/>
      <c r="G182" s="93">
        <f t="shared" si="2"/>
        <v>0</v>
      </c>
      <c r="H182" s="121"/>
    </row>
    <row r="183" spans="1:8" ht="22.5" x14ac:dyDescent="0.2">
      <c r="A183" s="89">
        <v>173</v>
      </c>
      <c r="B183" s="90" t="s">
        <v>641</v>
      </c>
      <c r="C183" s="90" t="s">
        <v>642</v>
      </c>
      <c r="D183" s="91" t="s">
        <v>638</v>
      </c>
      <c r="E183" s="92">
        <v>4.5</v>
      </c>
      <c r="F183" s="117"/>
      <c r="G183" s="93">
        <f t="shared" si="2"/>
        <v>0</v>
      </c>
      <c r="H183" s="121"/>
    </row>
    <row r="184" spans="1:8" ht="22.5" x14ac:dyDescent="0.2">
      <c r="A184" s="89">
        <v>174</v>
      </c>
      <c r="B184" s="90" t="s">
        <v>643</v>
      </c>
      <c r="C184" s="90" t="s">
        <v>644</v>
      </c>
      <c r="D184" s="91" t="s">
        <v>638</v>
      </c>
      <c r="E184" s="92">
        <v>0.1</v>
      </c>
      <c r="F184" s="117"/>
      <c r="G184" s="93">
        <f t="shared" si="2"/>
        <v>0</v>
      </c>
      <c r="H184" s="121"/>
    </row>
    <row r="185" spans="1:8" ht="15" x14ac:dyDescent="0.25">
      <c r="A185" s="99"/>
      <c r="B185" s="100"/>
      <c r="C185" s="100" t="s">
        <v>299</v>
      </c>
      <c r="D185" s="101"/>
      <c r="E185" s="102"/>
      <c r="F185" s="103"/>
      <c r="G185" s="103">
        <f>SUM(G9:G184)</f>
        <v>0</v>
      </c>
      <c r="H185" s="104"/>
    </row>
  </sheetData>
  <sheetProtection algorithmName="SHA-512" hashValue="QUub6t+I/hmVtKi+bmZFst86PlpY9VF7h/8kili/OwQegAI3g/UdRnhXAXH1QUHI6coizmlIm395QjAy9WhlaQ==" saltValue="thUW6OqlA1vyKOMC9PObbg==" spinCount="100000" sheet="1" objects="1" scenarios="1"/>
  <dataValidations count="1">
    <dataValidation type="decimal" operator="equal" allowBlank="1" showInputMessage="1" showErrorMessage="1" error="Neplatný počet desatinných miest!" sqref="F9:F46 F48:F156 F158:F184" xr:uid="{00000000-0002-0000-0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H175"/>
  <sheetViews>
    <sheetView showGridLines="0" topLeftCell="A130" workbookViewId="0">
      <selection activeCell="C175" sqref="C17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645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3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3</v>
      </c>
      <c r="F10" s="13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344</v>
      </c>
      <c r="C11" s="95" t="s">
        <v>345</v>
      </c>
      <c r="D11" s="96" t="s">
        <v>43</v>
      </c>
      <c r="E11" s="97">
        <v>1</v>
      </c>
      <c r="F11" s="13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346</v>
      </c>
      <c r="C12" s="95" t="s">
        <v>347</v>
      </c>
      <c r="D12" s="96" t="s">
        <v>43</v>
      </c>
      <c r="E12" s="97">
        <v>2</v>
      </c>
      <c r="F12" s="137"/>
      <c r="G12" s="98">
        <f t="shared" si="0"/>
        <v>0</v>
      </c>
      <c r="H12" s="122"/>
    </row>
    <row r="13" spans="1:8" ht="22.5" x14ac:dyDescent="0.2">
      <c r="A13" s="89">
        <v>5</v>
      </c>
      <c r="B13" s="90" t="s">
        <v>348</v>
      </c>
      <c r="C13" s="90" t="s">
        <v>349</v>
      </c>
      <c r="D13" s="91" t="s">
        <v>52</v>
      </c>
      <c r="E13" s="92">
        <v>40</v>
      </c>
      <c r="F13" s="137"/>
      <c r="G13" s="93">
        <f t="shared" si="0"/>
        <v>0</v>
      </c>
      <c r="H13" s="121"/>
    </row>
    <row r="14" spans="1:8" ht="11.25" x14ac:dyDescent="0.2">
      <c r="A14" s="94">
        <v>6</v>
      </c>
      <c r="B14" s="95" t="s">
        <v>248</v>
      </c>
      <c r="C14" s="95" t="s">
        <v>350</v>
      </c>
      <c r="D14" s="96" t="s">
        <v>250</v>
      </c>
      <c r="E14" s="97">
        <v>30</v>
      </c>
      <c r="F14" s="137"/>
      <c r="G14" s="98">
        <f t="shared" si="0"/>
        <v>0</v>
      </c>
      <c r="H14" s="122"/>
    </row>
    <row r="15" spans="1:8" ht="22.5" x14ac:dyDescent="0.2">
      <c r="A15" s="94">
        <v>7</v>
      </c>
      <c r="B15" s="95" t="s">
        <v>351</v>
      </c>
      <c r="C15" s="95" t="s">
        <v>352</v>
      </c>
      <c r="D15" s="96" t="s">
        <v>43</v>
      </c>
      <c r="E15" s="97">
        <v>4</v>
      </c>
      <c r="F15" s="137"/>
      <c r="G15" s="98">
        <f t="shared" si="0"/>
        <v>0</v>
      </c>
      <c r="H15" s="122"/>
    </row>
    <row r="16" spans="1:8" ht="22.5" x14ac:dyDescent="0.2">
      <c r="A16" s="89">
        <v>8</v>
      </c>
      <c r="B16" s="90" t="s">
        <v>353</v>
      </c>
      <c r="C16" s="90" t="s">
        <v>354</v>
      </c>
      <c r="D16" s="91" t="s">
        <v>43</v>
      </c>
      <c r="E16" s="92">
        <v>4</v>
      </c>
      <c r="F16" s="137"/>
      <c r="G16" s="93">
        <f t="shared" si="0"/>
        <v>0</v>
      </c>
      <c r="H16" s="121"/>
    </row>
    <row r="17" spans="1:8" ht="22.5" x14ac:dyDescent="0.2">
      <c r="A17" s="89">
        <v>9</v>
      </c>
      <c r="B17" s="90" t="s">
        <v>355</v>
      </c>
      <c r="C17" s="90" t="s">
        <v>356</v>
      </c>
      <c r="D17" s="91" t="s">
        <v>43</v>
      </c>
      <c r="E17" s="92">
        <v>6</v>
      </c>
      <c r="F17" s="13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357</v>
      </c>
      <c r="C18" s="90" t="s">
        <v>358</v>
      </c>
      <c r="D18" s="91" t="s">
        <v>43</v>
      </c>
      <c r="E18" s="92">
        <v>8</v>
      </c>
      <c r="F18" s="137"/>
      <c r="G18" s="93">
        <f t="shared" si="0"/>
        <v>0</v>
      </c>
      <c r="H18" s="121"/>
    </row>
    <row r="19" spans="1:8" ht="11.25" x14ac:dyDescent="0.2">
      <c r="A19" s="89">
        <v>11</v>
      </c>
      <c r="B19" s="90" t="s">
        <v>359</v>
      </c>
      <c r="C19" s="90" t="s">
        <v>360</v>
      </c>
      <c r="D19" s="91" t="s">
        <v>52</v>
      </c>
      <c r="E19" s="92">
        <v>10</v>
      </c>
      <c r="F19" s="137"/>
      <c r="G19" s="93">
        <f t="shared" si="0"/>
        <v>0</v>
      </c>
      <c r="H19" s="121"/>
    </row>
    <row r="20" spans="1:8" ht="11.25" x14ac:dyDescent="0.2">
      <c r="A20" s="94">
        <v>12</v>
      </c>
      <c r="B20" s="95" t="s">
        <v>361</v>
      </c>
      <c r="C20" s="95" t="s">
        <v>362</v>
      </c>
      <c r="D20" s="96" t="s">
        <v>52</v>
      </c>
      <c r="E20" s="97">
        <v>5</v>
      </c>
      <c r="F20" s="137"/>
      <c r="G20" s="98">
        <f t="shared" si="0"/>
        <v>0</v>
      </c>
      <c r="H20" s="122"/>
    </row>
    <row r="21" spans="1:8" ht="11.25" x14ac:dyDescent="0.2">
      <c r="A21" s="94">
        <v>13</v>
      </c>
      <c r="B21" s="95" t="s">
        <v>363</v>
      </c>
      <c r="C21" s="95" t="s">
        <v>364</v>
      </c>
      <c r="D21" s="96" t="s">
        <v>52</v>
      </c>
      <c r="E21" s="97">
        <v>5</v>
      </c>
      <c r="F21" s="137"/>
      <c r="G21" s="98">
        <f t="shared" si="0"/>
        <v>0</v>
      </c>
      <c r="H21" s="122"/>
    </row>
    <row r="22" spans="1:8" ht="11.25" x14ac:dyDescent="0.2">
      <c r="A22" s="89">
        <v>14</v>
      </c>
      <c r="B22" s="90" t="s">
        <v>365</v>
      </c>
      <c r="C22" s="90" t="s">
        <v>366</v>
      </c>
      <c r="D22" s="91" t="s">
        <v>52</v>
      </c>
      <c r="E22" s="92">
        <v>20</v>
      </c>
      <c r="F22" s="137"/>
      <c r="G22" s="93">
        <f t="shared" si="0"/>
        <v>0</v>
      </c>
      <c r="H22" s="121"/>
    </row>
    <row r="23" spans="1:8" ht="11.25" x14ac:dyDescent="0.2">
      <c r="A23" s="94">
        <v>15</v>
      </c>
      <c r="B23" s="95" t="s">
        <v>367</v>
      </c>
      <c r="C23" s="95" t="s">
        <v>368</v>
      </c>
      <c r="D23" s="96" t="s">
        <v>52</v>
      </c>
      <c r="E23" s="97">
        <v>10</v>
      </c>
      <c r="F23" s="137"/>
      <c r="G23" s="98">
        <f t="shared" si="0"/>
        <v>0</v>
      </c>
      <c r="H23" s="122"/>
    </row>
    <row r="24" spans="1:8" ht="11.25" x14ac:dyDescent="0.2">
      <c r="A24" s="94">
        <v>16</v>
      </c>
      <c r="B24" s="95" t="s">
        <v>369</v>
      </c>
      <c r="C24" s="95" t="s">
        <v>370</v>
      </c>
      <c r="D24" s="96" t="s">
        <v>52</v>
      </c>
      <c r="E24" s="97">
        <v>10</v>
      </c>
      <c r="F24" s="137"/>
      <c r="G24" s="98">
        <f t="shared" si="0"/>
        <v>0</v>
      </c>
      <c r="H24" s="122"/>
    </row>
    <row r="25" spans="1:8" ht="11.25" x14ac:dyDescent="0.2">
      <c r="A25" s="89">
        <v>17</v>
      </c>
      <c r="B25" s="90" t="s">
        <v>307</v>
      </c>
      <c r="C25" s="90" t="s">
        <v>371</v>
      </c>
      <c r="D25" s="91" t="s">
        <v>52</v>
      </c>
      <c r="E25" s="92">
        <v>5</v>
      </c>
      <c r="F25" s="137"/>
      <c r="G25" s="93">
        <f t="shared" si="0"/>
        <v>0</v>
      </c>
      <c r="H25" s="121"/>
    </row>
    <row r="26" spans="1:8" ht="11.25" x14ac:dyDescent="0.2">
      <c r="A26" s="89">
        <v>18</v>
      </c>
      <c r="B26" s="90" t="s">
        <v>372</v>
      </c>
      <c r="C26" s="90" t="s">
        <v>373</v>
      </c>
      <c r="D26" s="91" t="s">
        <v>52</v>
      </c>
      <c r="E26" s="92">
        <v>5</v>
      </c>
      <c r="F26" s="137"/>
      <c r="G26" s="93">
        <f t="shared" si="0"/>
        <v>0</v>
      </c>
      <c r="H26" s="121"/>
    </row>
    <row r="27" spans="1:8" ht="11.25" x14ac:dyDescent="0.2">
      <c r="A27" s="94">
        <v>19</v>
      </c>
      <c r="B27" s="95" t="s">
        <v>374</v>
      </c>
      <c r="C27" s="95" t="s">
        <v>375</v>
      </c>
      <c r="D27" s="96" t="s">
        <v>52</v>
      </c>
      <c r="E27" s="97">
        <v>5</v>
      </c>
      <c r="F27" s="137"/>
      <c r="G27" s="98">
        <f t="shared" si="0"/>
        <v>0</v>
      </c>
      <c r="H27" s="122"/>
    </row>
    <row r="28" spans="1:8" ht="11.25" x14ac:dyDescent="0.2">
      <c r="A28" s="89">
        <v>20</v>
      </c>
      <c r="B28" s="90" t="s">
        <v>376</v>
      </c>
      <c r="C28" s="90" t="s">
        <v>377</v>
      </c>
      <c r="D28" s="91" t="s">
        <v>52</v>
      </c>
      <c r="E28" s="92">
        <v>2</v>
      </c>
      <c r="F28" s="137"/>
      <c r="G28" s="93">
        <f t="shared" si="0"/>
        <v>0</v>
      </c>
      <c r="H28" s="121"/>
    </row>
    <row r="29" spans="1:8" ht="11.25" x14ac:dyDescent="0.2">
      <c r="A29" s="94">
        <v>21</v>
      </c>
      <c r="B29" s="95" t="s">
        <v>378</v>
      </c>
      <c r="C29" s="95" t="s">
        <v>379</v>
      </c>
      <c r="D29" s="96" t="s">
        <v>52</v>
      </c>
      <c r="E29" s="97">
        <v>2</v>
      </c>
      <c r="F29" s="137"/>
      <c r="G29" s="98">
        <f t="shared" si="0"/>
        <v>0</v>
      </c>
      <c r="H29" s="122"/>
    </row>
    <row r="30" spans="1:8" ht="11.25" x14ac:dyDescent="0.2">
      <c r="A30" s="89">
        <v>22</v>
      </c>
      <c r="B30" s="90" t="s">
        <v>380</v>
      </c>
      <c r="C30" s="90" t="s">
        <v>381</v>
      </c>
      <c r="D30" s="91" t="s">
        <v>52</v>
      </c>
      <c r="E30" s="92">
        <v>10</v>
      </c>
      <c r="F30" s="137"/>
      <c r="G30" s="93">
        <f t="shared" si="0"/>
        <v>0</v>
      </c>
      <c r="H30" s="121"/>
    </row>
    <row r="31" spans="1:8" ht="11.25" x14ac:dyDescent="0.2">
      <c r="A31" s="94">
        <v>23</v>
      </c>
      <c r="B31" s="95" t="s">
        <v>382</v>
      </c>
      <c r="C31" s="95" t="s">
        <v>383</v>
      </c>
      <c r="D31" s="96" t="s">
        <v>52</v>
      </c>
      <c r="E31" s="97">
        <v>5</v>
      </c>
      <c r="F31" s="137"/>
      <c r="G31" s="98">
        <f t="shared" si="0"/>
        <v>0</v>
      </c>
      <c r="H31" s="122"/>
    </row>
    <row r="32" spans="1:8" ht="11.25" x14ac:dyDescent="0.2">
      <c r="A32" s="94">
        <v>24</v>
      </c>
      <c r="B32" s="95" t="s">
        <v>384</v>
      </c>
      <c r="C32" s="95" t="s">
        <v>385</v>
      </c>
      <c r="D32" s="96" t="s">
        <v>52</v>
      </c>
      <c r="E32" s="97">
        <v>5</v>
      </c>
      <c r="F32" s="137"/>
      <c r="G32" s="98">
        <f t="shared" si="0"/>
        <v>0</v>
      </c>
      <c r="H32" s="122"/>
    </row>
    <row r="33" spans="1:8" ht="11.25" x14ac:dyDescent="0.2">
      <c r="A33" s="89">
        <v>25</v>
      </c>
      <c r="B33" s="90" t="s">
        <v>386</v>
      </c>
      <c r="C33" s="90" t="s">
        <v>387</v>
      </c>
      <c r="D33" s="91" t="s">
        <v>52</v>
      </c>
      <c r="E33" s="92">
        <v>10</v>
      </c>
      <c r="F33" s="137"/>
      <c r="G33" s="93">
        <f t="shared" si="0"/>
        <v>0</v>
      </c>
      <c r="H33" s="121"/>
    </row>
    <row r="34" spans="1:8" ht="11.25" x14ac:dyDescent="0.2">
      <c r="A34" s="94">
        <v>26</v>
      </c>
      <c r="B34" s="95" t="s">
        <v>388</v>
      </c>
      <c r="C34" s="95" t="s">
        <v>389</v>
      </c>
      <c r="D34" s="96" t="s">
        <v>52</v>
      </c>
      <c r="E34" s="97">
        <v>5</v>
      </c>
      <c r="F34" s="137"/>
      <c r="G34" s="98">
        <f t="shared" si="0"/>
        <v>0</v>
      </c>
      <c r="H34" s="122"/>
    </row>
    <row r="35" spans="1:8" ht="11.25" x14ac:dyDescent="0.2">
      <c r="A35" s="94">
        <v>27</v>
      </c>
      <c r="B35" s="95" t="s">
        <v>390</v>
      </c>
      <c r="C35" s="95" t="s">
        <v>391</v>
      </c>
      <c r="D35" s="96" t="s">
        <v>52</v>
      </c>
      <c r="E35" s="97">
        <v>5</v>
      </c>
      <c r="F35" s="137"/>
      <c r="G35" s="98">
        <f t="shared" si="0"/>
        <v>0</v>
      </c>
      <c r="H35" s="122"/>
    </row>
    <row r="36" spans="1:8" ht="22.5" x14ac:dyDescent="0.2">
      <c r="A36" s="89">
        <v>28</v>
      </c>
      <c r="B36" s="90" t="s">
        <v>392</v>
      </c>
      <c r="C36" s="90" t="s">
        <v>393</v>
      </c>
      <c r="D36" s="91" t="s">
        <v>52</v>
      </c>
      <c r="E36" s="92">
        <v>3</v>
      </c>
      <c r="F36" s="137"/>
      <c r="G36" s="93">
        <f t="shared" si="0"/>
        <v>0</v>
      </c>
      <c r="H36" s="121"/>
    </row>
    <row r="37" spans="1:8" ht="11.25" x14ac:dyDescent="0.2">
      <c r="A37" s="94">
        <v>29</v>
      </c>
      <c r="B37" s="95" t="s">
        <v>394</v>
      </c>
      <c r="C37" s="95" t="s">
        <v>395</v>
      </c>
      <c r="D37" s="96" t="s">
        <v>52</v>
      </c>
      <c r="E37" s="97">
        <v>3</v>
      </c>
      <c r="F37" s="137"/>
      <c r="G37" s="98">
        <f t="shared" si="0"/>
        <v>0</v>
      </c>
      <c r="H37" s="122"/>
    </row>
    <row r="38" spans="1:8" ht="11.25" x14ac:dyDescent="0.2">
      <c r="A38" s="89">
        <v>30</v>
      </c>
      <c r="B38" s="90" t="s">
        <v>400</v>
      </c>
      <c r="C38" s="90" t="s">
        <v>401</v>
      </c>
      <c r="D38" s="91" t="s">
        <v>52</v>
      </c>
      <c r="E38" s="92">
        <v>60</v>
      </c>
      <c r="F38" s="137"/>
      <c r="G38" s="93">
        <f t="shared" si="0"/>
        <v>0</v>
      </c>
      <c r="H38" s="121"/>
    </row>
    <row r="39" spans="1:8" ht="11.25" x14ac:dyDescent="0.2">
      <c r="A39" s="94">
        <v>31</v>
      </c>
      <c r="B39" s="95" t="s">
        <v>402</v>
      </c>
      <c r="C39" s="95" t="s">
        <v>403</v>
      </c>
      <c r="D39" s="96" t="s">
        <v>52</v>
      </c>
      <c r="E39" s="97">
        <v>60</v>
      </c>
      <c r="F39" s="137"/>
      <c r="G39" s="98">
        <f t="shared" si="0"/>
        <v>0</v>
      </c>
      <c r="H39" s="122"/>
    </row>
    <row r="40" spans="1:8" ht="11.25" x14ac:dyDescent="0.2">
      <c r="A40" s="89">
        <v>32</v>
      </c>
      <c r="B40" s="90" t="s">
        <v>646</v>
      </c>
      <c r="C40" s="90" t="s">
        <v>647</v>
      </c>
      <c r="D40" s="91" t="s">
        <v>52</v>
      </c>
      <c r="E40" s="92">
        <v>115</v>
      </c>
      <c r="F40" s="137"/>
      <c r="G40" s="93">
        <f t="shared" si="0"/>
        <v>0</v>
      </c>
      <c r="H40" s="121"/>
    </row>
    <row r="41" spans="1:8" ht="11.25" x14ac:dyDescent="0.2">
      <c r="A41" s="94">
        <v>33</v>
      </c>
      <c r="B41" s="95" t="s">
        <v>648</v>
      </c>
      <c r="C41" s="95" t="s">
        <v>649</v>
      </c>
      <c r="D41" s="96" t="s">
        <v>52</v>
      </c>
      <c r="E41" s="97">
        <v>115</v>
      </c>
      <c r="F41" s="137"/>
      <c r="G41" s="98">
        <f t="shared" si="0"/>
        <v>0</v>
      </c>
      <c r="H41" s="122"/>
    </row>
    <row r="42" spans="1:8" ht="22.5" x14ac:dyDescent="0.2">
      <c r="A42" s="89">
        <v>34</v>
      </c>
      <c r="B42" s="90" t="s">
        <v>404</v>
      </c>
      <c r="C42" s="90" t="s">
        <v>405</v>
      </c>
      <c r="D42" s="91" t="s">
        <v>52</v>
      </c>
      <c r="E42" s="92">
        <v>5</v>
      </c>
      <c r="F42" s="137"/>
      <c r="G42" s="93">
        <f t="shared" si="0"/>
        <v>0</v>
      </c>
      <c r="H42" s="120"/>
    </row>
    <row r="43" spans="1:8" ht="11.25" x14ac:dyDescent="0.2">
      <c r="A43" s="94">
        <v>35</v>
      </c>
      <c r="B43" s="95" t="s">
        <v>406</v>
      </c>
      <c r="C43" s="95" t="s">
        <v>407</v>
      </c>
      <c r="D43" s="96" t="s">
        <v>52</v>
      </c>
      <c r="E43" s="97">
        <v>5</v>
      </c>
      <c r="F43" s="137"/>
      <c r="G43" s="98">
        <f t="shared" si="0"/>
        <v>0</v>
      </c>
      <c r="H43" s="122"/>
    </row>
    <row r="44" spans="1:8" ht="22.5" x14ac:dyDescent="0.2">
      <c r="A44" s="89">
        <v>36</v>
      </c>
      <c r="B44" s="90" t="s">
        <v>408</v>
      </c>
      <c r="C44" s="90" t="s">
        <v>409</v>
      </c>
      <c r="D44" s="91" t="s">
        <v>410</v>
      </c>
      <c r="E44" s="92">
        <v>1</v>
      </c>
      <c r="F44" s="137"/>
      <c r="G44" s="93">
        <f t="shared" si="0"/>
        <v>0</v>
      </c>
      <c r="H44" s="121"/>
    </row>
    <row r="45" spans="1:8" ht="11.25" x14ac:dyDescent="0.2">
      <c r="A45" s="89">
        <v>37</v>
      </c>
      <c r="B45" s="90" t="s">
        <v>411</v>
      </c>
      <c r="C45" s="90" t="s">
        <v>412</v>
      </c>
      <c r="D45" s="91" t="s">
        <v>413</v>
      </c>
      <c r="E45" s="92">
        <v>1</v>
      </c>
      <c r="F45" s="137"/>
      <c r="G45" s="93">
        <f t="shared" si="0"/>
        <v>0</v>
      </c>
      <c r="H45" s="121"/>
    </row>
    <row r="46" spans="1:8" ht="12.75" x14ac:dyDescent="0.2">
      <c r="A46" s="83"/>
      <c r="B46" s="84" t="s">
        <v>40</v>
      </c>
      <c r="C46" s="84" t="s">
        <v>41</v>
      </c>
      <c r="D46" s="85"/>
      <c r="E46" s="86"/>
      <c r="F46" s="87"/>
      <c r="G46" s="87"/>
      <c r="H46" s="88"/>
    </row>
    <row r="47" spans="1:8" ht="22.5" x14ac:dyDescent="0.2">
      <c r="A47" s="89">
        <v>38</v>
      </c>
      <c r="B47" s="90" t="s">
        <v>42</v>
      </c>
      <c r="C47" s="90" t="s">
        <v>2044</v>
      </c>
      <c r="D47" s="91" t="s">
        <v>43</v>
      </c>
      <c r="E47" s="92">
        <v>10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46</v>
      </c>
      <c r="C48" s="90" t="s">
        <v>47</v>
      </c>
      <c r="D48" s="91" t="s">
        <v>43</v>
      </c>
      <c r="E48" s="92">
        <v>8</v>
      </c>
      <c r="F48" s="137"/>
      <c r="G48" s="93">
        <f t="shared" si="0"/>
        <v>0</v>
      </c>
      <c r="H48" s="120"/>
    </row>
    <row r="49" spans="1:8" ht="22.5" x14ac:dyDescent="0.2">
      <c r="A49" s="89">
        <v>40</v>
      </c>
      <c r="B49" s="90" t="s">
        <v>414</v>
      </c>
      <c r="C49" s="90" t="s">
        <v>415</v>
      </c>
      <c r="D49" s="91" t="s">
        <v>43</v>
      </c>
      <c r="E49" s="92">
        <v>2</v>
      </c>
      <c r="F49" s="137"/>
      <c r="G49" s="93">
        <f t="shared" si="0"/>
        <v>0</v>
      </c>
      <c r="H49" s="121"/>
    </row>
    <row r="50" spans="1:8" ht="33.75" x14ac:dyDescent="0.2">
      <c r="A50" s="89">
        <v>41</v>
      </c>
      <c r="B50" s="90" t="s">
        <v>416</v>
      </c>
      <c r="C50" s="90" t="s">
        <v>417</v>
      </c>
      <c r="D50" s="91" t="s">
        <v>52</v>
      </c>
      <c r="E50" s="92">
        <v>230</v>
      </c>
      <c r="F50" s="137"/>
      <c r="G50" s="93">
        <f t="shared" si="0"/>
        <v>0</v>
      </c>
      <c r="H50" s="120"/>
    </row>
    <row r="51" spans="1:8" ht="33.75" x14ac:dyDescent="0.2">
      <c r="A51" s="89">
        <v>42</v>
      </c>
      <c r="B51" s="90" t="s">
        <v>418</v>
      </c>
      <c r="C51" s="90" t="s">
        <v>419</v>
      </c>
      <c r="D51" s="91" t="s">
        <v>52</v>
      </c>
      <c r="E51" s="92">
        <v>95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420</v>
      </c>
      <c r="C52" s="90" t="s">
        <v>421</v>
      </c>
      <c r="D52" s="91" t="s">
        <v>52</v>
      </c>
      <c r="E52" s="92">
        <v>175</v>
      </c>
      <c r="F52" s="137"/>
      <c r="G52" s="93">
        <f t="shared" si="0"/>
        <v>0</v>
      </c>
      <c r="H52" s="121"/>
    </row>
    <row r="53" spans="1:8" ht="11.25" x14ac:dyDescent="0.2">
      <c r="A53" s="94">
        <v>44</v>
      </c>
      <c r="B53" s="95" t="s">
        <v>422</v>
      </c>
      <c r="C53" s="95" t="s">
        <v>423</v>
      </c>
      <c r="D53" s="96" t="s">
        <v>52</v>
      </c>
      <c r="E53" s="97">
        <v>175</v>
      </c>
      <c r="F53" s="137"/>
      <c r="G53" s="98">
        <f t="shared" si="0"/>
        <v>0</v>
      </c>
      <c r="H53" s="122"/>
    </row>
    <row r="54" spans="1:8" ht="22.5" x14ac:dyDescent="0.2">
      <c r="A54" s="89">
        <v>45</v>
      </c>
      <c r="B54" s="90" t="s">
        <v>61</v>
      </c>
      <c r="C54" s="90" t="s">
        <v>62</v>
      </c>
      <c r="D54" s="91" t="s">
        <v>52</v>
      </c>
      <c r="E54" s="92">
        <v>3020</v>
      </c>
      <c r="F54" s="137"/>
      <c r="G54" s="93">
        <f t="shared" si="0"/>
        <v>0</v>
      </c>
      <c r="H54" s="121"/>
    </row>
    <row r="55" spans="1:8" ht="22.5" x14ac:dyDescent="0.2">
      <c r="A55" s="89">
        <v>46</v>
      </c>
      <c r="B55" s="90" t="s">
        <v>424</v>
      </c>
      <c r="C55" s="90" t="s">
        <v>425</v>
      </c>
      <c r="D55" s="91" t="s">
        <v>52</v>
      </c>
      <c r="E55" s="92">
        <v>46</v>
      </c>
      <c r="F55" s="137"/>
      <c r="G55" s="93">
        <f t="shared" si="0"/>
        <v>0</v>
      </c>
      <c r="H55" s="121"/>
    </row>
    <row r="56" spans="1:8" ht="11.25" x14ac:dyDescent="0.2">
      <c r="A56" s="94">
        <v>47</v>
      </c>
      <c r="B56" s="95" t="s">
        <v>232</v>
      </c>
      <c r="C56" s="95" t="s">
        <v>233</v>
      </c>
      <c r="D56" s="96" t="s">
        <v>52</v>
      </c>
      <c r="E56" s="97">
        <v>3020</v>
      </c>
      <c r="F56" s="137"/>
      <c r="G56" s="98">
        <f t="shared" si="0"/>
        <v>0</v>
      </c>
      <c r="H56" s="122"/>
    </row>
    <row r="57" spans="1:8" ht="22.5" x14ac:dyDescent="0.2">
      <c r="A57" s="89">
        <v>48</v>
      </c>
      <c r="B57" s="90" t="s">
        <v>426</v>
      </c>
      <c r="C57" s="90" t="s">
        <v>427</v>
      </c>
      <c r="D57" s="91" t="s">
        <v>52</v>
      </c>
      <c r="E57" s="92">
        <v>135</v>
      </c>
      <c r="F57" s="137"/>
      <c r="G57" s="93">
        <f t="shared" si="0"/>
        <v>0</v>
      </c>
      <c r="H57" s="121"/>
    </row>
    <row r="58" spans="1:8" ht="11.25" x14ac:dyDescent="0.2">
      <c r="A58" s="94">
        <v>49</v>
      </c>
      <c r="B58" s="95" t="s">
        <v>428</v>
      </c>
      <c r="C58" s="95" t="s">
        <v>429</v>
      </c>
      <c r="D58" s="96" t="s">
        <v>52</v>
      </c>
      <c r="E58" s="97">
        <v>95</v>
      </c>
      <c r="F58" s="137"/>
      <c r="G58" s="98">
        <f t="shared" si="0"/>
        <v>0</v>
      </c>
      <c r="H58" s="122"/>
    </row>
    <row r="59" spans="1:8" ht="11.25" x14ac:dyDescent="0.2">
      <c r="A59" s="94">
        <v>50</v>
      </c>
      <c r="B59" s="95" t="s">
        <v>650</v>
      </c>
      <c r="C59" s="95" t="s">
        <v>651</v>
      </c>
      <c r="D59" s="96" t="s">
        <v>52</v>
      </c>
      <c r="E59" s="97">
        <v>40</v>
      </c>
      <c r="F59" s="13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8</v>
      </c>
      <c r="F60" s="13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2</v>
      </c>
      <c r="F61" s="13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2</v>
      </c>
      <c r="F62" s="13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3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70</v>
      </c>
      <c r="F64" s="13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12</v>
      </c>
      <c r="F65" s="13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3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1</v>
      </c>
      <c r="F67" s="13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1</v>
      </c>
      <c r="F68" s="13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5</v>
      </c>
      <c r="F69" s="13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5</v>
      </c>
      <c r="F70" s="13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3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3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3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3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3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3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4</v>
      </c>
      <c r="F77" s="13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3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3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3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3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3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3</v>
      </c>
      <c r="F83" s="13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3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5</v>
      </c>
      <c r="F85" s="13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3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3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3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479</v>
      </c>
      <c r="C89" s="90" t="s">
        <v>480</v>
      </c>
      <c r="D89" s="91" t="s">
        <v>43</v>
      </c>
      <c r="E89" s="92">
        <v>2</v>
      </c>
      <c r="F89" s="13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493</v>
      </c>
      <c r="C90" s="90" t="s">
        <v>494</v>
      </c>
      <c r="D90" s="91" t="s">
        <v>43</v>
      </c>
      <c r="E90" s="92">
        <v>2</v>
      </c>
      <c r="F90" s="137"/>
      <c r="G90" s="93">
        <f t="shared" si="1"/>
        <v>0</v>
      </c>
      <c r="H90" s="121"/>
    </row>
    <row r="91" spans="1:8" ht="11.25" x14ac:dyDescent="0.2">
      <c r="A91" s="94">
        <v>82</v>
      </c>
      <c r="B91" s="95" t="s">
        <v>495</v>
      </c>
      <c r="C91" s="95" t="s">
        <v>496</v>
      </c>
      <c r="D91" s="96" t="s">
        <v>43</v>
      </c>
      <c r="E91" s="97">
        <v>2</v>
      </c>
      <c r="F91" s="137"/>
      <c r="G91" s="98">
        <f t="shared" si="1"/>
        <v>0</v>
      </c>
      <c r="H91" s="122"/>
    </row>
    <row r="92" spans="1:8" ht="22.5" x14ac:dyDescent="0.2">
      <c r="A92" s="94">
        <v>83</v>
      </c>
      <c r="B92" s="95" t="s">
        <v>652</v>
      </c>
      <c r="C92" s="95" t="s">
        <v>653</v>
      </c>
      <c r="D92" s="96" t="s">
        <v>43</v>
      </c>
      <c r="E92" s="97">
        <v>2</v>
      </c>
      <c r="F92" s="137"/>
      <c r="G92" s="98">
        <f t="shared" si="1"/>
        <v>0</v>
      </c>
      <c r="H92" s="122"/>
    </row>
    <row r="93" spans="1:8" ht="22.5" x14ac:dyDescent="0.2">
      <c r="A93" s="94">
        <v>84</v>
      </c>
      <c r="B93" s="95" t="s">
        <v>501</v>
      </c>
      <c r="C93" s="95" t="s">
        <v>502</v>
      </c>
      <c r="D93" s="96" t="s">
        <v>43</v>
      </c>
      <c r="E93" s="97">
        <v>2</v>
      </c>
      <c r="F93" s="137"/>
      <c r="G93" s="98">
        <f t="shared" si="1"/>
        <v>0</v>
      </c>
      <c r="H93" s="122"/>
    </row>
    <row r="94" spans="1:8" ht="11.25" x14ac:dyDescent="0.2">
      <c r="A94" s="94">
        <v>85</v>
      </c>
      <c r="B94" s="95" t="s">
        <v>485</v>
      </c>
      <c r="C94" s="95" t="s">
        <v>486</v>
      </c>
      <c r="D94" s="96" t="s">
        <v>43</v>
      </c>
      <c r="E94" s="97">
        <v>2</v>
      </c>
      <c r="F94" s="13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487</v>
      </c>
      <c r="C95" s="95" t="s">
        <v>488</v>
      </c>
      <c r="D95" s="96" t="s">
        <v>43</v>
      </c>
      <c r="E95" s="97">
        <v>2</v>
      </c>
      <c r="F95" s="13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505</v>
      </c>
      <c r="C96" s="95" t="s">
        <v>506</v>
      </c>
      <c r="D96" s="96" t="s">
        <v>43</v>
      </c>
      <c r="E96" s="97">
        <v>2</v>
      </c>
      <c r="F96" s="137"/>
      <c r="G96" s="98">
        <f t="shared" si="1"/>
        <v>0</v>
      </c>
      <c r="H96" s="122"/>
    </row>
    <row r="97" spans="1:8" ht="11.25" x14ac:dyDescent="0.2">
      <c r="A97" s="94">
        <v>88</v>
      </c>
      <c r="B97" s="95" t="s">
        <v>507</v>
      </c>
      <c r="C97" s="95" t="s">
        <v>508</v>
      </c>
      <c r="D97" s="96" t="s">
        <v>43</v>
      </c>
      <c r="E97" s="97">
        <v>1</v>
      </c>
      <c r="F97" s="137"/>
      <c r="G97" s="98">
        <f t="shared" si="1"/>
        <v>0</v>
      </c>
      <c r="H97" s="122"/>
    </row>
    <row r="98" spans="1:8" ht="22.5" x14ac:dyDescent="0.2">
      <c r="A98" s="94">
        <v>89</v>
      </c>
      <c r="B98" s="95" t="s">
        <v>489</v>
      </c>
      <c r="C98" s="95" t="s">
        <v>490</v>
      </c>
      <c r="D98" s="96" t="s">
        <v>43</v>
      </c>
      <c r="E98" s="97">
        <v>1</v>
      </c>
      <c r="F98" s="137"/>
      <c r="G98" s="98">
        <f t="shared" si="1"/>
        <v>0</v>
      </c>
      <c r="H98" s="122"/>
    </row>
    <row r="99" spans="1:8" ht="11.25" x14ac:dyDescent="0.2">
      <c r="A99" s="89">
        <v>90</v>
      </c>
      <c r="B99" s="90" t="s">
        <v>509</v>
      </c>
      <c r="C99" s="90" t="s">
        <v>510</v>
      </c>
      <c r="D99" s="91" t="s">
        <v>43</v>
      </c>
      <c r="E99" s="92">
        <v>2</v>
      </c>
      <c r="F99" s="137"/>
      <c r="G99" s="93">
        <f t="shared" si="1"/>
        <v>0</v>
      </c>
      <c r="H99" s="121"/>
    </row>
    <row r="100" spans="1:8" ht="22.5" x14ac:dyDescent="0.2">
      <c r="A100" s="94">
        <v>91</v>
      </c>
      <c r="B100" s="95" t="s">
        <v>511</v>
      </c>
      <c r="C100" s="95" t="s">
        <v>512</v>
      </c>
      <c r="D100" s="96" t="s">
        <v>43</v>
      </c>
      <c r="E100" s="97">
        <v>2</v>
      </c>
      <c r="F100" s="137"/>
      <c r="G100" s="98">
        <f t="shared" si="1"/>
        <v>0</v>
      </c>
      <c r="H100" s="122"/>
    </row>
    <row r="101" spans="1:8" ht="11.25" x14ac:dyDescent="0.2">
      <c r="A101" s="94">
        <v>92</v>
      </c>
      <c r="B101" s="95" t="s">
        <v>513</v>
      </c>
      <c r="C101" s="95" t="s">
        <v>514</v>
      </c>
      <c r="D101" s="96" t="s">
        <v>43</v>
      </c>
      <c r="E101" s="97">
        <v>2</v>
      </c>
      <c r="F101" s="137"/>
      <c r="G101" s="98">
        <f t="shared" si="1"/>
        <v>0</v>
      </c>
      <c r="H101" s="122"/>
    </row>
    <row r="102" spans="1:8" ht="11.25" x14ac:dyDescent="0.2">
      <c r="A102" s="89">
        <v>93</v>
      </c>
      <c r="B102" s="90" t="s">
        <v>108</v>
      </c>
      <c r="C102" s="90" t="s">
        <v>109</v>
      </c>
      <c r="D102" s="91" t="s">
        <v>43</v>
      </c>
      <c r="E102" s="92">
        <v>1</v>
      </c>
      <c r="F102" s="137"/>
      <c r="G102" s="93">
        <f t="shared" si="1"/>
        <v>0</v>
      </c>
      <c r="H102" s="121"/>
    </row>
    <row r="103" spans="1:8" ht="11.25" x14ac:dyDescent="0.2">
      <c r="A103" s="89">
        <v>94</v>
      </c>
      <c r="B103" s="90" t="s">
        <v>303</v>
      </c>
      <c r="C103" s="90" t="s">
        <v>304</v>
      </c>
      <c r="D103" s="91" t="s">
        <v>43</v>
      </c>
      <c r="E103" s="92">
        <v>17</v>
      </c>
      <c r="F103" s="137"/>
      <c r="G103" s="93">
        <f t="shared" si="1"/>
        <v>0</v>
      </c>
      <c r="H103" s="121"/>
    </row>
    <row r="104" spans="1:8" ht="11.25" x14ac:dyDescent="0.2">
      <c r="A104" s="89">
        <v>95</v>
      </c>
      <c r="B104" s="90" t="s">
        <v>517</v>
      </c>
      <c r="C104" s="90" t="s">
        <v>518</v>
      </c>
      <c r="D104" s="91" t="s">
        <v>43</v>
      </c>
      <c r="E104" s="92">
        <v>6</v>
      </c>
      <c r="F104" s="137"/>
      <c r="G104" s="93">
        <f t="shared" si="1"/>
        <v>0</v>
      </c>
      <c r="H104" s="121"/>
    </row>
    <row r="105" spans="1:8" ht="11.25" x14ac:dyDescent="0.2">
      <c r="A105" s="94">
        <v>96</v>
      </c>
      <c r="B105" s="95" t="s">
        <v>320</v>
      </c>
      <c r="C105" s="95" t="s">
        <v>321</v>
      </c>
      <c r="D105" s="96" t="s">
        <v>43</v>
      </c>
      <c r="E105" s="97">
        <v>8</v>
      </c>
      <c r="F105" s="13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322</v>
      </c>
      <c r="C106" s="95" t="s">
        <v>654</v>
      </c>
      <c r="D106" s="96" t="s">
        <v>43</v>
      </c>
      <c r="E106" s="97">
        <v>1</v>
      </c>
      <c r="F106" s="137"/>
      <c r="G106" s="98">
        <f t="shared" si="1"/>
        <v>0</v>
      </c>
      <c r="H106" s="122"/>
    </row>
    <row r="107" spans="1:8" ht="22.5" x14ac:dyDescent="0.2">
      <c r="A107" s="94">
        <v>98</v>
      </c>
      <c r="B107" s="95" t="s">
        <v>521</v>
      </c>
      <c r="C107" s="95" t="s">
        <v>522</v>
      </c>
      <c r="D107" s="96" t="s">
        <v>43</v>
      </c>
      <c r="E107" s="97">
        <v>1</v>
      </c>
      <c r="F107" s="137"/>
      <c r="G107" s="98">
        <f t="shared" si="1"/>
        <v>0</v>
      </c>
      <c r="H107" s="122"/>
    </row>
    <row r="108" spans="1:8" ht="22.5" x14ac:dyDescent="0.2">
      <c r="A108" s="94">
        <v>99</v>
      </c>
      <c r="B108" s="95" t="s">
        <v>523</v>
      </c>
      <c r="C108" s="95" t="s">
        <v>524</v>
      </c>
      <c r="D108" s="96" t="s">
        <v>43</v>
      </c>
      <c r="E108" s="97">
        <v>2</v>
      </c>
      <c r="F108" s="137"/>
      <c r="G108" s="98">
        <f t="shared" si="1"/>
        <v>0</v>
      </c>
      <c r="H108" s="122"/>
    </row>
    <row r="109" spans="1:8" ht="11.25" x14ac:dyDescent="0.2">
      <c r="A109" s="89">
        <v>100</v>
      </c>
      <c r="B109" s="90" t="s">
        <v>525</v>
      </c>
      <c r="C109" s="90" t="s">
        <v>526</v>
      </c>
      <c r="D109" s="91" t="s">
        <v>43</v>
      </c>
      <c r="E109" s="92">
        <v>7</v>
      </c>
      <c r="F109" s="137"/>
      <c r="G109" s="93">
        <f t="shared" si="1"/>
        <v>0</v>
      </c>
      <c r="H109" s="121"/>
    </row>
    <row r="110" spans="1:8" ht="11.25" x14ac:dyDescent="0.2">
      <c r="A110" s="94">
        <v>101</v>
      </c>
      <c r="B110" s="95" t="s">
        <v>527</v>
      </c>
      <c r="C110" s="95" t="s">
        <v>655</v>
      </c>
      <c r="D110" s="96" t="s">
        <v>43</v>
      </c>
      <c r="E110" s="97">
        <v>7</v>
      </c>
      <c r="F110" s="137"/>
      <c r="G110" s="98">
        <f t="shared" si="1"/>
        <v>0</v>
      </c>
      <c r="H110" s="122"/>
    </row>
    <row r="111" spans="1:8" ht="22.5" x14ac:dyDescent="0.2">
      <c r="A111" s="89">
        <v>102</v>
      </c>
      <c r="B111" s="90" t="s">
        <v>529</v>
      </c>
      <c r="C111" s="90" t="s">
        <v>530</v>
      </c>
      <c r="D111" s="91" t="s">
        <v>43</v>
      </c>
      <c r="E111" s="92">
        <v>4</v>
      </c>
      <c r="F111" s="137"/>
      <c r="G111" s="93">
        <f t="shared" si="1"/>
        <v>0</v>
      </c>
      <c r="H111" s="121"/>
    </row>
    <row r="112" spans="1:8" ht="22.5" x14ac:dyDescent="0.2">
      <c r="A112" s="89">
        <v>103</v>
      </c>
      <c r="B112" s="90" t="s">
        <v>531</v>
      </c>
      <c r="C112" s="90" t="s">
        <v>532</v>
      </c>
      <c r="D112" s="91" t="s">
        <v>43</v>
      </c>
      <c r="E112" s="92">
        <v>1</v>
      </c>
      <c r="F112" s="137"/>
      <c r="G112" s="93">
        <f t="shared" si="1"/>
        <v>0</v>
      </c>
      <c r="H112" s="121"/>
    </row>
    <row r="113" spans="1:8" ht="11.25" x14ac:dyDescent="0.2">
      <c r="A113" s="94">
        <v>104</v>
      </c>
      <c r="B113" s="95" t="s">
        <v>533</v>
      </c>
      <c r="C113" s="95" t="s">
        <v>534</v>
      </c>
      <c r="D113" s="96" t="s">
        <v>43</v>
      </c>
      <c r="E113" s="97">
        <v>2</v>
      </c>
      <c r="F113" s="137"/>
      <c r="G113" s="98">
        <f t="shared" si="1"/>
        <v>0</v>
      </c>
      <c r="H113" s="122"/>
    </row>
    <row r="114" spans="1:8" ht="11.25" x14ac:dyDescent="0.2">
      <c r="A114" s="94">
        <v>105</v>
      </c>
      <c r="B114" s="95" t="s">
        <v>535</v>
      </c>
      <c r="C114" s="95" t="s">
        <v>536</v>
      </c>
      <c r="D114" s="96" t="s">
        <v>43</v>
      </c>
      <c r="E114" s="97">
        <v>2</v>
      </c>
      <c r="F114" s="137"/>
      <c r="G114" s="98">
        <f t="shared" si="1"/>
        <v>0</v>
      </c>
      <c r="H114" s="122"/>
    </row>
    <row r="115" spans="1:8" ht="11.25" x14ac:dyDescent="0.2">
      <c r="A115" s="94">
        <v>106</v>
      </c>
      <c r="B115" s="95" t="s">
        <v>537</v>
      </c>
      <c r="C115" s="95" t="s">
        <v>538</v>
      </c>
      <c r="D115" s="96" t="s">
        <v>43</v>
      </c>
      <c r="E115" s="97">
        <v>1</v>
      </c>
      <c r="F115" s="137"/>
      <c r="G115" s="98">
        <f t="shared" si="1"/>
        <v>0</v>
      </c>
      <c r="H115" s="122"/>
    </row>
    <row r="116" spans="1:8" ht="11.25" x14ac:dyDescent="0.2">
      <c r="A116" s="94">
        <v>107</v>
      </c>
      <c r="B116" s="95" t="s">
        <v>539</v>
      </c>
      <c r="C116" s="95" t="s">
        <v>540</v>
      </c>
      <c r="D116" s="96" t="s">
        <v>43</v>
      </c>
      <c r="E116" s="97">
        <v>1</v>
      </c>
      <c r="F116" s="137"/>
      <c r="G116" s="98">
        <f t="shared" si="1"/>
        <v>0</v>
      </c>
      <c r="H116" s="122"/>
    </row>
    <row r="117" spans="1:8" ht="11.25" x14ac:dyDescent="0.2">
      <c r="A117" s="89">
        <v>108</v>
      </c>
      <c r="B117" s="90" t="s">
        <v>541</v>
      </c>
      <c r="C117" s="90" t="s">
        <v>542</v>
      </c>
      <c r="D117" s="91" t="s">
        <v>43</v>
      </c>
      <c r="E117" s="92">
        <v>1</v>
      </c>
      <c r="F117" s="137"/>
      <c r="G117" s="93">
        <f t="shared" si="1"/>
        <v>0</v>
      </c>
      <c r="H117" s="121"/>
    </row>
    <row r="118" spans="1:8" ht="11.25" x14ac:dyDescent="0.2">
      <c r="A118" s="94">
        <v>109</v>
      </c>
      <c r="B118" s="95">
        <v>22088006603</v>
      </c>
      <c r="C118" s="95" t="s">
        <v>543</v>
      </c>
      <c r="D118" s="96" t="s">
        <v>43</v>
      </c>
      <c r="E118" s="97">
        <v>1</v>
      </c>
      <c r="F118" s="137"/>
      <c r="G118" s="98">
        <f t="shared" si="1"/>
        <v>0</v>
      </c>
      <c r="H118" s="122"/>
    </row>
    <row r="119" spans="1:8" ht="22.5" x14ac:dyDescent="0.2">
      <c r="A119" s="89">
        <v>110</v>
      </c>
      <c r="B119" s="90" t="s">
        <v>544</v>
      </c>
      <c r="C119" s="90" t="s">
        <v>545</v>
      </c>
      <c r="D119" s="91" t="s">
        <v>43</v>
      </c>
      <c r="E119" s="92">
        <v>8</v>
      </c>
      <c r="F119" s="137"/>
      <c r="G119" s="93">
        <f t="shared" si="1"/>
        <v>0</v>
      </c>
      <c r="H119" s="121"/>
    </row>
    <row r="120" spans="1:8" ht="22.5" x14ac:dyDescent="0.2">
      <c r="A120" s="89">
        <v>111</v>
      </c>
      <c r="B120" s="90" t="s">
        <v>546</v>
      </c>
      <c r="C120" s="90" t="s">
        <v>547</v>
      </c>
      <c r="D120" s="91" t="s">
        <v>43</v>
      </c>
      <c r="E120" s="92">
        <v>6</v>
      </c>
      <c r="F120" s="137"/>
      <c r="G120" s="93">
        <f t="shared" si="1"/>
        <v>0</v>
      </c>
      <c r="H120" s="121"/>
    </row>
    <row r="121" spans="1:8" ht="11.25" x14ac:dyDescent="0.2">
      <c r="A121" s="94">
        <v>112</v>
      </c>
      <c r="B121" s="95" t="s">
        <v>548</v>
      </c>
      <c r="C121" s="95" t="s">
        <v>549</v>
      </c>
      <c r="D121" s="96" t="s">
        <v>43</v>
      </c>
      <c r="E121" s="97">
        <v>2</v>
      </c>
      <c r="F121" s="137"/>
      <c r="G121" s="98">
        <f t="shared" si="1"/>
        <v>0</v>
      </c>
      <c r="H121" s="122"/>
    </row>
    <row r="122" spans="1:8" ht="11.25" x14ac:dyDescent="0.2">
      <c r="A122" s="94">
        <v>113</v>
      </c>
      <c r="B122" s="95" t="s">
        <v>550</v>
      </c>
      <c r="C122" s="95" t="s">
        <v>551</v>
      </c>
      <c r="D122" s="96" t="s">
        <v>43</v>
      </c>
      <c r="E122" s="97">
        <v>1</v>
      </c>
      <c r="F122" s="13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552</v>
      </c>
      <c r="C123" s="95" t="s">
        <v>553</v>
      </c>
      <c r="D123" s="96" t="s">
        <v>43</v>
      </c>
      <c r="E123" s="97">
        <v>1</v>
      </c>
      <c r="F123" s="13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656</v>
      </c>
      <c r="C124" s="95" t="s">
        <v>657</v>
      </c>
      <c r="D124" s="96" t="s">
        <v>43</v>
      </c>
      <c r="E124" s="97">
        <v>2</v>
      </c>
      <c r="F124" s="13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554</v>
      </c>
      <c r="C125" s="95" t="s">
        <v>555</v>
      </c>
      <c r="D125" s="96" t="s">
        <v>43</v>
      </c>
      <c r="E125" s="97">
        <v>1</v>
      </c>
      <c r="F125" s="137"/>
      <c r="G125" s="98">
        <f t="shared" si="1"/>
        <v>0</v>
      </c>
      <c r="H125" s="122"/>
    </row>
    <row r="126" spans="1:8" ht="11.25" x14ac:dyDescent="0.2">
      <c r="A126" s="94">
        <v>117</v>
      </c>
      <c r="B126" s="95" t="s">
        <v>556</v>
      </c>
      <c r="C126" s="95" t="s">
        <v>557</v>
      </c>
      <c r="D126" s="96" t="s">
        <v>43</v>
      </c>
      <c r="E126" s="97">
        <v>1</v>
      </c>
      <c r="F126" s="137"/>
      <c r="G126" s="98">
        <f t="shared" si="1"/>
        <v>0</v>
      </c>
      <c r="H126" s="122"/>
    </row>
    <row r="127" spans="1:8" ht="11.25" x14ac:dyDescent="0.2">
      <c r="A127" s="94">
        <v>118</v>
      </c>
      <c r="B127" s="95" t="s">
        <v>558</v>
      </c>
      <c r="C127" s="95" t="s">
        <v>559</v>
      </c>
      <c r="D127" s="96" t="s">
        <v>43</v>
      </c>
      <c r="E127" s="97">
        <v>5</v>
      </c>
      <c r="F127" s="13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560</v>
      </c>
      <c r="C128" s="90" t="s">
        <v>561</v>
      </c>
      <c r="D128" s="91" t="s">
        <v>43</v>
      </c>
      <c r="E128" s="92">
        <v>3</v>
      </c>
      <c r="F128" s="137"/>
      <c r="G128" s="93">
        <f t="shared" si="1"/>
        <v>0</v>
      </c>
      <c r="H128" s="121"/>
    </row>
    <row r="129" spans="1:8" ht="11.25" x14ac:dyDescent="0.2">
      <c r="A129" s="94">
        <v>120</v>
      </c>
      <c r="B129" s="95" t="s">
        <v>562</v>
      </c>
      <c r="C129" s="95" t="s">
        <v>563</v>
      </c>
      <c r="D129" s="96" t="s">
        <v>43</v>
      </c>
      <c r="E129" s="97">
        <v>3</v>
      </c>
      <c r="F129" s="137"/>
      <c r="G129" s="98">
        <f t="shared" si="1"/>
        <v>0</v>
      </c>
      <c r="H129" s="122"/>
    </row>
    <row r="130" spans="1:8" ht="22.5" x14ac:dyDescent="0.2">
      <c r="A130" s="89">
        <v>121</v>
      </c>
      <c r="B130" s="90" t="s">
        <v>564</v>
      </c>
      <c r="C130" s="90" t="s">
        <v>565</v>
      </c>
      <c r="D130" s="91" t="s">
        <v>43</v>
      </c>
      <c r="E130" s="92">
        <v>16</v>
      </c>
      <c r="F130" s="137"/>
      <c r="G130" s="93">
        <f t="shared" si="1"/>
        <v>0</v>
      </c>
      <c r="H130" s="121"/>
    </row>
    <row r="131" spans="1:8" ht="11.25" x14ac:dyDescent="0.2">
      <c r="A131" s="94">
        <v>122</v>
      </c>
      <c r="B131" s="95" t="s">
        <v>566</v>
      </c>
      <c r="C131" s="95" t="s">
        <v>567</v>
      </c>
      <c r="D131" s="96" t="s">
        <v>43</v>
      </c>
      <c r="E131" s="97">
        <v>12</v>
      </c>
      <c r="F131" s="13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568</v>
      </c>
      <c r="C132" s="95" t="s">
        <v>569</v>
      </c>
      <c r="D132" s="96" t="s">
        <v>43</v>
      </c>
      <c r="E132" s="97">
        <v>4</v>
      </c>
      <c r="F132" s="13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570</v>
      </c>
      <c r="C133" s="95" t="s">
        <v>571</v>
      </c>
      <c r="D133" s="96" t="s">
        <v>43</v>
      </c>
      <c r="E133" s="97">
        <v>1</v>
      </c>
      <c r="F133" s="13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572</v>
      </c>
      <c r="C134" s="95" t="s">
        <v>573</v>
      </c>
      <c r="D134" s="96" t="s">
        <v>43</v>
      </c>
      <c r="E134" s="97">
        <v>3</v>
      </c>
      <c r="F134" s="137"/>
      <c r="G134" s="98">
        <f t="shared" si="1"/>
        <v>0</v>
      </c>
      <c r="H134" s="122"/>
    </row>
    <row r="135" spans="1:8" ht="22.5" x14ac:dyDescent="0.2">
      <c r="A135" s="89">
        <v>126</v>
      </c>
      <c r="B135" s="90" t="s">
        <v>305</v>
      </c>
      <c r="C135" s="90" t="s">
        <v>574</v>
      </c>
      <c r="D135" s="91" t="s">
        <v>43</v>
      </c>
      <c r="E135" s="92">
        <v>280</v>
      </c>
      <c r="F135" s="137"/>
      <c r="G135" s="93">
        <f t="shared" si="1"/>
        <v>0</v>
      </c>
      <c r="H135" s="121"/>
    </row>
    <row r="136" spans="1:8" ht="22.5" x14ac:dyDescent="0.2">
      <c r="A136" s="89">
        <v>127</v>
      </c>
      <c r="B136" s="90" t="s">
        <v>575</v>
      </c>
      <c r="C136" s="90" t="s">
        <v>576</v>
      </c>
      <c r="D136" s="91" t="s">
        <v>43</v>
      </c>
      <c r="E136" s="92">
        <v>200</v>
      </c>
      <c r="F136" s="13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577</v>
      </c>
      <c r="C137" s="95" t="s">
        <v>578</v>
      </c>
      <c r="D137" s="96" t="s">
        <v>52</v>
      </c>
      <c r="E137" s="97">
        <v>150</v>
      </c>
      <c r="F137" s="137"/>
      <c r="G137" s="98">
        <f t="shared" si="1"/>
        <v>0</v>
      </c>
      <c r="H137" s="122"/>
    </row>
    <row r="138" spans="1:8" ht="11.25" x14ac:dyDescent="0.2">
      <c r="A138" s="89">
        <v>129</v>
      </c>
      <c r="B138" s="90" t="s">
        <v>579</v>
      </c>
      <c r="C138" s="90" t="s">
        <v>580</v>
      </c>
      <c r="D138" s="91" t="s">
        <v>43</v>
      </c>
      <c r="E138" s="92">
        <v>8</v>
      </c>
      <c r="F138" s="137"/>
      <c r="G138" s="93">
        <f t="shared" ref="G138:G174" si="2">ROUND(E138*F138,2)</f>
        <v>0</v>
      </c>
      <c r="H138" s="121"/>
    </row>
    <row r="139" spans="1:8" ht="11.25" x14ac:dyDescent="0.2">
      <c r="A139" s="89">
        <v>130</v>
      </c>
      <c r="B139" s="90" t="s">
        <v>581</v>
      </c>
      <c r="C139" s="90" t="s">
        <v>582</v>
      </c>
      <c r="D139" s="91" t="s">
        <v>43</v>
      </c>
      <c r="E139" s="92">
        <v>8</v>
      </c>
      <c r="F139" s="137"/>
      <c r="G139" s="93">
        <f t="shared" si="2"/>
        <v>0</v>
      </c>
      <c r="H139" s="121"/>
    </row>
    <row r="140" spans="1:8" ht="11.25" x14ac:dyDescent="0.2">
      <c r="A140" s="94">
        <v>131</v>
      </c>
      <c r="B140" s="95" t="s">
        <v>583</v>
      </c>
      <c r="C140" s="95" t="s">
        <v>584</v>
      </c>
      <c r="D140" s="96" t="s">
        <v>43</v>
      </c>
      <c r="E140" s="97">
        <v>16</v>
      </c>
      <c r="F140" s="13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193</v>
      </c>
      <c r="C141" s="95" t="s">
        <v>194</v>
      </c>
      <c r="D141" s="96" t="s">
        <v>43</v>
      </c>
      <c r="E141" s="97">
        <v>8</v>
      </c>
      <c r="F141" s="13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195</v>
      </c>
      <c r="C142" s="95" t="s">
        <v>196</v>
      </c>
      <c r="D142" s="96" t="s">
        <v>43</v>
      </c>
      <c r="E142" s="97">
        <v>4</v>
      </c>
      <c r="F142" s="137"/>
      <c r="G142" s="98">
        <f t="shared" si="2"/>
        <v>0</v>
      </c>
      <c r="H142" s="122"/>
    </row>
    <row r="143" spans="1:8" ht="11.25" x14ac:dyDescent="0.2">
      <c r="A143" s="89">
        <v>134</v>
      </c>
      <c r="B143" s="90" t="s">
        <v>544</v>
      </c>
      <c r="C143" s="90" t="s">
        <v>585</v>
      </c>
      <c r="D143" s="91" t="s">
        <v>43</v>
      </c>
      <c r="E143" s="92">
        <v>1</v>
      </c>
      <c r="F143" s="13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586</v>
      </c>
      <c r="C144" s="90" t="s">
        <v>587</v>
      </c>
      <c r="D144" s="91" t="s">
        <v>43</v>
      </c>
      <c r="E144" s="92">
        <v>8</v>
      </c>
      <c r="F144" s="137"/>
      <c r="G144" s="93">
        <f t="shared" si="2"/>
        <v>0</v>
      </c>
      <c r="H144" s="121"/>
    </row>
    <row r="145" spans="1:8" ht="22.5" x14ac:dyDescent="0.2">
      <c r="A145" s="89">
        <v>136</v>
      </c>
      <c r="B145" s="90" t="s">
        <v>588</v>
      </c>
      <c r="C145" s="90" t="s">
        <v>589</v>
      </c>
      <c r="D145" s="91" t="s">
        <v>43</v>
      </c>
      <c r="E145" s="92">
        <v>1</v>
      </c>
      <c r="F145" s="137"/>
      <c r="G145" s="93">
        <f t="shared" si="2"/>
        <v>0</v>
      </c>
      <c r="H145" s="121"/>
    </row>
    <row r="146" spans="1:8" ht="22.5" x14ac:dyDescent="0.2">
      <c r="A146" s="89">
        <v>137</v>
      </c>
      <c r="B146" s="90" t="s">
        <v>315</v>
      </c>
      <c r="C146" s="90" t="s">
        <v>316</v>
      </c>
      <c r="D146" s="91" t="s">
        <v>43</v>
      </c>
      <c r="E146" s="92">
        <v>1</v>
      </c>
      <c r="F146" s="137"/>
      <c r="G146" s="93">
        <f t="shared" si="2"/>
        <v>0</v>
      </c>
      <c r="H146" s="121"/>
    </row>
    <row r="147" spans="1:8" ht="22.5" x14ac:dyDescent="0.2">
      <c r="A147" s="89">
        <v>138</v>
      </c>
      <c r="B147" s="90" t="s">
        <v>590</v>
      </c>
      <c r="C147" s="90" t="s">
        <v>591</v>
      </c>
      <c r="D147" s="91" t="s">
        <v>43</v>
      </c>
      <c r="E147" s="92">
        <v>4</v>
      </c>
      <c r="F147" s="137"/>
      <c r="G147" s="93">
        <f t="shared" si="2"/>
        <v>0</v>
      </c>
      <c r="H147" s="121"/>
    </row>
    <row r="148" spans="1:8" ht="11.25" x14ac:dyDescent="0.2">
      <c r="A148" s="89">
        <v>139</v>
      </c>
      <c r="B148" s="90" t="s">
        <v>592</v>
      </c>
      <c r="C148" s="90" t="s">
        <v>593</v>
      </c>
      <c r="D148" s="91" t="s">
        <v>594</v>
      </c>
      <c r="E148" s="92">
        <v>32</v>
      </c>
      <c r="F148" s="137"/>
      <c r="G148" s="93">
        <f t="shared" si="2"/>
        <v>0</v>
      </c>
      <c r="H148" s="121"/>
    </row>
    <row r="149" spans="1:8" ht="12.75" x14ac:dyDescent="0.2">
      <c r="A149" s="83"/>
      <c r="B149" s="84" t="s">
        <v>253</v>
      </c>
      <c r="C149" s="84" t="s">
        <v>595</v>
      </c>
      <c r="D149" s="85"/>
      <c r="E149" s="86"/>
      <c r="F149" s="87"/>
      <c r="G149" s="87"/>
      <c r="H149" s="88"/>
    </row>
    <row r="150" spans="1:8" ht="11.25" x14ac:dyDescent="0.2">
      <c r="A150" s="89">
        <v>140</v>
      </c>
      <c r="B150" s="90" t="s">
        <v>263</v>
      </c>
      <c r="C150" s="90" t="s">
        <v>596</v>
      </c>
      <c r="D150" s="91" t="s">
        <v>265</v>
      </c>
      <c r="E150" s="92">
        <v>18</v>
      </c>
      <c r="F150" s="137"/>
      <c r="G150" s="93">
        <f t="shared" si="2"/>
        <v>0</v>
      </c>
      <c r="H150" s="121"/>
    </row>
    <row r="151" spans="1:8" ht="22.5" x14ac:dyDescent="0.2">
      <c r="A151" s="89">
        <v>141</v>
      </c>
      <c r="B151" s="90" t="s">
        <v>597</v>
      </c>
      <c r="C151" s="90" t="s">
        <v>598</v>
      </c>
      <c r="D151" s="91" t="s">
        <v>43</v>
      </c>
      <c r="E151" s="92">
        <v>4</v>
      </c>
      <c r="F151" s="137"/>
      <c r="G151" s="93">
        <f t="shared" si="2"/>
        <v>0</v>
      </c>
      <c r="H151" s="121"/>
    </row>
    <row r="152" spans="1:8" ht="22.5" x14ac:dyDescent="0.2">
      <c r="A152" s="89">
        <v>142</v>
      </c>
      <c r="B152" s="90" t="s">
        <v>601</v>
      </c>
      <c r="C152" s="90" t="s">
        <v>602</v>
      </c>
      <c r="D152" s="91" t="s">
        <v>43</v>
      </c>
      <c r="E152" s="92">
        <v>2</v>
      </c>
      <c r="F152" s="137"/>
      <c r="G152" s="93">
        <f t="shared" si="2"/>
        <v>0</v>
      </c>
      <c r="H152" s="121"/>
    </row>
    <row r="153" spans="1:8" ht="22.5" x14ac:dyDescent="0.2">
      <c r="A153" s="89">
        <v>143</v>
      </c>
      <c r="B153" s="90" t="s">
        <v>603</v>
      </c>
      <c r="C153" s="90" t="s">
        <v>604</v>
      </c>
      <c r="D153" s="91" t="s">
        <v>43</v>
      </c>
      <c r="E153" s="92">
        <v>8</v>
      </c>
      <c r="F153" s="137"/>
      <c r="G153" s="93">
        <f t="shared" si="2"/>
        <v>0</v>
      </c>
      <c r="H153" s="121"/>
    </row>
    <row r="154" spans="1:8" ht="22.5" x14ac:dyDescent="0.2">
      <c r="A154" s="89">
        <v>144</v>
      </c>
      <c r="B154" s="90" t="s">
        <v>272</v>
      </c>
      <c r="C154" s="90" t="s">
        <v>273</v>
      </c>
      <c r="D154" s="91" t="s">
        <v>265</v>
      </c>
      <c r="E154" s="92">
        <v>18</v>
      </c>
      <c r="F154" s="137"/>
      <c r="G154" s="93">
        <f t="shared" si="2"/>
        <v>0</v>
      </c>
      <c r="H154" s="121"/>
    </row>
    <row r="155" spans="1:8" ht="22.5" x14ac:dyDescent="0.2">
      <c r="A155" s="89">
        <v>145</v>
      </c>
      <c r="B155" s="90" t="s">
        <v>607</v>
      </c>
      <c r="C155" s="90" t="s">
        <v>608</v>
      </c>
      <c r="D155" s="91" t="s">
        <v>52</v>
      </c>
      <c r="E155" s="92">
        <v>66</v>
      </c>
      <c r="F155" s="137"/>
      <c r="G155" s="93">
        <f t="shared" si="2"/>
        <v>0</v>
      </c>
      <c r="H155" s="121"/>
    </row>
    <row r="156" spans="1:8" ht="22.5" x14ac:dyDescent="0.2">
      <c r="A156" s="89">
        <v>146</v>
      </c>
      <c r="B156" s="90" t="s">
        <v>609</v>
      </c>
      <c r="C156" s="90" t="s">
        <v>610</v>
      </c>
      <c r="D156" s="91" t="s">
        <v>52</v>
      </c>
      <c r="E156" s="92">
        <v>10</v>
      </c>
      <c r="F156" s="137"/>
      <c r="G156" s="93">
        <f t="shared" si="2"/>
        <v>0</v>
      </c>
      <c r="H156" s="121"/>
    </row>
    <row r="157" spans="1:8" ht="11.25" x14ac:dyDescent="0.2">
      <c r="A157" s="89">
        <v>147</v>
      </c>
      <c r="B157" s="90" t="s">
        <v>611</v>
      </c>
      <c r="C157" s="90" t="s">
        <v>612</v>
      </c>
      <c r="D157" s="91" t="s">
        <v>52</v>
      </c>
      <c r="E157" s="92">
        <v>180</v>
      </c>
      <c r="F157" s="137"/>
      <c r="G157" s="93">
        <f t="shared" si="2"/>
        <v>0</v>
      </c>
      <c r="H157" s="121"/>
    </row>
    <row r="158" spans="1:8" ht="22.5" x14ac:dyDescent="0.2">
      <c r="A158" s="89">
        <v>148</v>
      </c>
      <c r="B158" s="90" t="s">
        <v>266</v>
      </c>
      <c r="C158" s="90" t="s">
        <v>613</v>
      </c>
      <c r="D158" s="91" t="s">
        <v>52</v>
      </c>
      <c r="E158" s="92">
        <v>40</v>
      </c>
      <c r="F158" s="13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614</v>
      </c>
      <c r="C159" s="90" t="s">
        <v>615</v>
      </c>
      <c r="D159" s="91" t="s">
        <v>52</v>
      </c>
      <c r="E159" s="92">
        <v>10</v>
      </c>
      <c r="F159" s="137"/>
      <c r="G159" s="93">
        <f t="shared" si="2"/>
        <v>0</v>
      </c>
      <c r="H159" s="121"/>
    </row>
    <row r="160" spans="1:8" ht="11.25" x14ac:dyDescent="0.2">
      <c r="A160" s="94">
        <v>150</v>
      </c>
      <c r="B160" s="95" t="s">
        <v>616</v>
      </c>
      <c r="C160" s="95" t="s">
        <v>617</v>
      </c>
      <c r="D160" s="96" t="s">
        <v>52</v>
      </c>
      <c r="E160" s="97">
        <v>55</v>
      </c>
      <c r="F160" s="137"/>
      <c r="G160" s="98">
        <f t="shared" si="2"/>
        <v>0</v>
      </c>
      <c r="H160" s="122"/>
    </row>
    <row r="161" spans="1:8" ht="11.25" x14ac:dyDescent="0.2">
      <c r="A161" s="94">
        <v>151</v>
      </c>
      <c r="B161" s="95" t="s">
        <v>658</v>
      </c>
      <c r="C161" s="95" t="s">
        <v>659</v>
      </c>
      <c r="D161" s="96" t="s">
        <v>52</v>
      </c>
      <c r="E161" s="97">
        <v>15</v>
      </c>
      <c r="F161" s="137"/>
      <c r="G161" s="98">
        <f t="shared" si="2"/>
        <v>0</v>
      </c>
      <c r="H161" s="122"/>
    </row>
    <row r="162" spans="1:8" ht="11.25" x14ac:dyDescent="0.2">
      <c r="A162" s="89">
        <v>152</v>
      </c>
      <c r="B162" s="90" t="s">
        <v>618</v>
      </c>
      <c r="C162" s="90" t="s">
        <v>619</v>
      </c>
      <c r="D162" s="91" t="s">
        <v>52</v>
      </c>
      <c r="E162" s="92">
        <v>38</v>
      </c>
      <c r="F162" s="13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620</v>
      </c>
      <c r="C163" s="90" t="s">
        <v>621</v>
      </c>
      <c r="D163" s="91" t="s">
        <v>52</v>
      </c>
      <c r="E163" s="92">
        <v>38</v>
      </c>
      <c r="F163" s="13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622</v>
      </c>
      <c r="C164" s="90" t="s">
        <v>623</v>
      </c>
      <c r="D164" s="91" t="s">
        <v>52</v>
      </c>
      <c r="E164" s="92">
        <v>80</v>
      </c>
      <c r="F164" s="13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261</v>
      </c>
      <c r="C165" s="90" t="s">
        <v>262</v>
      </c>
      <c r="D165" s="91" t="s">
        <v>52</v>
      </c>
      <c r="E165" s="92">
        <v>54</v>
      </c>
      <c r="F165" s="137"/>
      <c r="G165" s="93">
        <f t="shared" si="2"/>
        <v>0</v>
      </c>
      <c r="H165" s="121"/>
    </row>
    <row r="166" spans="1:8" ht="11.25" x14ac:dyDescent="0.2">
      <c r="A166" s="94">
        <v>156</v>
      </c>
      <c r="B166" s="95" t="s">
        <v>624</v>
      </c>
      <c r="C166" s="95" t="s">
        <v>625</v>
      </c>
      <c r="D166" s="96" t="s">
        <v>52</v>
      </c>
      <c r="E166" s="97">
        <v>54</v>
      </c>
      <c r="F166" s="137"/>
      <c r="G166" s="98">
        <f t="shared" si="2"/>
        <v>0</v>
      </c>
      <c r="H166" s="122"/>
    </row>
    <row r="167" spans="1:8" ht="22.5" x14ac:dyDescent="0.2">
      <c r="A167" s="89">
        <v>157</v>
      </c>
      <c r="B167" s="90" t="s">
        <v>626</v>
      </c>
      <c r="C167" s="90" t="s">
        <v>627</v>
      </c>
      <c r="D167" s="91" t="s">
        <v>43</v>
      </c>
      <c r="E167" s="92">
        <v>8</v>
      </c>
      <c r="F167" s="13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630</v>
      </c>
      <c r="C168" s="90" t="s">
        <v>631</v>
      </c>
      <c r="D168" s="91" t="s">
        <v>52</v>
      </c>
      <c r="E168" s="92">
        <v>66</v>
      </c>
      <c r="F168" s="13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632</v>
      </c>
      <c r="C169" s="90" t="s">
        <v>633</v>
      </c>
      <c r="D169" s="91" t="s">
        <v>52</v>
      </c>
      <c r="E169" s="92">
        <v>10</v>
      </c>
      <c r="F169" s="137"/>
      <c r="G169" s="93">
        <f t="shared" si="2"/>
        <v>0</v>
      </c>
      <c r="H169" s="121"/>
    </row>
    <row r="170" spans="1:8" ht="22.5" x14ac:dyDescent="0.2">
      <c r="A170" s="89">
        <v>160</v>
      </c>
      <c r="B170" s="90" t="s">
        <v>634</v>
      </c>
      <c r="C170" s="90" t="s">
        <v>635</v>
      </c>
      <c r="D170" s="91" t="s">
        <v>298</v>
      </c>
      <c r="E170" s="92">
        <v>30</v>
      </c>
      <c r="F170" s="137"/>
      <c r="G170" s="93">
        <f t="shared" si="2"/>
        <v>0</v>
      </c>
      <c r="H170" s="121"/>
    </row>
    <row r="171" spans="1:8" ht="11.25" x14ac:dyDescent="0.2">
      <c r="A171" s="89">
        <v>161</v>
      </c>
      <c r="B171" s="90" t="s">
        <v>636</v>
      </c>
      <c r="C171" s="90" t="s">
        <v>637</v>
      </c>
      <c r="D171" s="91" t="s">
        <v>638</v>
      </c>
      <c r="E171" s="92">
        <v>4</v>
      </c>
      <c r="F171" s="13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639</v>
      </c>
      <c r="C172" s="90" t="s">
        <v>640</v>
      </c>
      <c r="D172" s="91" t="s">
        <v>638</v>
      </c>
      <c r="E172" s="92">
        <v>120</v>
      </c>
      <c r="F172" s="13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641</v>
      </c>
      <c r="C173" s="90" t="s">
        <v>642</v>
      </c>
      <c r="D173" s="91" t="s">
        <v>638</v>
      </c>
      <c r="E173" s="92">
        <v>3.5</v>
      </c>
      <c r="F173" s="13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643</v>
      </c>
      <c r="C174" s="90" t="s">
        <v>644</v>
      </c>
      <c r="D174" s="91" t="s">
        <v>638</v>
      </c>
      <c r="E174" s="92">
        <v>0.1</v>
      </c>
      <c r="F174" s="137"/>
      <c r="G174" s="93">
        <f t="shared" si="2"/>
        <v>0</v>
      </c>
      <c r="H174" s="121"/>
    </row>
    <row r="175" spans="1:8" ht="15" x14ac:dyDescent="0.25">
      <c r="A175" s="99"/>
      <c r="B175" s="100"/>
      <c r="C175" s="100" t="s">
        <v>299</v>
      </c>
      <c r="D175" s="101"/>
      <c r="E175" s="102"/>
      <c r="F175" s="103"/>
      <c r="G175" s="103">
        <f>SUM(G9:G174)</f>
        <v>0</v>
      </c>
      <c r="H175" s="104"/>
    </row>
  </sheetData>
  <sheetProtection algorithmName="SHA-512" hashValue="+lLmHpBRZHzhTherz7vujE5Gh+eKE95DTjpuf6rbpcBVfiHZ7ZKR8VaT+dMYpa/N1/hVR6WVL8Q0QjnBUokd9Q==" saltValue="W6SyyRe9+1zuwoasj+85Ww==" spinCount="100000" sheet="1" objects="1" scenarios="1"/>
  <dataValidations count="1">
    <dataValidation type="decimal" operator="equal" allowBlank="1" showInputMessage="1" showErrorMessage="1" error="Neplatný počet desatinných miest!" sqref="F9:F45 F47:F148 F150:F174" xr:uid="{00000000-0002-0000-0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A1:O82"/>
  <sheetViews>
    <sheetView showGridLines="0" topLeftCell="A61" zoomScaleNormal="100" workbookViewId="0">
      <selection activeCell="C99" sqref="C99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44.33203125" style="76" customWidth="1"/>
    <col min="10" max="16384" width="10.5" style="76"/>
  </cols>
  <sheetData>
    <row r="1" spans="1:15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15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15" ht="12" x14ac:dyDescent="0.2">
      <c r="A3" s="4" t="s">
        <v>660</v>
      </c>
      <c r="B3" s="6"/>
      <c r="C3" s="6"/>
      <c r="D3" s="19"/>
      <c r="E3" s="6"/>
      <c r="F3" s="6"/>
      <c r="G3" s="6"/>
      <c r="H3" s="29"/>
    </row>
    <row r="4" spans="1:15" ht="12" x14ac:dyDescent="0.2">
      <c r="A4" s="4"/>
      <c r="B4" s="6"/>
      <c r="C4" s="6"/>
      <c r="D4" s="19"/>
      <c r="E4" s="6"/>
      <c r="F4" s="6"/>
      <c r="G4" s="6"/>
      <c r="H4" s="29"/>
    </row>
    <row r="5" spans="1:15" ht="12" x14ac:dyDescent="0.2">
      <c r="A5" s="7"/>
      <c r="B5" s="4"/>
      <c r="C5" s="7"/>
      <c r="D5" s="20"/>
      <c r="E5" s="5"/>
      <c r="F5" s="5"/>
      <c r="G5" s="5"/>
      <c r="H5" s="30"/>
    </row>
    <row r="6" spans="1:15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15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82"/>
    </row>
    <row r="8" spans="1:15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88"/>
    </row>
    <row r="9" spans="1:15" ht="22.5" x14ac:dyDescent="0.2">
      <c r="A9" s="89">
        <v>1</v>
      </c>
      <c r="B9" s="90" t="s">
        <v>664</v>
      </c>
      <c r="C9" s="90" t="s">
        <v>665</v>
      </c>
      <c r="D9" s="91" t="s">
        <v>52</v>
      </c>
      <c r="E9" s="92">
        <v>23</v>
      </c>
      <c r="F9" s="137"/>
      <c r="G9" s="60">
        <f>ROUND(E9*F9,2)</f>
        <v>0</v>
      </c>
      <c r="H9" s="121"/>
    </row>
    <row r="10" spans="1:15" ht="33.75" x14ac:dyDescent="0.2">
      <c r="A10" s="89">
        <v>2</v>
      </c>
      <c r="B10" s="90" t="s">
        <v>666</v>
      </c>
      <c r="C10" s="90" t="s">
        <v>667</v>
      </c>
      <c r="D10" s="91" t="s">
        <v>265</v>
      </c>
      <c r="E10" s="92">
        <v>543</v>
      </c>
      <c r="F10" s="137"/>
      <c r="G10" s="93">
        <f t="shared" ref="G10:G77" si="0">ROUND(E10*F10,2)</f>
        <v>0</v>
      </c>
      <c r="H10" s="120"/>
    </row>
    <row r="11" spans="1:15" ht="34.5" x14ac:dyDescent="0.25">
      <c r="A11" s="89">
        <v>3</v>
      </c>
      <c r="B11" s="90" t="s">
        <v>668</v>
      </c>
      <c r="C11" s="90" t="s">
        <v>669</v>
      </c>
      <c r="D11" s="91" t="s">
        <v>265</v>
      </c>
      <c r="E11" s="92">
        <v>14661</v>
      </c>
      <c r="F11" s="137"/>
      <c r="G11" s="93">
        <f t="shared" si="0"/>
        <v>0</v>
      </c>
      <c r="H11" s="120"/>
      <c r="I11" s="26"/>
      <c r="J11" s="27"/>
      <c r="K11" s="27"/>
      <c r="L11" s="27"/>
      <c r="M11" s="27"/>
      <c r="N11" s="27"/>
      <c r="O11" s="27"/>
    </row>
    <row r="12" spans="1:15" ht="22.5" x14ac:dyDescent="0.2">
      <c r="A12" s="89">
        <v>4</v>
      </c>
      <c r="B12" s="90" t="s">
        <v>670</v>
      </c>
      <c r="C12" s="90" t="s">
        <v>671</v>
      </c>
      <c r="D12" s="91" t="s">
        <v>265</v>
      </c>
      <c r="E12" s="92">
        <v>543</v>
      </c>
      <c r="F12" s="137"/>
      <c r="G12" s="93">
        <f t="shared" si="0"/>
        <v>0</v>
      </c>
      <c r="H12" s="120"/>
    </row>
    <row r="13" spans="1:15" ht="11.25" x14ac:dyDescent="0.2">
      <c r="A13" s="89">
        <v>5</v>
      </c>
      <c r="B13" s="90" t="s">
        <v>672</v>
      </c>
      <c r="C13" s="90" t="s">
        <v>673</v>
      </c>
      <c r="D13" s="91" t="s">
        <v>265</v>
      </c>
      <c r="E13" s="92">
        <v>543</v>
      </c>
      <c r="F13" s="137"/>
      <c r="G13" s="93">
        <f t="shared" si="0"/>
        <v>0</v>
      </c>
      <c r="H13" s="120"/>
    </row>
    <row r="14" spans="1:15" ht="56.25" x14ac:dyDescent="0.2">
      <c r="A14" s="94">
        <v>6</v>
      </c>
      <c r="B14" s="95" t="s">
        <v>674</v>
      </c>
      <c r="C14" s="95" t="s">
        <v>675</v>
      </c>
      <c r="D14" s="96" t="s">
        <v>52</v>
      </c>
      <c r="E14" s="97">
        <v>23</v>
      </c>
      <c r="F14" s="139"/>
      <c r="G14" s="98">
        <f t="shared" si="0"/>
        <v>0</v>
      </c>
      <c r="H14" s="121"/>
    </row>
    <row r="15" spans="1:15" ht="22.5" x14ac:dyDescent="0.2">
      <c r="A15" s="89">
        <v>7</v>
      </c>
      <c r="B15" s="90" t="s">
        <v>676</v>
      </c>
      <c r="C15" s="90" t="s">
        <v>677</v>
      </c>
      <c r="D15" s="91" t="s">
        <v>638</v>
      </c>
      <c r="E15" s="92">
        <v>923.1</v>
      </c>
      <c r="F15" s="137"/>
      <c r="G15" s="93">
        <f t="shared" si="0"/>
        <v>0</v>
      </c>
      <c r="H15" s="120"/>
    </row>
    <row r="16" spans="1:15" ht="12.75" x14ac:dyDescent="0.2">
      <c r="A16" s="83"/>
      <c r="B16" s="84">
        <v>3</v>
      </c>
      <c r="C16" s="84" t="s">
        <v>988</v>
      </c>
      <c r="D16" s="85"/>
      <c r="E16" s="86"/>
      <c r="F16" s="87"/>
      <c r="G16" s="87"/>
      <c r="H16" s="88"/>
    </row>
    <row r="17" spans="1:9" ht="22.5" x14ac:dyDescent="0.2">
      <c r="A17" s="89">
        <v>8</v>
      </c>
      <c r="B17" s="90">
        <v>340235212</v>
      </c>
      <c r="C17" s="90" t="s">
        <v>2144</v>
      </c>
      <c r="D17" s="91" t="s">
        <v>43</v>
      </c>
      <c r="E17" s="92">
        <v>20</v>
      </c>
      <c r="F17" s="137"/>
      <c r="G17" s="93">
        <f t="shared" si="0"/>
        <v>0</v>
      </c>
      <c r="H17" s="120"/>
    </row>
    <row r="18" spans="1:9" ht="22.5" x14ac:dyDescent="0.2">
      <c r="A18" s="89">
        <v>9</v>
      </c>
      <c r="B18" s="90">
        <v>340236212</v>
      </c>
      <c r="C18" s="90" t="s">
        <v>2145</v>
      </c>
      <c r="D18" s="91" t="s">
        <v>43</v>
      </c>
      <c r="E18" s="92">
        <v>2</v>
      </c>
      <c r="F18" s="137"/>
      <c r="G18" s="93">
        <f t="shared" si="0"/>
        <v>0</v>
      </c>
      <c r="H18" s="120"/>
    </row>
    <row r="19" spans="1:9" ht="12.75" x14ac:dyDescent="0.2">
      <c r="A19" s="83"/>
      <c r="B19" s="84">
        <v>6</v>
      </c>
      <c r="C19" s="84" t="s">
        <v>2146</v>
      </c>
      <c r="D19" s="85"/>
      <c r="E19" s="86"/>
      <c r="F19" s="87"/>
      <c r="G19" s="87"/>
      <c r="H19" s="88"/>
    </row>
    <row r="20" spans="1:9" ht="22.5" x14ac:dyDescent="0.2">
      <c r="A20" s="89">
        <v>10</v>
      </c>
      <c r="B20" s="90">
        <v>612423521</v>
      </c>
      <c r="C20" s="90" t="s">
        <v>2147</v>
      </c>
      <c r="D20" s="91" t="s">
        <v>298</v>
      </c>
      <c r="E20" s="92">
        <v>7</v>
      </c>
      <c r="F20" s="137"/>
      <c r="G20" s="93">
        <f t="shared" si="0"/>
        <v>0</v>
      </c>
      <c r="H20" s="120"/>
    </row>
    <row r="21" spans="1:9" ht="12.75" x14ac:dyDescent="0.2">
      <c r="A21" s="83"/>
      <c r="B21" s="84" t="s">
        <v>678</v>
      </c>
      <c r="C21" s="84" t="s">
        <v>679</v>
      </c>
      <c r="D21" s="85"/>
      <c r="E21" s="86"/>
      <c r="F21" s="87"/>
      <c r="G21" s="87"/>
      <c r="H21" s="88"/>
    </row>
    <row r="22" spans="1:9" ht="22.5" x14ac:dyDescent="0.2">
      <c r="A22" s="89">
        <v>11</v>
      </c>
      <c r="B22" s="90" t="s">
        <v>2148</v>
      </c>
      <c r="C22" s="90" t="s">
        <v>2149</v>
      </c>
      <c r="D22" s="91" t="s">
        <v>43</v>
      </c>
      <c r="E22" s="92">
        <v>20</v>
      </c>
      <c r="F22" s="137"/>
      <c r="G22" s="93">
        <f t="shared" si="0"/>
        <v>0</v>
      </c>
      <c r="H22" s="121"/>
    </row>
    <row r="23" spans="1:9" ht="22.5" x14ac:dyDescent="0.2">
      <c r="A23" s="89">
        <v>12</v>
      </c>
      <c r="B23" s="90" t="s">
        <v>2150</v>
      </c>
      <c r="C23" s="90" t="s">
        <v>2151</v>
      </c>
      <c r="D23" s="91" t="s">
        <v>43</v>
      </c>
      <c r="E23" s="92">
        <v>2</v>
      </c>
      <c r="F23" s="137"/>
      <c r="G23" s="93">
        <f t="shared" si="0"/>
        <v>0</v>
      </c>
      <c r="H23" s="120"/>
    </row>
    <row r="24" spans="1:9" ht="22.5" x14ac:dyDescent="0.2">
      <c r="A24" s="89">
        <v>13</v>
      </c>
      <c r="B24" s="90" t="s">
        <v>2152</v>
      </c>
      <c r="C24" s="90" t="s">
        <v>2153</v>
      </c>
      <c r="D24" s="91" t="s">
        <v>52</v>
      </c>
      <c r="E24" s="92">
        <v>100</v>
      </c>
      <c r="F24" s="137"/>
      <c r="G24" s="93">
        <f t="shared" si="0"/>
        <v>0</v>
      </c>
      <c r="H24" s="120"/>
    </row>
    <row r="25" spans="1:9" ht="22.5" x14ac:dyDescent="0.2">
      <c r="A25" s="89">
        <v>14</v>
      </c>
      <c r="B25" s="90" t="s">
        <v>680</v>
      </c>
      <c r="C25" s="90" t="s">
        <v>681</v>
      </c>
      <c r="D25" s="91" t="s">
        <v>638</v>
      </c>
      <c r="E25" s="92">
        <v>0.93799999999999994</v>
      </c>
      <c r="F25" s="137"/>
      <c r="G25" s="93">
        <f t="shared" si="0"/>
        <v>0</v>
      </c>
      <c r="H25" s="120"/>
      <c r="I25" s="171"/>
    </row>
    <row r="26" spans="1:9" ht="22.5" x14ac:dyDescent="0.2">
      <c r="A26" s="89">
        <v>15</v>
      </c>
      <c r="B26" s="90" t="s">
        <v>682</v>
      </c>
      <c r="C26" s="90" t="s">
        <v>683</v>
      </c>
      <c r="D26" s="91" t="s">
        <v>638</v>
      </c>
      <c r="E26" s="92">
        <v>25.326000000000001</v>
      </c>
      <c r="F26" s="137"/>
      <c r="G26" s="93">
        <f t="shared" si="0"/>
        <v>0</v>
      </c>
      <c r="H26" s="121"/>
    </row>
    <row r="27" spans="1:9" ht="22.5" x14ac:dyDescent="0.2">
      <c r="A27" s="89">
        <v>16</v>
      </c>
      <c r="B27" s="90" t="s">
        <v>684</v>
      </c>
      <c r="C27" s="90" t="s">
        <v>685</v>
      </c>
      <c r="D27" s="91" t="s">
        <v>638</v>
      </c>
      <c r="E27" s="92">
        <v>0.93799999999999994</v>
      </c>
      <c r="F27" s="137"/>
      <c r="G27" s="93">
        <f t="shared" si="0"/>
        <v>0</v>
      </c>
      <c r="H27" s="120"/>
    </row>
    <row r="28" spans="1:9" ht="15" x14ac:dyDescent="0.25">
      <c r="A28" s="77"/>
      <c r="B28" s="78" t="s">
        <v>38</v>
      </c>
      <c r="C28" s="78" t="s">
        <v>39</v>
      </c>
      <c r="D28" s="79"/>
      <c r="E28" s="80"/>
      <c r="F28" s="81"/>
      <c r="G28" s="81"/>
      <c r="H28" s="82"/>
    </row>
    <row r="29" spans="1:9" ht="12.75" x14ac:dyDescent="0.2">
      <c r="A29" s="83"/>
      <c r="B29" s="84" t="s">
        <v>40</v>
      </c>
      <c r="C29" s="84" t="s">
        <v>41</v>
      </c>
      <c r="D29" s="85"/>
      <c r="E29" s="86"/>
      <c r="F29" s="87"/>
      <c r="G29" s="87"/>
      <c r="H29" s="88"/>
    </row>
    <row r="30" spans="1:9" ht="22.5" x14ac:dyDescent="0.2">
      <c r="A30" s="89">
        <v>17</v>
      </c>
      <c r="B30" s="90" t="s">
        <v>61</v>
      </c>
      <c r="C30" s="90" t="s">
        <v>62</v>
      </c>
      <c r="D30" s="91" t="s">
        <v>52</v>
      </c>
      <c r="E30" s="92">
        <v>5100</v>
      </c>
      <c r="F30" s="137"/>
      <c r="G30" s="93">
        <f t="shared" si="0"/>
        <v>0</v>
      </c>
      <c r="H30" s="120"/>
    </row>
    <row r="31" spans="1:9" ht="11.25" x14ac:dyDescent="0.2">
      <c r="A31" s="94">
        <v>48</v>
      </c>
      <c r="B31" s="95" t="s">
        <v>688</v>
      </c>
      <c r="C31" s="95" t="s">
        <v>689</v>
      </c>
      <c r="D31" s="96" t="s">
        <v>52</v>
      </c>
      <c r="E31" s="97">
        <v>5100</v>
      </c>
      <c r="F31" s="139"/>
      <c r="G31" s="98">
        <f t="shared" si="0"/>
        <v>0</v>
      </c>
      <c r="H31" s="120"/>
    </row>
    <row r="32" spans="1:9" ht="33.75" x14ac:dyDescent="0.2">
      <c r="A32" s="89">
        <v>19</v>
      </c>
      <c r="B32" s="90" t="s">
        <v>690</v>
      </c>
      <c r="C32" s="90" t="s">
        <v>691</v>
      </c>
      <c r="D32" s="91" t="s">
        <v>43</v>
      </c>
      <c r="E32" s="92">
        <v>4</v>
      </c>
      <c r="F32" s="137"/>
      <c r="G32" s="93">
        <f t="shared" si="0"/>
        <v>0</v>
      </c>
      <c r="H32" s="120"/>
    </row>
    <row r="33" spans="1:8" ht="11.25" x14ac:dyDescent="0.2">
      <c r="A33" s="89">
        <v>20</v>
      </c>
      <c r="B33" s="90" t="s">
        <v>692</v>
      </c>
      <c r="C33" s="90" t="s">
        <v>693</v>
      </c>
      <c r="D33" s="91" t="s">
        <v>52</v>
      </c>
      <c r="E33" s="92">
        <v>4</v>
      </c>
      <c r="F33" s="137"/>
      <c r="G33" s="93">
        <f t="shared" si="0"/>
        <v>0</v>
      </c>
      <c r="H33" s="120"/>
    </row>
    <row r="34" spans="1:8" ht="22.5" x14ac:dyDescent="0.2">
      <c r="A34" s="94">
        <v>21</v>
      </c>
      <c r="B34" s="95" t="s">
        <v>694</v>
      </c>
      <c r="C34" s="95" t="s">
        <v>695</v>
      </c>
      <c r="D34" s="96" t="s">
        <v>43</v>
      </c>
      <c r="E34" s="97">
        <v>4</v>
      </c>
      <c r="F34" s="139"/>
      <c r="G34" s="98">
        <f t="shared" si="0"/>
        <v>0</v>
      </c>
      <c r="H34" s="120"/>
    </row>
    <row r="35" spans="1:8" ht="22.5" x14ac:dyDescent="0.2">
      <c r="A35" s="89">
        <v>22</v>
      </c>
      <c r="B35" s="90" t="s">
        <v>73</v>
      </c>
      <c r="C35" s="90" t="s">
        <v>74</v>
      </c>
      <c r="D35" s="91" t="s">
        <v>43</v>
      </c>
      <c r="E35" s="92">
        <v>4</v>
      </c>
      <c r="F35" s="137"/>
      <c r="G35" s="93">
        <f t="shared" si="0"/>
        <v>0</v>
      </c>
      <c r="H35" s="120"/>
    </row>
    <row r="36" spans="1:8" ht="11.25" x14ac:dyDescent="0.2">
      <c r="A36" s="89">
        <v>23</v>
      </c>
      <c r="B36" s="90" t="s">
        <v>696</v>
      </c>
      <c r="C36" s="90" t="s">
        <v>697</v>
      </c>
      <c r="D36" s="91" t="s">
        <v>43</v>
      </c>
      <c r="E36" s="92">
        <v>2</v>
      </c>
      <c r="F36" s="137"/>
      <c r="G36" s="93">
        <f t="shared" si="0"/>
        <v>0</v>
      </c>
      <c r="H36" s="120"/>
    </row>
    <row r="37" spans="1:8" ht="11.25" x14ac:dyDescent="0.2">
      <c r="A37" s="89">
        <v>24</v>
      </c>
      <c r="B37" s="90" t="s">
        <v>698</v>
      </c>
      <c r="C37" s="90" t="s">
        <v>699</v>
      </c>
      <c r="D37" s="91" t="s">
        <v>43</v>
      </c>
      <c r="E37" s="92">
        <v>2</v>
      </c>
      <c r="F37" s="137"/>
      <c r="G37" s="93">
        <f t="shared" si="0"/>
        <v>0</v>
      </c>
      <c r="H37" s="120"/>
    </row>
    <row r="38" spans="1:8" ht="22.5" x14ac:dyDescent="0.2">
      <c r="A38" s="89">
        <v>25</v>
      </c>
      <c r="B38" s="90" t="s">
        <v>700</v>
      </c>
      <c r="C38" s="90" t="s">
        <v>701</v>
      </c>
      <c r="D38" s="91" t="s">
        <v>43</v>
      </c>
      <c r="E38" s="92">
        <v>1</v>
      </c>
      <c r="F38" s="137"/>
      <c r="G38" s="93">
        <f t="shared" si="0"/>
        <v>0</v>
      </c>
      <c r="H38" s="120"/>
    </row>
    <row r="39" spans="1:8" ht="22.5" x14ac:dyDescent="0.2">
      <c r="A39" s="94">
        <v>26</v>
      </c>
      <c r="B39" s="95" t="s">
        <v>702</v>
      </c>
      <c r="C39" s="95" t="s">
        <v>703</v>
      </c>
      <c r="D39" s="96" t="s">
        <v>43</v>
      </c>
      <c r="E39" s="97">
        <v>1</v>
      </c>
      <c r="F39" s="139"/>
      <c r="G39" s="98">
        <f t="shared" si="0"/>
        <v>0</v>
      </c>
      <c r="H39" s="121"/>
    </row>
    <row r="40" spans="1:8" ht="33.75" x14ac:dyDescent="0.2">
      <c r="A40" s="89">
        <v>27</v>
      </c>
      <c r="B40" s="90" t="s">
        <v>704</v>
      </c>
      <c r="C40" s="90" t="s">
        <v>705</v>
      </c>
      <c r="D40" s="91" t="s">
        <v>43</v>
      </c>
      <c r="E40" s="92">
        <v>12</v>
      </c>
      <c r="F40" s="137"/>
      <c r="G40" s="93">
        <f t="shared" si="0"/>
        <v>0</v>
      </c>
      <c r="H40" s="120"/>
    </row>
    <row r="41" spans="1:8" ht="33.75" x14ac:dyDescent="0.2">
      <c r="A41" s="89">
        <v>28</v>
      </c>
      <c r="B41" s="90" t="s">
        <v>89</v>
      </c>
      <c r="C41" s="90" t="s">
        <v>706</v>
      </c>
      <c r="D41" s="91" t="s">
        <v>91</v>
      </c>
      <c r="E41" s="92">
        <v>24</v>
      </c>
      <c r="F41" s="137"/>
      <c r="G41" s="93">
        <f t="shared" si="0"/>
        <v>0</v>
      </c>
      <c r="H41" s="120"/>
    </row>
    <row r="42" spans="1:8" ht="33.75" x14ac:dyDescent="0.2">
      <c r="A42" s="89">
        <v>29</v>
      </c>
      <c r="B42" s="90" t="s">
        <v>707</v>
      </c>
      <c r="C42" s="90" t="s">
        <v>708</v>
      </c>
      <c r="D42" s="91" t="s">
        <v>43</v>
      </c>
      <c r="E42" s="92">
        <v>1</v>
      </c>
      <c r="F42" s="137"/>
      <c r="G42" s="93">
        <f t="shared" si="0"/>
        <v>0</v>
      </c>
      <c r="H42" s="120"/>
    </row>
    <row r="43" spans="1:8" ht="22.5" x14ac:dyDescent="0.2">
      <c r="A43" s="94">
        <v>30</v>
      </c>
      <c r="B43" s="95" t="s">
        <v>709</v>
      </c>
      <c r="C43" s="95" t="s">
        <v>710</v>
      </c>
      <c r="D43" s="96" t="s">
        <v>711</v>
      </c>
      <c r="E43" s="97">
        <v>2</v>
      </c>
      <c r="F43" s="139"/>
      <c r="G43" s="98">
        <f t="shared" si="0"/>
        <v>0</v>
      </c>
      <c r="H43" s="120"/>
    </row>
    <row r="44" spans="1:8" ht="22.5" x14ac:dyDescent="0.2">
      <c r="A44" s="94">
        <v>31</v>
      </c>
      <c r="B44" s="95" t="s">
        <v>712</v>
      </c>
      <c r="C44" s="95" t="s">
        <v>713</v>
      </c>
      <c r="D44" s="96" t="s">
        <v>43</v>
      </c>
      <c r="E44" s="97">
        <v>10</v>
      </c>
      <c r="F44" s="139"/>
      <c r="G44" s="98">
        <f t="shared" si="0"/>
        <v>0</v>
      </c>
      <c r="H44" s="120"/>
    </row>
    <row r="45" spans="1:8" ht="22.5" x14ac:dyDescent="0.2">
      <c r="A45" s="89">
        <v>32</v>
      </c>
      <c r="B45" s="90" t="s">
        <v>714</v>
      </c>
      <c r="C45" s="90" t="s">
        <v>715</v>
      </c>
      <c r="D45" s="91" t="s">
        <v>52</v>
      </c>
      <c r="E45" s="92">
        <v>4500</v>
      </c>
      <c r="F45" s="137"/>
      <c r="G45" s="93">
        <f t="shared" si="0"/>
        <v>0</v>
      </c>
      <c r="H45" s="120"/>
    </row>
    <row r="46" spans="1:8" ht="11.25" x14ac:dyDescent="0.2">
      <c r="A46" s="89">
        <v>33</v>
      </c>
      <c r="B46" s="90" t="s">
        <v>716</v>
      </c>
      <c r="C46" s="90" t="s">
        <v>717</v>
      </c>
      <c r="D46" s="91" t="s">
        <v>43</v>
      </c>
      <c r="E46" s="92">
        <v>2</v>
      </c>
      <c r="F46" s="137"/>
      <c r="G46" s="93">
        <f t="shared" si="0"/>
        <v>0</v>
      </c>
      <c r="H46" s="120"/>
    </row>
    <row r="47" spans="1:8" ht="11.25" x14ac:dyDescent="0.2">
      <c r="A47" s="94">
        <v>34</v>
      </c>
      <c r="B47" s="95" t="s">
        <v>718</v>
      </c>
      <c r="C47" s="95" t="s">
        <v>719</v>
      </c>
      <c r="D47" s="96" t="s">
        <v>43</v>
      </c>
      <c r="E47" s="97">
        <v>2</v>
      </c>
      <c r="F47" s="139"/>
      <c r="G47" s="98">
        <f t="shared" si="0"/>
        <v>0</v>
      </c>
      <c r="H47" s="120"/>
    </row>
    <row r="48" spans="1:8" ht="22.5" x14ac:dyDescent="0.2">
      <c r="A48" s="89">
        <v>35</v>
      </c>
      <c r="B48" s="90" t="s">
        <v>720</v>
      </c>
      <c r="C48" s="90" t="s">
        <v>721</v>
      </c>
      <c r="D48" s="91" t="s">
        <v>43</v>
      </c>
      <c r="E48" s="92">
        <v>4</v>
      </c>
      <c r="F48" s="137"/>
      <c r="G48" s="93">
        <f t="shared" si="0"/>
        <v>0</v>
      </c>
      <c r="H48" s="120"/>
    </row>
    <row r="49" spans="1:8" ht="11.25" x14ac:dyDescent="0.2">
      <c r="A49" s="89">
        <v>36</v>
      </c>
      <c r="B49" s="90" t="s">
        <v>722</v>
      </c>
      <c r="C49" s="90" t="s">
        <v>723</v>
      </c>
      <c r="D49" s="91" t="s">
        <v>43</v>
      </c>
      <c r="E49" s="92">
        <v>6</v>
      </c>
      <c r="F49" s="137"/>
      <c r="G49" s="93">
        <f t="shared" si="0"/>
        <v>0</v>
      </c>
      <c r="H49" s="120"/>
    </row>
    <row r="50" spans="1:8" ht="22.5" x14ac:dyDescent="0.2">
      <c r="A50" s="94">
        <v>37</v>
      </c>
      <c r="B50" s="95" t="s">
        <v>724</v>
      </c>
      <c r="C50" s="95" t="s">
        <v>725</v>
      </c>
      <c r="D50" s="96" t="s">
        <v>43</v>
      </c>
      <c r="E50" s="97">
        <v>4</v>
      </c>
      <c r="F50" s="139"/>
      <c r="G50" s="98">
        <f t="shared" si="0"/>
        <v>0</v>
      </c>
      <c r="H50" s="120"/>
    </row>
    <row r="51" spans="1:8" ht="11.25" x14ac:dyDescent="0.2">
      <c r="A51" s="94">
        <v>38</v>
      </c>
      <c r="B51" s="95" t="s">
        <v>726</v>
      </c>
      <c r="C51" s="95" t="s">
        <v>727</v>
      </c>
      <c r="D51" s="96" t="s">
        <v>43</v>
      </c>
      <c r="E51" s="97">
        <v>2</v>
      </c>
      <c r="F51" s="139"/>
      <c r="G51" s="98">
        <f t="shared" si="0"/>
        <v>0</v>
      </c>
      <c r="H51" s="120"/>
    </row>
    <row r="52" spans="1:8" ht="11.25" x14ac:dyDescent="0.2">
      <c r="A52" s="89">
        <v>39</v>
      </c>
      <c r="B52" s="90" t="s">
        <v>728</v>
      </c>
      <c r="C52" s="90" t="s">
        <v>729</v>
      </c>
      <c r="D52" s="91" t="s">
        <v>43</v>
      </c>
      <c r="E52" s="92">
        <v>4</v>
      </c>
      <c r="F52" s="137"/>
      <c r="G52" s="93">
        <f t="shared" si="0"/>
        <v>0</v>
      </c>
      <c r="H52" s="120"/>
    </row>
    <row r="53" spans="1:8" ht="11.25" x14ac:dyDescent="0.2">
      <c r="A53" s="94">
        <v>40</v>
      </c>
      <c r="B53" s="95" t="s">
        <v>730</v>
      </c>
      <c r="C53" s="95" t="s">
        <v>731</v>
      </c>
      <c r="D53" s="96" t="s">
        <v>43</v>
      </c>
      <c r="E53" s="97">
        <v>4</v>
      </c>
      <c r="F53" s="139"/>
      <c r="G53" s="98">
        <f t="shared" si="0"/>
        <v>0</v>
      </c>
      <c r="H53" s="120"/>
    </row>
    <row r="54" spans="1:8" ht="11.25" x14ac:dyDescent="0.2">
      <c r="A54" s="89">
        <v>41</v>
      </c>
      <c r="B54" s="90" t="s">
        <v>732</v>
      </c>
      <c r="C54" s="90" t="s">
        <v>733</v>
      </c>
      <c r="D54" s="91" t="s">
        <v>43</v>
      </c>
      <c r="E54" s="92">
        <v>40</v>
      </c>
      <c r="F54" s="137"/>
      <c r="G54" s="93">
        <f t="shared" si="0"/>
        <v>0</v>
      </c>
      <c r="H54" s="120"/>
    </row>
    <row r="55" spans="1:8" ht="11.25" x14ac:dyDescent="0.2">
      <c r="A55" s="94">
        <v>42</v>
      </c>
      <c r="B55" s="95" t="s">
        <v>734</v>
      </c>
      <c r="C55" s="95" t="s">
        <v>735</v>
      </c>
      <c r="D55" s="96" t="s">
        <v>43</v>
      </c>
      <c r="E55" s="97">
        <v>40</v>
      </c>
      <c r="F55" s="139"/>
      <c r="G55" s="98">
        <f t="shared" si="0"/>
        <v>0</v>
      </c>
      <c r="H55" s="120"/>
    </row>
    <row r="56" spans="1:8" ht="22.5" x14ac:dyDescent="0.2">
      <c r="A56" s="89">
        <v>43</v>
      </c>
      <c r="B56" s="90" t="s">
        <v>736</v>
      </c>
      <c r="C56" s="90" t="s">
        <v>737</v>
      </c>
      <c r="D56" s="91" t="s">
        <v>43</v>
      </c>
      <c r="E56" s="92">
        <v>3</v>
      </c>
      <c r="F56" s="137"/>
      <c r="G56" s="93">
        <f t="shared" si="0"/>
        <v>0</v>
      </c>
      <c r="H56" s="120"/>
    </row>
    <row r="57" spans="1:8" ht="11.25" x14ac:dyDescent="0.2">
      <c r="A57" s="89">
        <v>44</v>
      </c>
      <c r="B57" s="95" t="s">
        <v>738</v>
      </c>
      <c r="C57" s="95" t="s">
        <v>739</v>
      </c>
      <c r="D57" s="96" t="s">
        <v>43</v>
      </c>
      <c r="E57" s="97">
        <v>3</v>
      </c>
      <c r="F57" s="139"/>
      <c r="G57" s="98">
        <f t="shared" si="0"/>
        <v>0</v>
      </c>
      <c r="H57" s="120"/>
    </row>
    <row r="58" spans="1:8" ht="22.5" x14ac:dyDescent="0.2">
      <c r="A58" s="89">
        <v>45</v>
      </c>
      <c r="B58" s="90" t="s">
        <v>740</v>
      </c>
      <c r="C58" s="90" t="s">
        <v>741</v>
      </c>
      <c r="D58" s="91" t="s">
        <v>43</v>
      </c>
      <c r="E58" s="92">
        <v>12</v>
      </c>
      <c r="F58" s="137"/>
      <c r="G58" s="93">
        <f t="shared" si="0"/>
        <v>0</v>
      </c>
      <c r="H58" s="120"/>
    </row>
    <row r="59" spans="1:8" ht="11.25" x14ac:dyDescent="0.2">
      <c r="A59" s="89">
        <v>46</v>
      </c>
      <c r="B59" s="90" t="s">
        <v>742</v>
      </c>
      <c r="C59" s="90" t="s">
        <v>743</v>
      </c>
      <c r="D59" s="91" t="s">
        <v>52</v>
      </c>
      <c r="E59" s="92">
        <v>5100</v>
      </c>
      <c r="F59" s="137"/>
      <c r="G59" s="93">
        <f t="shared" si="0"/>
        <v>0</v>
      </c>
      <c r="H59" s="120"/>
    </row>
    <row r="60" spans="1:8" ht="12.75" x14ac:dyDescent="0.2">
      <c r="A60" s="83"/>
      <c r="B60" s="84" t="s">
        <v>253</v>
      </c>
      <c r="C60" s="84" t="s">
        <v>595</v>
      </c>
      <c r="D60" s="85"/>
      <c r="E60" s="86"/>
      <c r="F60" s="87"/>
      <c r="G60" s="87"/>
      <c r="H60" s="88"/>
    </row>
    <row r="61" spans="1:8" ht="22.5" x14ac:dyDescent="0.2">
      <c r="A61" s="89">
        <v>47</v>
      </c>
      <c r="B61" s="90" t="s">
        <v>744</v>
      </c>
      <c r="C61" s="90" t="s">
        <v>745</v>
      </c>
      <c r="D61" s="91" t="s">
        <v>43</v>
      </c>
      <c r="E61" s="92">
        <v>1</v>
      </c>
      <c r="F61" s="137"/>
      <c r="G61" s="93">
        <f t="shared" si="0"/>
        <v>0</v>
      </c>
      <c r="H61" s="120"/>
    </row>
    <row r="62" spans="1:8" ht="22.5" x14ac:dyDescent="0.2">
      <c r="A62" s="89">
        <v>48</v>
      </c>
      <c r="B62" s="90" t="s">
        <v>746</v>
      </c>
      <c r="C62" s="90" t="s">
        <v>747</v>
      </c>
      <c r="D62" s="91" t="s">
        <v>43</v>
      </c>
      <c r="E62" s="92">
        <v>4</v>
      </c>
      <c r="F62" s="137"/>
      <c r="G62" s="93">
        <f t="shared" si="0"/>
        <v>0</v>
      </c>
      <c r="H62" s="120"/>
    </row>
    <row r="63" spans="1:8" ht="11.25" x14ac:dyDescent="0.2">
      <c r="A63" s="89">
        <v>49</v>
      </c>
      <c r="B63" s="90" t="s">
        <v>748</v>
      </c>
      <c r="C63" s="90" t="s">
        <v>749</v>
      </c>
      <c r="D63" s="91" t="s">
        <v>265</v>
      </c>
      <c r="E63" s="92">
        <v>24</v>
      </c>
      <c r="F63" s="137"/>
      <c r="G63" s="93">
        <f t="shared" si="0"/>
        <v>0</v>
      </c>
      <c r="H63" s="120"/>
    </row>
    <row r="64" spans="1:8" ht="22.5" x14ac:dyDescent="0.2">
      <c r="A64" s="89">
        <v>50</v>
      </c>
      <c r="B64" s="90" t="s">
        <v>750</v>
      </c>
      <c r="C64" s="90" t="s">
        <v>751</v>
      </c>
      <c r="D64" s="91" t="s">
        <v>43</v>
      </c>
      <c r="E64" s="92">
        <v>4</v>
      </c>
      <c r="F64" s="137"/>
      <c r="G64" s="93">
        <f t="shared" si="0"/>
        <v>0</v>
      </c>
      <c r="H64" s="120"/>
    </row>
    <row r="65" spans="1:8" ht="22.5" x14ac:dyDescent="0.2">
      <c r="A65" s="94">
        <v>51</v>
      </c>
      <c r="B65" s="95" t="s">
        <v>752</v>
      </c>
      <c r="C65" s="95" t="s">
        <v>753</v>
      </c>
      <c r="D65" s="96" t="s">
        <v>265</v>
      </c>
      <c r="E65" s="97">
        <v>0.4</v>
      </c>
      <c r="F65" s="139"/>
      <c r="G65" s="98">
        <f t="shared" si="0"/>
        <v>0</v>
      </c>
      <c r="H65" s="120"/>
    </row>
    <row r="66" spans="1:8" ht="22.5" x14ac:dyDescent="0.2">
      <c r="A66" s="89">
        <v>52</v>
      </c>
      <c r="B66" s="90" t="s">
        <v>754</v>
      </c>
      <c r="C66" s="90" t="s">
        <v>755</v>
      </c>
      <c r="D66" s="91" t="s">
        <v>43</v>
      </c>
      <c r="E66" s="92">
        <v>4</v>
      </c>
      <c r="F66" s="137"/>
      <c r="G66" s="93">
        <f t="shared" si="0"/>
        <v>0</v>
      </c>
      <c r="H66" s="120"/>
    </row>
    <row r="67" spans="1:8" ht="22.5" x14ac:dyDescent="0.2">
      <c r="A67" s="89">
        <v>53</v>
      </c>
      <c r="B67" s="90" t="s">
        <v>272</v>
      </c>
      <c r="C67" s="90" t="s">
        <v>273</v>
      </c>
      <c r="D67" s="91" t="s">
        <v>265</v>
      </c>
      <c r="E67" s="92">
        <v>24</v>
      </c>
      <c r="F67" s="137"/>
      <c r="G67" s="93">
        <f t="shared" si="0"/>
        <v>0</v>
      </c>
      <c r="H67" s="120"/>
    </row>
    <row r="68" spans="1:8" ht="22.5" x14ac:dyDescent="0.2">
      <c r="A68" s="89">
        <v>54</v>
      </c>
      <c r="B68" s="90" t="s">
        <v>757</v>
      </c>
      <c r="C68" s="90" t="s">
        <v>758</v>
      </c>
      <c r="D68" s="91" t="s">
        <v>52</v>
      </c>
      <c r="E68" s="92">
        <v>4500</v>
      </c>
      <c r="F68" s="137"/>
      <c r="G68" s="93">
        <f t="shared" si="0"/>
        <v>0</v>
      </c>
      <c r="H68" s="120"/>
    </row>
    <row r="69" spans="1:8" ht="22.5" x14ac:dyDescent="0.2">
      <c r="A69" s="89">
        <v>55</v>
      </c>
      <c r="B69" s="90" t="s">
        <v>759</v>
      </c>
      <c r="C69" s="90" t="s">
        <v>760</v>
      </c>
      <c r="D69" s="91" t="s">
        <v>52</v>
      </c>
      <c r="E69" s="92">
        <v>4500</v>
      </c>
      <c r="F69" s="137"/>
      <c r="G69" s="93">
        <f t="shared" si="0"/>
        <v>0</v>
      </c>
      <c r="H69" s="120"/>
    </row>
    <row r="70" spans="1:8" ht="22.5" x14ac:dyDescent="0.2">
      <c r="A70" s="89">
        <v>56</v>
      </c>
      <c r="B70" s="90" t="s">
        <v>761</v>
      </c>
      <c r="C70" s="90" t="s">
        <v>762</v>
      </c>
      <c r="D70" s="91" t="s">
        <v>265</v>
      </c>
      <c r="E70" s="92">
        <v>450</v>
      </c>
      <c r="F70" s="137"/>
      <c r="G70" s="93">
        <f t="shared" si="0"/>
        <v>0</v>
      </c>
      <c r="H70" s="120"/>
    </row>
    <row r="71" spans="1:8" ht="22.5" x14ac:dyDescent="0.2">
      <c r="A71" s="89">
        <v>57</v>
      </c>
      <c r="B71" s="90" t="s">
        <v>622</v>
      </c>
      <c r="C71" s="90" t="s">
        <v>623</v>
      </c>
      <c r="D71" s="91" t="s">
        <v>52</v>
      </c>
      <c r="E71" s="92">
        <v>337.5</v>
      </c>
      <c r="F71" s="137"/>
      <c r="G71" s="93">
        <f t="shared" si="0"/>
        <v>0</v>
      </c>
      <c r="H71" s="120"/>
    </row>
    <row r="72" spans="1:8" ht="22.5" x14ac:dyDescent="0.2">
      <c r="A72" s="89">
        <v>58</v>
      </c>
      <c r="B72" s="90" t="s">
        <v>261</v>
      </c>
      <c r="C72" s="90" t="s">
        <v>262</v>
      </c>
      <c r="D72" s="91" t="s">
        <v>52</v>
      </c>
      <c r="E72" s="92">
        <v>4500</v>
      </c>
      <c r="F72" s="137"/>
      <c r="G72" s="93">
        <f t="shared" si="0"/>
        <v>0</v>
      </c>
      <c r="H72" s="120"/>
    </row>
    <row r="73" spans="1:8" ht="22.5" x14ac:dyDescent="0.2">
      <c r="A73" s="94">
        <v>59</v>
      </c>
      <c r="B73" s="95" t="s">
        <v>763</v>
      </c>
      <c r="C73" s="95" t="s">
        <v>764</v>
      </c>
      <c r="D73" s="96" t="s">
        <v>52</v>
      </c>
      <c r="E73" s="97">
        <v>4500</v>
      </c>
      <c r="F73" s="139"/>
      <c r="G73" s="98">
        <f t="shared" si="0"/>
        <v>0</v>
      </c>
      <c r="H73" s="120"/>
    </row>
    <row r="74" spans="1:8" ht="22.5" x14ac:dyDescent="0.2">
      <c r="A74" s="89">
        <v>60</v>
      </c>
      <c r="B74" s="90" t="s">
        <v>765</v>
      </c>
      <c r="C74" s="90" t="s">
        <v>766</v>
      </c>
      <c r="D74" s="91" t="s">
        <v>52</v>
      </c>
      <c r="E74" s="92">
        <v>4500</v>
      </c>
      <c r="F74" s="137"/>
      <c r="G74" s="93">
        <f t="shared" si="0"/>
        <v>0</v>
      </c>
      <c r="H74" s="120"/>
    </row>
    <row r="75" spans="1:8" ht="22.5" x14ac:dyDescent="0.2">
      <c r="A75" s="94">
        <v>61</v>
      </c>
      <c r="B75" s="95" t="s">
        <v>767</v>
      </c>
      <c r="C75" s="95" t="s">
        <v>768</v>
      </c>
      <c r="D75" s="96" t="s">
        <v>43</v>
      </c>
      <c r="E75" s="97">
        <v>4500</v>
      </c>
      <c r="F75" s="139"/>
      <c r="G75" s="98">
        <f t="shared" si="0"/>
        <v>0</v>
      </c>
      <c r="H75" s="120"/>
    </row>
    <row r="76" spans="1:8" ht="11.25" x14ac:dyDescent="0.2">
      <c r="A76" s="89">
        <v>62</v>
      </c>
      <c r="B76" s="90" t="s">
        <v>769</v>
      </c>
      <c r="C76" s="90" t="s">
        <v>770</v>
      </c>
      <c r="D76" s="91" t="s">
        <v>52</v>
      </c>
      <c r="E76" s="92">
        <v>4500</v>
      </c>
      <c r="F76" s="137"/>
      <c r="G76" s="93">
        <f t="shared" si="0"/>
        <v>0</v>
      </c>
      <c r="H76" s="121"/>
    </row>
    <row r="77" spans="1:8" ht="11.25" x14ac:dyDescent="0.2">
      <c r="A77" s="94">
        <v>63</v>
      </c>
      <c r="B77" s="168" t="s">
        <v>771</v>
      </c>
      <c r="C77" s="95" t="s">
        <v>2142</v>
      </c>
      <c r="D77" s="96" t="s">
        <v>43</v>
      </c>
      <c r="E77" s="97">
        <v>9000</v>
      </c>
      <c r="F77" s="139"/>
      <c r="G77" s="98">
        <f t="shared" si="0"/>
        <v>0</v>
      </c>
      <c r="H77" s="122"/>
    </row>
    <row r="78" spans="1:8" ht="22.5" x14ac:dyDescent="0.2">
      <c r="A78" s="89">
        <v>64</v>
      </c>
      <c r="B78" s="90" t="s">
        <v>772</v>
      </c>
      <c r="C78" s="90" t="s">
        <v>773</v>
      </c>
      <c r="D78" s="91" t="s">
        <v>52</v>
      </c>
      <c r="E78" s="92">
        <v>600</v>
      </c>
      <c r="F78" s="137"/>
      <c r="G78" s="93">
        <f t="shared" ref="G78:G81" si="1">ROUND(E78*F78,2)</f>
        <v>0</v>
      </c>
      <c r="H78" s="121"/>
    </row>
    <row r="79" spans="1:8" ht="11.25" x14ac:dyDescent="0.2">
      <c r="A79" s="89">
        <v>65</v>
      </c>
      <c r="B79" s="90" t="s">
        <v>296</v>
      </c>
      <c r="C79" s="90" t="s">
        <v>297</v>
      </c>
      <c r="D79" s="91" t="s">
        <v>298</v>
      </c>
      <c r="E79" s="92">
        <v>2250</v>
      </c>
      <c r="F79" s="137"/>
      <c r="G79" s="93">
        <f t="shared" si="1"/>
        <v>0</v>
      </c>
      <c r="H79" s="121"/>
    </row>
    <row r="80" spans="1:8" ht="12.75" x14ac:dyDescent="0.2">
      <c r="A80" s="83"/>
      <c r="B80" s="84" t="s">
        <v>774</v>
      </c>
      <c r="C80" s="84" t="s">
        <v>775</v>
      </c>
      <c r="D80" s="85"/>
      <c r="E80" s="86"/>
      <c r="F80" s="87"/>
      <c r="G80" s="87"/>
      <c r="H80" s="88"/>
    </row>
    <row r="81" spans="1:8" ht="11.25" x14ac:dyDescent="0.2">
      <c r="A81" s="89">
        <v>66</v>
      </c>
      <c r="B81" s="90" t="s">
        <v>776</v>
      </c>
      <c r="C81" s="90" t="s">
        <v>777</v>
      </c>
      <c r="D81" s="91" t="s">
        <v>330</v>
      </c>
      <c r="E81" s="92">
        <v>5.0999999999999996</v>
      </c>
      <c r="F81" s="137"/>
      <c r="G81" s="93">
        <f t="shared" si="1"/>
        <v>0</v>
      </c>
      <c r="H81" s="120"/>
    </row>
    <row r="82" spans="1:8" ht="15" x14ac:dyDescent="0.25">
      <c r="A82" s="99"/>
      <c r="B82" s="100"/>
      <c r="C82" s="100" t="s">
        <v>299</v>
      </c>
      <c r="D82" s="101"/>
      <c r="E82" s="102"/>
      <c r="F82" s="103"/>
      <c r="G82" s="103">
        <f>SUM(G9:G81)</f>
        <v>0</v>
      </c>
      <c r="H82" s="104"/>
    </row>
  </sheetData>
  <sheetProtection algorithmName="SHA-512" hashValue="K0fngfwe37pjrvjiErSWTkIFPuVhjhzWNXKfE9HCeIJWNYDz0TgWpANynpcqDPuJqdj00oZKJTv1CJ0aXTTOdA==" saltValue="TMoPbeSM4v8n6IY5qIKX0w==" spinCount="100000" sheet="1" objects="1" scenarios="1"/>
  <dataValidations count="1">
    <dataValidation type="decimal" operator="equal" allowBlank="1" showInputMessage="1" showErrorMessage="1" error="Neplatný počet desatinných miest!" sqref="F9:F81" xr:uid="{00000000-0002-0000-0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A1:I79"/>
  <sheetViews>
    <sheetView showGridLines="0" topLeftCell="A43" zoomScale="130" zoomScaleNormal="130" workbookViewId="0">
      <selection activeCell="A55" sqref="A55:E55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36.33203125" style="76" customWidth="1"/>
    <col min="10" max="10" width="1.6640625" style="76" bestFit="1" customWidth="1"/>
    <col min="11" max="11" width="37.6640625" style="76" bestFit="1" customWidth="1"/>
    <col min="12" max="16384" width="10.5" style="76"/>
  </cols>
  <sheetData>
    <row r="1" spans="1:9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9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9" ht="12" x14ac:dyDescent="0.2">
      <c r="A3" s="4" t="s">
        <v>778</v>
      </c>
      <c r="B3" s="6"/>
      <c r="C3" s="6"/>
      <c r="D3" s="6"/>
      <c r="E3" s="6"/>
      <c r="F3" s="6"/>
      <c r="G3" s="6"/>
      <c r="H3" s="29"/>
    </row>
    <row r="4" spans="1:9" ht="12" x14ac:dyDescent="0.2">
      <c r="A4" s="7"/>
      <c r="B4" s="4"/>
      <c r="C4" s="7"/>
      <c r="D4" s="5"/>
      <c r="E4" s="5"/>
      <c r="F4" s="5"/>
      <c r="G4" s="5"/>
      <c r="H4" s="30"/>
    </row>
    <row r="5" spans="1:9" ht="12" x14ac:dyDescent="0.2">
      <c r="A5" s="40"/>
      <c r="B5" s="41"/>
      <c r="C5" s="40"/>
      <c r="D5" s="42"/>
      <c r="E5" s="43"/>
      <c r="F5" s="43"/>
      <c r="G5" s="43"/>
      <c r="H5" s="43"/>
    </row>
    <row r="6" spans="1:9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2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8"/>
    </row>
    <row r="9" spans="1:9" ht="22.5" x14ac:dyDescent="0.2">
      <c r="A9" s="89">
        <v>1</v>
      </c>
      <c r="B9" s="90">
        <v>171209003</v>
      </c>
      <c r="C9" s="90" t="s">
        <v>2170</v>
      </c>
      <c r="D9" s="90" t="s">
        <v>638</v>
      </c>
      <c r="E9" s="92">
        <v>8157.6959999999999</v>
      </c>
      <c r="F9" s="137"/>
      <c r="G9" s="93">
        <f>ROUND(E9*F9,2)</f>
        <v>0</v>
      </c>
      <c r="H9" s="121"/>
      <c r="I9" s="106"/>
    </row>
    <row r="10" spans="1:9" ht="12.75" x14ac:dyDescent="0.2">
      <c r="A10" s="83"/>
      <c r="B10" s="84" t="s">
        <v>35</v>
      </c>
      <c r="C10" s="84" t="s">
        <v>779</v>
      </c>
      <c r="D10" s="84"/>
      <c r="E10" s="86"/>
      <c r="F10" s="87"/>
      <c r="G10" s="87"/>
      <c r="H10" s="88"/>
      <c r="I10" s="169"/>
    </row>
    <row r="11" spans="1:9" ht="22.5" x14ac:dyDescent="0.2">
      <c r="A11" s="89">
        <v>2</v>
      </c>
      <c r="B11" s="90" t="s">
        <v>780</v>
      </c>
      <c r="C11" s="90" t="s">
        <v>781</v>
      </c>
      <c r="D11" s="90" t="s">
        <v>265</v>
      </c>
      <c r="E11" s="92">
        <v>23515</v>
      </c>
      <c r="F11" s="137"/>
      <c r="G11" s="93">
        <f t="shared" ref="G11:G73" si="0">ROUND(E11*F11,2)</f>
        <v>0</v>
      </c>
      <c r="H11" s="121"/>
      <c r="I11" s="169"/>
    </row>
    <row r="12" spans="1:9" ht="22.5" x14ac:dyDescent="0.2">
      <c r="A12" s="89">
        <v>3</v>
      </c>
      <c r="B12" s="90" t="s">
        <v>782</v>
      </c>
      <c r="C12" s="90" t="s">
        <v>783</v>
      </c>
      <c r="D12" s="90" t="s">
        <v>265</v>
      </c>
      <c r="E12" s="92">
        <v>23515</v>
      </c>
      <c r="F12" s="137"/>
      <c r="G12" s="93">
        <f t="shared" si="0"/>
        <v>0</v>
      </c>
      <c r="H12" s="121"/>
      <c r="I12" s="169"/>
    </row>
    <row r="13" spans="1:9" ht="11.25" x14ac:dyDescent="0.2">
      <c r="A13" s="89">
        <v>4</v>
      </c>
      <c r="B13" s="90" t="s">
        <v>784</v>
      </c>
      <c r="C13" s="90" t="s">
        <v>785</v>
      </c>
      <c r="D13" s="90" t="s">
        <v>52</v>
      </c>
      <c r="E13" s="92">
        <v>8838.74</v>
      </c>
      <c r="F13" s="137"/>
      <c r="G13" s="93">
        <f t="shared" si="0"/>
        <v>0</v>
      </c>
      <c r="H13" s="121"/>
      <c r="I13" s="169"/>
    </row>
    <row r="14" spans="1:9" ht="22.5" x14ac:dyDescent="0.2">
      <c r="A14" s="89">
        <v>5</v>
      </c>
      <c r="B14" s="90" t="s">
        <v>786</v>
      </c>
      <c r="C14" s="90" t="s">
        <v>787</v>
      </c>
      <c r="D14" s="90" t="s">
        <v>265</v>
      </c>
      <c r="E14" s="92">
        <v>22560</v>
      </c>
      <c r="F14" s="137"/>
      <c r="G14" s="93">
        <f t="shared" si="0"/>
        <v>0</v>
      </c>
      <c r="H14" s="121"/>
      <c r="I14" s="169"/>
    </row>
    <row r="15" spans="1:9" ht="22.5" x14ac:dyDescent="0.2">
      <c r="A15" s="89">
        <v>6</v>
      </c>
      <c r="B15" s="90" t="s">
        <v>788</v>
      </c>
      <c r="C15" s="90" t="s">
        <v>789</v>
      </c>
      <c r="D15" s="90" t="s">
        <v>638</v>
      </c>
      <c r="E15" s="92">
        <v>40788.480000000003</v>
      </c>
      <c r="F15" s="137"/>
      <c r="G15" s="93">
        <f t="shared" si="0"/>
        <v>0</v>
      </c>
      <c r="H15" s="120"/>
      <c r="I15" s="170"/>
    </row>
    <row r="16" spans="1:9" ht="22.5" x14ac:dyDescent="0.2">
      <c r="A16" s="89">
        <v>7</v>
      </c>
      <c r="B16" s="90" t="s">
        <v>790</v>
      </c>
      <c r="C16" s="90" t="s">
        <v>791</v>
      </c>
      <c r="D16" s="90" t="s">
        <v>265</v>
      </c>
      <c r="E16" s="92">
        <v>22560</v>
      </c>
      <c r="F16" s="137"/>
      <c r="G16" s="93">
        <f t="shared" si="0"/>
        <v>0</v>
      </c>
      <c r="H16" s="121"/>
    </row>
    <row r="17" spans="1:8" ht="33.75" x14ac:dyDescent="0.2">
      <c r="A17" s="89">
        <v>8</v>
      </c>
      <c r="B17" s="90" t="s">
        <v>792</v>
      </c>
      <c r="C17" s="90" t="s">
        <v>793</v>
      </c>
      <c r="D17" s="90" t="s">
        <v>52</v>
      </c>
      <c r="E17" s="92">
        <v>4915</v>
      </c>
      <c r="F17" s="137"/>
      <c r="G17" s="93">
        <f t="shared" si="0"/>
        <v>0</v>
      </c>
      <c r="H17" s="121"/>
    </row>
    <row r="18" spans="1:8" ht="11.25" x14ac:dyDescent="0.2">
      <c r="A18" s="94">
        <v>9</v>
      </c>
      <c r="B18" s="95" t="s">
        <v>794</v>
      </c>
      <c r="C18" s="95" t="s">
        <v>795</v>
      </c>
      <c r="D18" s="95" t="s">
        <v>638</v>
      </c>
      <c r="E18" s="97">
        <v>594.71500000000003</v>
      </c>
      <c r="F18" s="139"/>
      <c r="G18" s="98">
        <f t="shared" si="0"/>
        <v>0</v>
      </c>
      <c r="H18" s="122"/>
    </row>
    <row r="19" spans="1:8" ht="22.5" x14ac:dyDescent="0.2">
      <c r="A19" s="94">
        <v>10</v>
      </c>
      <c r="B19" s="95" t="s">
        <v>796</v>
      </c>
      <c r="C19" s="95" t="s">
        <v>2156</v>
      </c>
      <c r="D19" s="95" t="s">
        <v>43</v>
      </c>
      <c r="E19" s="97">
        <v>7995</v>
      </c>
      <c r="F19" s="139"/>
      <c r="G19" s="98">
        <f t="shared" si="0"/>
        <v>0</v>
      </c>
      <c r="H19" s="122"/>
    </row>
    <row r="20" spans="1:8" ht="22.5" x14ac:dyDescent="0.2">
      <c r="A20" s="94">
        <v>11</v>
      </c>
      <c r="B20" s="95" t="s">
        <v>797</v>
      </c>
      <c r="C20" s="95" t="s">
        <v>2157</v>
      </c>
      <c r="D20" s="95" t="s">
        <v>43</v>
      </c>
      <c r="E20" s="97">
        <v>345</v>
      </c>
      <c r="F20" s="140"/>
      <c r="G20" s="98">
        <f t="shared" si="0"/>
        <v>0</v>
      </c>
      <c r="H20" s="132"/>
    </row>
    <row r="21" spans="1:8" ht="33.75" x14ac:dyDescent="0.2">
      <c r="A21" s="89">
        <v>12</v>
      </c>
      <c r="B21" s="90" t="s">
        <v>798</v>
      </c>
      <c r="C21" s="90" t="s">
        <v>799</v>
      </c>
      <c r="D21" s="90" t="s">
        <v>52</v>
      </c>
      <c r="E21" s="92">
        <v>3780</v>
      </c>
      <c r="F21" s="137"/>
      <c r="G21" s="93">
        <f t="shared" si="0"/>
        <v>0</v>
      </c>
      <c r="H21" s="121"/>
    </row>
    <row r="22" spans="1:8" ht="11.25" x14ac:dyDescent="0.2">
      <c r="A22" s="94">
        <v>13</v>
      </c>
      <c r="B22" s="95" t="s">
        <v>800</v>
      </c>
      <c r="C22" s="95" t="s">
        <v>801</v>
      </c>
      <c r="D22" s="95" t="s">
        <v>638</v>
      </c>
      <c r="E22" s="97">
        <v>457.38</v>
      </c>
      <c r="F22" s="139"/>
      <c r="G22" s="98">
        <f t="shared" si="0"/>
        <v>0</v>
      </c>
      <c r="H22" s="122"/>
    </row>
    <row r="23" spans="1:8" ht="22.5" x14ac:dyDescent="0.2">
      <c r="A23" s="188">
        <v>14</v>
      </c>
      <c r="B23" s="189" t="s">
        <v>802</v>
      </c>
      <c r="C23" s="189" t="s">
        <v>2173</v>
      </c>
      <c r="D23" s="189" t="s">
        <v>43</v>
      </c>
      <c r="E23" s="190">
        <v>3755</v>
      </c>
      <c r="F23" s="139"/>
      <c r="G23" s="98">
        <f t="shared" si="0"/>
        <v>0</v>
      </c>
      <c r="H23" s="122"/>
    </row>
    <row r="24" spans="1:8" ht="33.75" x14ac:dyDescent="0.2">
      <c r="A24" s="94">
        <v>15</v>
      </c>
      <c r="B24" s="95" t="s">
        <v>803</v>
      </c>
      <c r="C24" s="95" t="s">
        <v>2169</v>
      </c>
      <c r="D24" s="95" t="s">
        <v>43</v>
      </c>
      <c r="E24" s="97">
        <v>2660</v>
      </c>
      <c r="F24" s="139"/>
      <c r="G24" s="98">
        <f t="shared" si="0"/>
        <v>0</v>
      </c>
      <c r="H24" s="122"/>
    </row>
    <row r="25" spans="1:8" ht="22.5" x14ac:dyDescent="0.2">
      <c r="A25" s="89">
        <v>16</v>
      </c>
      <c r="B25" s="90" t="s">
        <v>804</v>
      </c>
      <c r="C25" s="90" t="s">
        <v>805</v>
      </c>
      <c r="D25" s="90" t="s">
        <v>52</v>
      </c>
      <c r="E25" s="92">
        <v>8695</v>
      </c>
      <c r="F25" s="137"/>
      <c r="G25" s="93">
        <f t="shared" si="0"/>
        <v>0</v>
      </c>
      <c r="H25" s="121"/>
    </row>
    <row r="26" spans="1:8" ht="22.5" x14ac:dyDescent="0.2">
      <c r="A26" s="89">
        <v>17</v>
      </c>
      <c r="B26" s="90" t="s">
        <v>806</v>
      </c>
      <c r="C26" s="90" t="s">
        <v>807</v>
      </c>
      <c r="D26" s="90" t="s">
        <v>52</v>
      </c>
      <c r="E26" s="92">
        <v>15</v>
      </c>
      <c r="F26" s="137"/>
      <c r="G26" s="93">
        <f t="shared" si="0"/>
        <v>0</v>
      </c>
      <c r="H26" s="121"/>
    </row>
    <row r="27" spans="1:8" ht="11.25" x14ac:dyDescent="0.2">
      <c r="A27" s="94">
        <v>18</v>
      </c>
      <c r="B27" s="95" t="s">
        <v>808</v>
      </c>
      <c r="C27" s="95" t="s">
        <v>809</v>
      </c>
      <c r="D27" s="95" t="s">
        <v>638</v>
      </c>
      <c r="E27" s="97">
        <v>1.889</v>
      </c>
      <c r="F27" s="139"/>
      <c r="G27" s="98">
        <f t="shared" si="0"/>
        <v>0</v>
      </c>
      <c r="H27" s="122"/>
    </row>
    <row r="28" spans="1:8" ht="22.5" x14ac:dyDescent="0.2">
      <c r="A28" s="94">
        <v>19</v>
      </c>
      <c r="B28" s="95" t="s">
        <v>810</v>
      </c>
      <c r="C28" s="95" t="s">
        <v>811</v>
      </c>
      <c r="D28" s="95" t="s">
        <v>43</v>
      </c>
      <c r="E28" s="97">
        <v>26</v>
      </c>
      <c r="F28" s="139"/>
      <c r="G28" s="98">
        <f t="shared" si="0"/>
        <v>0</v>
      </c>
      <c r="H28" s="122"/>
    </row>
    <row r="29" spans="1:8" ht="22.5" x14ac:dyDescent="0.2">
      <c r="A29" s="89">
        <v>20</v>
      </c>
      <c r="B29" s="90" t="s">
        <v>812</v>
      </c>
      <c r="C29" s="90" t="s">
        <v>813</v>
      </c>
      <c r="D29" s="90" t="s">
        <v>52</v>
      </c>
      <c r="E29" s="92">
        <v>90</v>
      </c>
      <c r="F29" s="137"/>
      <c r="G29" s="93">
        <f t="shared" si="0"/>
        <v>0</v>
      </c>
      <c r="H29" s="121"/>
    </row>
    <row r="30" spans="1:8" ht="11.25" x14ac:dyDescent="0.2">
      <c r="A30" s="94">
        <v>21</v>
      </c>
      <c r="B30" s="95" t="s">
        <v>814</v>
      </c>
      <c r="C30" s="95" t="s">
        <v>815</v>
      </c>
      <c r="D30" s="95" t="s">
        <v>638</v>
      </c>
      <c r="E30" s="97">
        <v>10.348000000000001</v>
      </c>
      <c r="F30" s="139"/>
      <c r="G30" s="98">
        <f t="shared" si="0"/>
        <v>0</v>
      </c>
      <c r="H30" s="122"/>
    </row>
    <row r="31" spans="1:8" ht="22.5" x14ac:dyDescent="0.2">
      <c r="A31" s="188">
        <v>22</v>
      </c>
      <c r="B31" s="189" t="s">
        <v>802</v>
      </c>
      <c r="C31" s="189" t="s">
        <v>2173</v>
      </c>
      <c r="D31" s="189" t="s">
        <v>43</v>
      </c>
      <c r="E31" s="190">
        <v>153</v>
      </c>
      <c r="F31" s="139"/>
      <c r="G31" s="98">
        <f t="shared" si="0"/>
        <v>0</v>
      </c>
      <c r="H31" s="122"/>
    </row>
    <row r="32" spans="1:8" ht="22.5" x14ac:dyDescent="0.2">
      <c r="A32" s="89">
        <v>23</v>
      </c>
      <c r="B32" s="90" t="s">
        <v>816</v>
      </c>
      <c r="C32" s="90" t="s">
        <v>817</v>
      </c>
      <c r="D32" s="90" t="s">
        <v>52</v>
      </c>
      <c r="E32" s="92">
        <v>15</v>
      </c>
      <c r="F32" s="137"/>
      <c r="G32" s="93">
        <f t="shared" si="0"/>
        <v>0</v>
      </c>
      <c r="H32" s="121"/>
    </row>
    <row r="33" spans="1:8" ht="11.25" x14ac:dyDescent="0.2">
      <c r="A33" s="94">
        <v>24</v>
      </c>
      <c r="B33" s="95" t="s">
        <v>808</v>
      </c>
      <c r="C33" s="95" t="s">
        <v>809</v>
      </c>
      <c r="D33" s="95" t="s">
        <v>638</v>
      </c>
      <c r="E33" s="97">
        <v>1.889</v>
      </c>
      <c r="F33" s="139"/>
      <c r="G33" s="98">
        <f t="shared" si="0"/>
        <v>0</v>
      </c>
      <c r="H33" s="122"/>
    </row>
    <row r="34" spans="1:8" ht="22.5" x14ac:dyDescent="0.2">
      <c r="A34" s="188">
        <v>25</v>
      </c>
      <c r="B34" s="189" t="s">
        <v>802</v>
      </c>
      <c r="C34" s="189" t="s">
        <v>2173</v>
      </c>
      <c r="D34" s="189" t="s">
        <v>43</v>
      </c>
      <c r="E34" s="190">
        <v>26</v>
      </c>
      <c r="F34" s="139"/>
      <c r="G34" s="98">
        <f t="shared" si="0"/>
        <v>0</v>
      </c>
      <c r="H34" s="122"/>
    </row>
    <row r="35" spans="1:8" ht="22.5" x14ac:dyDescent="0.2">
      <c r="A35" s="89">
        <v>26</v>
      </c>
      <c r="B35" s="90" t="s">
        <v>818</v>
      </c>
      <c r="C35" s="90" t="s">
        <v>819</v>
      </c>
      <c r="D35" s="90" t="s">
        <v>52</v>
      </c>
      <c r="E35" s="92">
        <v>77</v>
      </c>
      <c r="F35" s="137"/>
      <c r="G35" s="93">
        <f t="shared" si="0"/>
        <v>0</v>
      </c>
      <c r="H35" s="121"/>
    </row>
    <row r="36" spans="1:8" ht="22.5" x14ac:dyDescent="0.2">
      <c r="A36" s="89">
        <v>27</v>
      </c>
      <c r="B36" s="90" t="s">
        <v>820</v>
      </c>
      <c r="C36" s="90" t="s">
        <v>821</v>
      </c>
      <c r="D36" s="90" t="s">
        <v>52</v>
      </c>
      <c r="E36" s="92">
        <v>77</v>
      </c>
      <c r="F36" s="137"/>
      <c r="G36" s="93">
        <f t="shared" si="0"/>
        <v>0</v>
      </c>
      <c r="H36" s="121"/>
    </row>
    <row r="37" spans="1:8" ht="22.5" x14ac:dyDescent="0.2">
      <c r="A37" s="89">
        <v>28</v>
      </c>
      <c r="B37" s="90" t="s">
        <v>822</v>
      </c>
      <c r="C37" s="90" t="s">
        <v>823</v>
      </c>
      <c r="D37" s="90" t="s">
        <v>52</v>
      </c>
      <c r="E37" s="92">
        <v>8770</v>
      </c>
      <c r="F37" s="137"/>
      <c r="G37" s="93">
        <f t="shared" si="0"/>
        <v>0</v>
      </c>
      <c r="H37" s="121"/>
    </row>
    <row r="38" spans="1:8" ht="22.5" x14ac:dyDescent="0.2">
      <c r="A38" s="89">
        <v>29</v>
      </c>
      <c r="B38" s="90" t="s">
        <v>824</v>
      </c>
      <c r="C38" s="90" t="s">
        <v>825</v>
      </c>
      <c r="D38" s="90" t="s">
        <v>52</v>
      </c>
      <c r="E38" s="92">
        <v>4769</v>
      </c>
      <c r="F38" s="137"/>
      <c r="G38" s="93">
        <f t="shared" si="0"/>
        <v>0</v>
      </c>
      <c r="H38" s="121"/>
    </row>
    <row r="39" spans="1:8" ht="22.5" x14ac:dyDescent="0.2">
      <c r="A39" s="89">
        <v>30</v>
      </c>
      <c r="B39" s="90" t="s">
        <v>826</v>
      </c>
      <c r="C39" s="90" t="s">
        <v>827</v>
      </c>
      <c r="D39" s="90" t="s">
        <v>52</v>
      </c>
      <c r="E39" s="92">
        <v>8770</v>
      </c>
      <c r="F39" s="137"/>
      <c r="G39" s="93">
        <f t="shared" si="0"/>
        <v>0</v>
      </c>
      <c r="H39" s="121"/>
    </row>
    <row r="40" spans="1:8" ht="22.5" x14ac:dyDescent="0.2">
      <c r="A40" s="182">
        <v>31</v>
      </c>
      <c r="B40" s="183" t="s">
        <v>828</v>
      </c>
      <c r="C40" s="183" t="s">
        <v>829</v>
      </c>
      <c r="D40" s="183" t="s">
        <v>52</v>
      </c>
      <c r="E40" s="184">
        <v>115</v>
      </c>
      <c r="F40" s="137"/>
      <c r="G40" s="93">
        <f t="shared" si="0"/>
        <v>0</v>
      </c>
      <c r="H40" s="121"/>
    </row>
    <row r="41" spans="1:8" ht="33.75" x14ac:dyDescent="0.2">
      <c r="A41" s="182">
        <v>32</v>
      </c>
      <c r="B41" s="183" t="s">
        <v>830</v>
      </c>
      <c r="C41" s="183" t="s">
        <v>831</v>
      </c>
      <c r="D41" s="183" t="s">
        <v>52</v>
      </c>
      <c r="E41" s="184">
        <v>115</v>
      </c>
      <c r="F41" s="137"/>
      <c r="G41" s="93">
        <f t="shared" si="0"/>
        <v>0</v>
      </c>
      <c r="H41" s="121"/>
    </row>
    <row r="42" spans="1:8" ht="22.5" x14ac:dyDescent="0.2">
      <c r="A42" s="182">
        <v>33</v>
      </c>
      <c r="B42" s="183" t="s">
        <v>832</v>
      </c>
      <c r="C42" s="183" t="s">
        <v>833</v>
      </c>
      <c r="D42" s="183" t="s">
        <v>52</v>
      </c>
      <c r="E42" s="184">
        <v>8900</v>
      </c>
      <c r="F42" s="137"/>
      <c r="G42" s="93">
        <f t="shared" si="0"/>
        <v>0</v>
      </c>
      <c r="H42" s="121"/>
    </row>
    <row r="43" spans="1:8" ht="33.75" x14ac:dyDescent="0.2">
      <c r="A43" s="182">
        <v>34</v>
      </c>
      <c r="B43" s="183" t="s">
        <v>834</v>
      </c>
      <c r="C43" s="183" t="s">
        <v>835</v>
      </c>
      <c r="D43" s="183" t="s">
        <v>52</v>
      </c>
      <c r="E43" s="184">
        <v>8900</v>
      </c>
      <c r="F43" s="137"/>
      <c r="G43" s="93">
        <f t="shared" si="0"/>
        <v>0</v>
      </c>
      <c r="H43" s="121"/>
    </row>
    <row r="44" spans="1:8" ht="22.5" x14ac:dyDescent="0.2">
      <c r="A44" s="182">
        <v>35</v>
      </c>
      <c r="B44" s="183" t="s">
        <v>836</v>
      </c>
      <c r="C44" s="183" t="s">
        <v>837</v>
      </c>
      <c r="D44" s="183" t="s">
        <v>52</v>
      </c>
      <c r="E44" s="184">
        <v>9015</v>
      </c>
      <c r="F44" s="137"/>
      <c r="G44" s="93">
        <f t="shared" si="0"/>
        <v>0</v>
      </c>
      <c r="H44" s="121"/>
    </row>
    <row r="45" spans="1:8" ht="22.5" x14ac:dyDescent="0.2">
      <c r="A45" s="182">
        <v>36</v>
      </c>
      <c r="B45" s="183" t="s">
        <v>838</v>
      </c>
      <c r="C45" s="183" t="s">
        <v>839</v>
      </c>
      <c r="D45" s="183" t="s">
        <v>52</v>
      </c>
      <c r="E45" s="184">
        <v>9015</v>
      </c>
      <c r="F45" s="137"/>
      <c r="G45" s="93">
        <f t="shared" si="0"/>
        <v>0</v>
      </c>
      <c r="H45" s="121"/>
    </row>
    <row r="46" spans="1:8" ht="22.5" x14ac:dyDescent="0.2">
      <c r="A46" s="89">
        <v>37</v>
      </c>
      <c r="B46" s="90" t="s">
        <v>840</v>
      </c>
      <c r="C46" s="90" t="s">
        <v>841</v>
      </c>
      <c r="D46" s="90" t="s">
        <v>43</v>
      </c>
      <c r="E46" s="92">
        <v>2</v>
      </c>
      <c r="F46" s="137"/>
      <c r="G46" s="93">
        <f t="shared" si="0"/>
        <v>0</v>
      </c>
      <c r="H46" s="121"/>
    </row>
    <row r="47" spans="1:8" ht="22.5" x14ac:dyDescent="0.2">
      <c r="A47" s="89">
        <v>38</v>
      </c>
      <c r="B47" s="90" t="s">
        <v>842</v>
      </c>
      <c r="C47" s="90" t="s">
        <v>843</v>
      </c>
      <c r="D47" s="90" t="s">
        <v>43</v>
      </c>
      <c r="E47" s="92">
        <v>16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844</v>
      </c>
      <c r="C48" s="90" t="s">
        <v>845</v>
      </c>
      <c r="D48" s="90" t="s">
        <v>43</v>
      </c>
      <c r="E48" s="92">
        <v>4</v>
      </c>
      <c r="F48" s="13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846</v>
      </c>
      <c r="C49" s="90" t="s">
        <v>847</v>
      </c>
      <c r="D49" s="90" t="s">
        <v>43</v>
      </c>
      <c r="E49" s="92">
        <v>40</v>
      </c>
      <c r="F49" s="13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848</v>
      </c>
      <c r="C50" s="90" t="s">
        <v>849</v>
      </c>
      <c r="D50" s="90" t="s">
        <v>43</v>
      </c>
      <c r="E50" s="92">
        <v>14</v>
      </c>
      <c r="F50" s="137"/>
      <c r="G50" s="93">
        <f t="shared" si="0"/>
        <v>0</v>
      </c>
      <c r="H50" s="121"/>
    </row>
    <row r="51" spans="1:8" ht="22.5" x14ac:dyDescent="0.2">
      <c r="A51" s="89">
        <v>42</v>
      </c>
      <c r="B51" s="90" t="s">
        <v>850</v>
      </c>
      <c r="C51" s="90" t="s">
        <v>851</v>
      </c>
      <c r="D51" s="90" t="s">
        <v>43</v>
      </c>
      <c r="E51" s="92">
        <v>166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852</v>
      </c>
      <c r="C52" s="90" t="s">
        <v>853</v>
      </c>
      <c r="D52" s="90" t="s">
        <v>43</v>
      </c>
      <c r="E52" s="92">
        <v>16</v>
      </c>
      <c r="F52" s="137"/>
      <c r="G52" s="93">
        <f t="shared" si="0"/>
        <v>0</v>
      </c>
      <c r="H52" s="121"/>
    </row>
    <row r="53" spans="1:8" ht="11.25" x14ac:dyDescent="0.2">
      <c r="A53" s="89">
        <v>44</v>
      </c>
      <c r="B53" s="90" t="s">
        <v>854</v>
      </c>
      <c r="C53" s="90" t="s">
        <v>855</v>
      </c>
      <c r="D53" s="90" t="s">
        <v>43</v>
      </c>
      <c r="E53" s="92">
        <v>770</v>
      </c>
      <c r="F53" s="137"/>
      <c r="G53" s="93">
        <f t="shared" si="0"/>
        <v>0</v>
      </c>
      <c r="H53" s="121"/>
    </row>
    <row r="54" spans="1:8" ht="12.75" x14ac:dyDescent="0.2">
      <c r="A54" s="83"/>
      <c r="B54" s="84" t="s">
        <v>678</v>
      </c>
      <c r="C54" s="84" t="s">
        <v>679</v>
      </c>
      <c r="D54" s="84"/>
      <c r="E54" s="86"/>
      <c r="F54" s="87"/>
      <c r="G54" s="87"/>
      <c r="H54" s="88"/>
    </row>
    <row r="55" spans="1:8" ht="33.75" x14ac:dyDescent="0.2">
      <c r="A55" s="182">
        <v>45</v>
      </c>
      <c r="B55" s="183" t="s">
        <v>856</v>
      </c>
      <c r="C55" s="183" t="s">
        <v>2179</v>
      </c>
      <c r="D55" s="183" t="s">
        <v>52</v>
      </c>
      <c r="E55" s="184">
        <v>32</v>
      </c>
      <c r="F55" s="137"/>
      <c r="G55" s="93">
        <f t="shared" si="0"/>
        <v>0</v>
      </c>
      <c r="H55" s="121"/>
    </row>
    <row r="56" spans="1:8" ht="22.5" x14ac:dyDescent="0.2">
      <c r="A56" s="89">
        <v>46</v>
      </c>
      <c r="B56" s="90" t="s">
        <v>857</v>
      </c>
      <c r="C56" s="90" t="s">
        <v>2154</v>
      </c>
      <c r="D56" s="90" t="s">
        <v>52</v>
      </c>
      <c r="E56" s="92">
        <v>139</v>
      </c>
      <c r="F56" s="137"/>
      <c r="G56" s="93">
        <f t="shared" si="0"/>
        <v>0</v>
      </c>
      <c r="H56" s="121"/>
    </row>
    <row r="57" spans="1:8" ht="22.5" x14ac:dyDescent="0.2">
      <c r="A57" s="89">
        <v>47</v>
      </c>
      <c r="B57" s="90" t="s">
        <v>858</v>
      </c>
      <c r="C57" s="90" t="s">
        <v>859</v>
      </c>
      <c r="D57" s="90" t="s">
        <v>52</v>
      </c>
      <c r="E57" s="92">
        <v>189</v>
      </c>
      <c r="F57" s="137"/>
      <c r="G57" s="93">
        <f t="shared" si="0"/>
        <v>0</v>
      </c>
      <c r="H57" s="121"/>
    </row>
    <row r="58" spans="1:8" ht="22.5" x14ac:dyDescent="0.2">
      <c r="A58" s="89">
        <v>48</v>
      </c>
      <c r="B58" s="90" t="s">
        <v>860</v>
      </c>
      <c r="C58" s="90" t="s">
        <v>861</v>
      </c>
      <c r="D58" s="90" t="s">
        <v>298</v>
      </c>
      <c r="E58" s="92">
        <v>460</v>
      </c>
      <c r="F58" s="137"/>
      <c r="G58" s="93">
        <f t="shared" si="0"/>
        <v>0</v>
      </c>
      <c r="H58" s="121"/>
    </row>
    <row r="59" spans="1:8" ht="11.25" x14ac:dyDescent="0.2">
      <c r="A59" s="89">
        <v>49</v>
      </c>
      <c r="B59" s="90" t="s">
        <v>862</v>
      </c>
      <c r="C59" s="90" t="s">
        <v>863</v>
      </c>
      <c r="D59" s="90" t="s">
        <v>43</v>
      </c>
      <c r="E59" s="92">
        <v>40</v>
      </c>
      <c r="F59" s="137"/>
      <c r="G59" s="93">
        <f t="shared" si="0"/>
        <v>0</v>
      </c>
      <c r="H59" s="121"/>
    </row>
    <row r="60" spans="1:8" ht="22.5" x14ac:dyDescent="0.2">
      <c r="A60" s="89">
        <v>50</v>
      </c>
      <c r="B60" s="90" t="s">
        <v>864</v>
      </c>
      <c r="C60" s="90" t="s">
        <v>865</v>
      </c>
      <c r="D60" s="90" t="s">
        <v>43</v>
      </c>
      <c r="E60" s="92">
        <v>4</v>
      </c>
      <c r="F60" s="137"/>
      <c r="G60" s="93">
        <f t="shared" si="0"/>
        <v>0</v>
      </c>
      <c r="H60" s="121"/>
    </row>
    <row r="61" spans="1:8" ht="11.25" x14ac:dyDescent="0.2">
      <c r="A61" s="89">
        <v>51</v>
      </c>
      <c r="B61" s="90" t="s">
        <v>866</v>
      </c>
      <c r="C61" s="90" t="s">
        <v>867</v>
      </c>
      <c r="D61" s="90" t="s">
        <v>43</v>
      </c>
      <c r="E61" s="92">
        <v>4</v>
      </c>
      <c r="F61" s="137"/>
      <c r="G61" s="93">
        <f t="shared" si="0"/>
        <v>0</v>
      </c>
      <c r="H61" s="121"/>
    </row>
    <row r="62" spans="1:8" ht="22.5" x14ac:dyDescent="0.2">
      <c r="A62" s="89">
        <v>52</v>
      </c>
      <c r="B62" s="90" t="s">
        <v>868</v>
      </c>
      <c r="C62" s="90" t="s">
        <v>869</v>
      </c>
      <c r="D62" s="90" t="s">
        <v>43</v>
      </c>
      <c r="E62" s="92">
        <v>1</v>
      </c>
      <c r="F62" s="137"/>
      <c r="G62" s="93">
        <f t="shared" si="0"/>
        <v>0</v>
      </c>
      <c r="H62" s="121"/>
    </row>
    <row r="63" spans="1:8" ht="11.25" x14ac:dyDescent="0.2">
      <c r="A63" s="89">
        <v>53</v>
      </c>
      <c r="B63" s="90" t="s">
        <v>870</v>
      </c>
      <c r="C63" s="90" t="s">
        <v>871</v>
      </c>
      <c r="D63" s="90" t="s">
        <v>43</v>
      </c>
      <c r="E63" s="92">
        <v>145</v>
      </c>
      <c r="F63" s="137"/>
      <c r="G63" s="93">
        <f t="shared" si="0"/>
        <v>0</v>
      </c>
      <c r="H63" s="121"/>
    </row>
    <row r="64" spans="1:8" ht="22.5" x14ac:dyDescent="0.2">
      <c r="A64" s="89">
        <v>54</v>
      </c>
      <c r="B64" s="90" t="s">
        <v>872</v>
      </c>
      <c r="C64" s="90" t="s">
        <v>873</v>
      </c>
      <c r="D64" s="90" t="s">
        <v>43</v>
      </c>
      <c r="E64" s="92">
        <v>12</v>
      </c>
      <c r="F64" s="137"/>
      <c r="G64" s="93">
        <f t="shared" si="0"/>
        <v>0</v>
      </c>
      <c r="H64" s="121"/>
    </row>
    <row r="65" spans="1:9" ht="22.5" x14ac:dyDescent="0.2">
      <c r="A65" s="89">
        <v>55</v>
      </c>
      <c r="B65" s="90" t="s">
        <v>874</v>
      </c>
      <c r="C65" s="90" t="s">
        <v>875</v>
      </c>
      <c r="D65" s="90" t="s">
        <v>43</v>
      </c>
      <c r="E65" s="92">
        <v>1</v>
      </c>
      <c r="F65" s="137"/>
      <c r="G65" s="93">
        <f t="shared" si="0"/>
        <v>0</v>
      </c>
      <c r="H65" s="121"/>
    </row>
    <row r="66" spans="1:9" ht="22.5" x14ac:dyDescent="0.2">
      <c r="A66" s="89">
        <v>56</v>
      </c>
      <c r="B66" s="90" t="s">
        <v>876</v>
      </c>
      <c r="C66" s="90" t="s">
        <v>877</v>
      </c>
      <c r="D66" s="90" t="s">
        <v>43</v>
      </c>
      <c r="E66" s="92">
        <v>1</v>
      </c>
      <c r="F66" s="137"/>
      <c r="G66" s="93">
        <f t="shared" si="0"/>
        <v>0</v>
      </c>
      <c r="H66" s="121"/>
    </row>
    <row r="67" spans="1:9" ht="22.5" x14ac:dyDescent="0.2">
      <c r="A67" s="89">
        <v>57</v>
      </c>
      <c r="B67" s="90" t="s">
        <v>878</v>
      </c>
      <c r="C67" s="90" t="s">
        <v>879</v>
      </c>
      <c r="D67" s="90" t="s">
        <v>43</v>
      </c>
      <c r="E67" s="92">
        <v>2</v>
      </c>
      <c r="F67" s="137"/>
      <c r="G67" s="93">
        <f t="shared" si="0"/>
        <v>0</v>
      </c>
      <c r="H67" s="121"/>
    </row>
    <row r="68" spans="1:9" ht="22.5" x14ac:dyDescent="0.2">
      <c r="A68" s="89">
        <v>58</v>
      </c>
      <c r="B68" s="90" t="s">
        <v>684</v>
      </c>
      <c r="C68" s="90" t="s">
        <v>685</v>
      </c>
      <c r="D68" s="90" t="s">
        <v>638</v>
      </c>
      <c r="E68" s="92">
        <v>1993.06</v>
      </c>
      <c r="F68" s="137"/>
      <c r="G68" s="93">
        <f t="shared" si="0"/>
        <v>0</v>
      </c>
      <c r="H68" s="121"/>
    </row>
    <row r="69" spans="1:9" ht="22.5" x14ac:dyDescent="0.2">
      <c r="A69" s="89">
        <v>59</v>
      </c>
      <c r="B69" s="90" t="s">
        <v>686</v>
      </c>
      <c r="C69" s="90" t="s">
        <v>687</v>
      </c>
      <c r="D69" s="90" t="s">
        <v>638</v>
      </c>
      <c r="E69" s="92">
        <v>6.84</v>
      </c>
      <c r="F69" s="137"/>
      <c r="G69" s="93">
        <f t="shared" si="0"/>
        <v>0</v>
      </c>
      <c r="H69" s="121"/>
    </row>
    <row r="70" spans="1:9" ht="22.5" x14ac:dyDescent="0.2">
      <c r="A70" s="89">
        <v>60</v>
      </c>
      <c r="B70" s="90" t="s">
        <v>880</v>
      </c>
      <c r="C70" s="90" t="s">
        <v>881</v>
      </c>
      <c r="D70" s="90" t="s">
        <v>638</v>
      </c>
      <c r="E70" s="92">
        <v>5412.125</v>
      </c>
      <c r="F70" s="137"/>
      <c r="G70" s="93">
        <f t="shared" si="0"/>
        <v>0</v>
      </c>
      <c r="H70" s="121"/>
    </row>
    <row r="71" spans="1:9" ht="22.5" x14ac:dyDescent="0.2">
      <c r="A71" s="89">
        <v>61</v>
      </c>
      <c r="B71" s="90" t="s">
        <v>882</v>
      </c>
      <c r="C71" s="90" t="s">
        <v>883</v>
      </c>
      <c r="D71" s="90" t="s">
        <v>638</v>
      </c>
      <c r="E71" s="92">
        <v>124478.875</v>
      </c>
      <c r="F71" s="137"/>
      <c r="G71" s="93">
        <f t="shared" si="0"/>
        <v>0</v>
      </c>
      <c r="H71" s="121"/>
    </row>
    <row r="72" spans="1:9" ht="22.5" x14ac:dyDescent="0.2">
      <c r="A72" s="182">
        <v>62</v>
      </c>
      <c r="B72" s="183" t="s">
        <v>884</v>
      </c>
      <c r="C72" s="183" t="s">
        <v>885</v>
      </c>
      <c r="D72" s="183" t="s">
        <v>638</v>
      </c>
      <c r="E72" s="184">
        <v>41472.720000000001</v>
      </c>
      <c r="F72" s="137"/>
      <c r="G72" s="93">
        <f t="shared" si="0"/>
        <v>0</v>
      </c>
      <c r="H72" s="121"/>
    </row>
    <row r="73" spans="1:9" ht="22.5" x14ac:dyDescent="0.2">
      <c r="A73" s="89">
        <v>63</v>
      </c>
      <c r="B73" s="90" t="s">
        <v>886</v>
      </c>
      <c r="C73" s="90" t="s">
        <v>887</v>
      </c>
      <c r="D73" s="90" t="s">
        <v>638</v>
      </c>
      <c r="E73" s="92">
        <v>186796.79999999999</v>
      </c>
      <c r="F73" s="137"/>
      <c r="G73" s="93">
        <f t="shared" si="0"/>
        <v>0</v>
      </c>
      <c r="H73" s="121"/>
    </row>
    <row r="74" spans="1:9" ht="33.75" x14ac:dyDescent="0.2">
      <c r="A74" s="182">
        <v>64</v>
      </c>
      <c r="B74" s="183" t="s">
        <v>888</v>
      </c>
      <c r="C74" s="183" t="s">
        <v>889</v>
      </c>
      <c r="D74" s="183" t="s">
        <v>638</v>
      </c>
      <c r="E74" s="184">
        <v>41442.720000000001</v>
      </c>
      <c r="F74" s="137"/>
      <c r="G74" s="93">
        <f t="shared" ref="G74:G78" si="1">ROUND(E74*F74,2)</f>
        <v>0</v>
      </c>
      <c r="H74" s="121"/>
      <c r="I74" s="170"/>
    </row>
    <row r="75" spans="1:9" ht="22.5" x14ac:dyDescent="0.2">
      <c r="A75" s="89">
        <v>65</v>
      </c>
      <c r="B75" s="90" t="s">
        <v>890</v>
      </c>
      <c r="C75" s="90" t="s">
        <v>891</v>
      </c>
      <c r="D75" s="90" t="s">
        <v>638</v>
      </c>
      <c r="E75" s="92">
        <v>5412.125</v>
      </c>
      <c r="F75" s="137"/>
      <c r="G75" s="93">
        <f t="shared" si="1"/>
        <v>0</v>
      </c>
      <c r="H75" s="121"/>
      <c r="I75" s="169"/>
    </row>
    <row r="76" spans="1:9" ht="11.25" x14ac:dyDescent="0.2">
      <c r="A76" s="182">
        <v>66</v>
      </c>
      <c r="B76" s="183" t="s">
        <v>892</v>
      </c>
      <c r="C76" s="183" t="s">
        <v>893</v>
      </c>
      <c r="D76" s="183" t="s">
        <v>638</v>
      </c>
      <c r="E76" s="184">
        <v>41442.720000000001</v>
      </c>
      <c r="F76" s="137"/>
      <c r="G76" s="93">
        <f t="shared" si="1"/>
        <v>0</v>
      </c>
      <c r="H76" s="121"/>
      <c r="I76" s="170"/>
    </row>
    <row r="77" spans="1:9" ht="12.75" x14ac:dyDescent="0.2">
      <c r="A77" s="83"/>
      <c r="B77" s="84" t="s">
        <v>894</v>
      </c>
      <c r="C77" s="84" t="s">
        <v>895</v>
      </c>
      <c r="D77" s="84"/>
      <c r="E77" s="86"/>
      <c r="F77" s="87"/>
      <c r="G77" s="87"/>
      <c r="H77" s="88"/>
    </row>
    <row r="78" spans="1:9" ht="22.5" x14ac:dyDescent="0.2">
      <c r="A78" s="89">
        <v>67</v>
      </c>
      <c r="B78" s="90" t="s">
        <v>896</v>
      </c>
      <c r="C78" s="90" t="s">
        <v>897</v>
      </c>
      <c r="D78" s="90" t="s">
        <v>638</v>
      </c>
      <c r="E78" s="92">
        <v>53750.603999999999</v>
      </c>
      <c r="F78" s="137"/>
      <c r="G78" s="93">
        <f t="shared" si="1"/>
        <v>0</v>
      </c>
      <c r="H78" s="121"/>
    </row>
    <row r="79" spans="1:9" ht="15" x14ac:dyDescent="0.25">
      <c r="A79" s="99"/>
      <c r="B79" s="100"/>
      <c r="C79" s="100" t="s">
        <v>299</v>
      </c>
      <c r="D79" s="100"/>
      <c r="E79" s="102"/>
      <c r="F79" s="103"/>
      <c r="G79" s="103">
        <f>SUM(G9:G78)</f>
        <v>0</v>
      </c>
      <c r="H79" s="104"/>
    </row>
  </sheetData>
  <sheetProtection algorithmName="SHA-512" hashValue="xjCLwjzBM/p5wlWSG9JNfiuiqerZ4+Bsiy1tk8ZPztUJiIAFtIuGQlcGymPyaksXQVodxmAm18XuInTjoD9Z0g==" saltValue="ozYp5yi6tRWSmBR9ZY0f5Q==" spinCount="100000" sheet="1" objects="1" scenarios="1"/>
  <dataValidations disablePrompts="1" count="1">
    <dataValidation type="decimal" operator="equal" allowBlank="1" showInputMessage="1" showErrorMessage="1" error="Neplatný počet desatinných miest!_x000a_" sqref="F9:F78" xr:uid="{00000000-0002-0000-0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A1:H47"/>
  <sheetViews>
    <sheetView showGridLines="0" topLeftCell="A2" workbookViewId="0">
      <selection activeCell="C36" sqref="C36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898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33.75" x14ac:dyDescent="0.2">
      <c r="A9" s="89">
        <v>1</v>
      </c>
      <c r="B9" s="90" t="s">
        <v>899</v>
      </c>
      <c r="C9" s="90" t="s">
        <v>900</v>
      </c>
      <c r="D9" s="90" t="s">
        <v>298</v>
      </c>
      <c r="E9" s="92">
        <v>2750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901</v>
      </c>
      <c r="C10" s="90" t="s">
        <v>902</v>
      </c>
      <c r="D10" s="90" t="s">
        <v>43</v>
      </c>
      <c r="E10" s="92">
        <v>1</v>
      </c>
      <c r="F10" s="137"/>
      <c r="G10" s="93">
        <f t="shared" ref="G10:G46" si="0">ROUND(E10*F10,2)</f>
        <v>0</v>
      </c>
      <c r="H10" s="118"/>
    </row>
    <row r="11" spans="1:8" ht="22.5" x14ac:dyDescent="0.2">
      <c r="A11" s="89">
        <v>3</v>
      </c>
      <c r="B11" s="90" t="s">
        <v>903</v>
      </c>
      <c r="C11" s="90" t="s">
        <v>904</v>
      </c>
      <c r="D11" s="90" t="s">
        <v>43</v>
      </c>
      <c r="E11" s="92">
        <v>1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905</v>
      </c>
      <c r="C12" s="90" t="s">
        <v>906</v>
      </c>
      <c r="D12" s="90" t="s">
        <v>265</v>
      </c>
      <c r="E12" s="92">
        <v>35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907</v>
      </c>
      <c r="C13" s="90" t="s">
        <v>908</v>
      </c>
      <c r="D13" s="90" t="s">
        <v>265</v>
      </c>
      <c r="E13" s="92">
        <v>34140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909</v>
      </c>
      <c r="C14" s="90" t="s">
        <v>910</v>
      </c>
      <c r="D14" s="90" t="s">
        <v>265</v>
      </c>
      <c r="E14" s="92">
        <v>1210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911</v>
      </c>
      <c r="C15" s="90" t="s">
        <v>912</v>
      </c>
      <c r="D15" s="90" t="s">
        <v>298</v>
      </c>
      <c r="E15" s="92">
        <v>2750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913</v>
      </c>
      <c r="C16" s="90" t="s">
        <v>914</v>
      </c>
      <c r="D16" s="90" t="s">
        <v>298</v>
      </c>
      <c r="E16" s="92">
        <v>74250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915</v>
      </c>
      <c r="C17" s="90" t="s">
        <v>916</v>
      </c>
      <c r="D17" s="90" t="s">
        <v>43</v>
      </c>
      <c r="E17" s="92">
        <v>1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917</v>
      </c>
      <c r="C18" s="90" t="s">
        <v>918</v>
      </c>
      <c r="D18" s="90" t="s">
        <v>43</v>
      </c>
      <c r="E18" s="92">
        <v>27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919</v>
      </c>
      <c r="C19" s="90" t="s">
        <v>920</v>
      </c>
      <c r="D19" s="90" t="s">
        <v>265</v>
      </c>
      <c r="E19" s="92">
        <v>57874.656999999999</v>
      </c>
      <c r="F19" s="137"/>
      <c r="G19" s="93">
        <f t="shared" si="0"/>
        <v>0</v>
      </c>
      <c r="H19" s="118"/>
    </row>
    <row r="20" spans="1:8" ht="33.75" x14ac:dyDescent="0.2">
      <c r="A20" s="89">
        <v>12</v>
      </c>
      <c r="B20" s="90" t="s">
        <v>921</v>
      </c>
      <c r="C20" s="90" t="s">
        <v>922</v>
      </c>
      <c r="D20" s="90" t="s">
        <v>265</v>
      </c>
      <c r="E20" s="92">
        <v>998615.73899999994</v>
      </c>
      <c r="F20" s="137"/>
      <c r="G20" s="93">
        <f t="shared" si="0"/>
        <v>0</v>
      </c>
      <c r="H20" s="126"/>
    </row>
    <row r="21" spans="1:8" ht="22.5" x14ac:dyDescent="0.2">
      <c r="A21" s="89">
        <v>13</v>
      </c>
      <c r="B21" s="90" t="s">
        <v>923</v>
      </c>
      <c r="C21" s="90" t="s">
        <v>924</v>
      </c>
      <c r="D21" s="90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925</v>
      </c>
      <c r="C22" s="90" t="s">
        <v>926</v>
      </c>
      <c r="D22" s="90" t="s">
        <v>43</v>
      </c>
      <c r="E22" s="92">
        <v>27</v>
      </c>
      <c r="F22" s="137"/>
      <c r="G22" s="93">
        <f t="shared" si="0"/>
        <v>0</v>
      </c>
      <c r="H22" s="118"/>
    </row>
    <row r="23" spans="1:8" ht="22.5" x14ac:dyDescent="0.2">
      <c r="A23" s="89">
        <v>15</v>
      </c>
      <c r="B23" s="90" t="s">
        <v>927</v>
      </c>
      <c r="C23" s="90" t="s">
        <v>928</v>
      </c>
      <c r="D23" s="90" t="s">
        <v>43</v>
      </c>
      <c r="E23" s="92">
        <v>1</v>
      </c>
      <c r="F23" s="137"/>
      <c r="G23" s="93">
        <f t="shared" si="0"/>
        <v>0</v>
      </c>
      <c r="H23" s="118"/>
    </row>
    <row r="24" spans="1:8" ht="22.5" x14ac:dyDescent="0.2">
      <c r="A24" s="89">
        <v>16</v>
      </c>
      <c r="B24" s="90" t="s">
        <v>929</v>
      </c>
      <c r="C24" s="90" t="s">
        <v>930</v>
      </c>
      <c r="D24" s="90" t="s">
        <v>43</v>
      </c>
      <c r="E24" s="92">
        <v>27</v>
      </c>
      <c r="F24" s="137"/>
      <c r="G24" s="93">
        <f t="shared" si="0"/>
        <v>0</v>
      </c>
      <c r="H24" s="118"/>
    </row>
    <row r="25" spans="1:8" ht="22.5" x14ac:dyDescent="0.2">
      <c r="A25" s="89">
        <v>17</v>
      </c>
      <c r="B25" s="90" t="s">
        <v>676</v>
      </c>
      <c r="C25" s="90" t="s">
        <v>677</v>
      </c>
      <c r="D25" s="90" t="s">
        <v>638</v>
      </c>
      <c r="E25" s="92">
        <v>60034.917000000001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931</v>
      </c>
      <c r="C26" s="90" t="s">
        <v>932</v>
      </c>
      <c r="D26" s="90" t="s">
        <v>298</v>
      </c>
      <c r="E26" s="92">
        <v>5830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933</v>
      </c>
      <c r="C27" s="90" t="s">
        <v>934</v>
      </c>
      <c r="D27" s="90" t="s">
        <v>298</v>
      </c>
      <c r="E27" s="92">
        <v>47410</v>
      </c>
      <c r="F27" s="137"/>
      <c r="G27" s="93">
        <f t="shared" si="0"/>
        <v>0</v>
      </c>
      <c r="H27" s="118"/>
    </row>
    <row r="28" spans="1:8" ht="22.5" x14ac:dyDescent="0.2">
      <c r="A28" s="89">
        <v>20</v>
      </c>
      <c r="B28" s="90" t="s">
        <v>935</v>
      </c>
      <c r="C28" s="90" t="s">
        <v>936</v>
      </c>
      <c r="D28" s="90" t="s">
        <v>298</v>
      </c>
      <c r="E28" s="92">
        <v>5620</v>
      </c>
      <c r="F28" s="137"/>
      <c r="G28" s="93">
        <f t="shared" si="0"/>
        <v>0</v>
      </c>
      <c r="H28" s="118"/>
    </row>
    <row r="29" spans="1:8" ht="33.75" x14ac:dyDescent="0.2">
      <c r="A29" s="89">
        <v>21</v>
      </c>
      <c r="B29" s="90" t="s">
        <v>937</v>
      </c>
      <c r="C29" s="90" t="s">
        <v>938</v>
      </c>
      <c r="D29" s="90" t="s">
        <v>43</v>
      </c>
      <c r="E29" s="92">
        <v>25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32</v>
      </c>
      <c r="C30" s="84" t="s">
        <v>939</v>
      </c>
      <c r="D30" s="84"/>
      <c r="E30" s="86"/>
      <c r="F30" s="87"/>
      <c r="G30" s="87"/>
      <c r="H30" s="112"/>
    </row>
    <row r="31" spans="1:8" ht="22.5" x14ac:dyDescent="0.2">
      <c r="A31" s="89">
        <v>22</v>
      </c>
      <c r="B31" s="90" t="s">
        <v>940</v>
      </c>
      <c r="C31" s="90" t="s">
        <v>941</v>
      </c>
      <c r="D31" s="90" t="s">
        <v>265</v>
      </c>
      <c r="E31" s="92">
        <v>1210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942</v>
      </c>
      <c r="C32" s="90" t="s">
        <v>943</v>
      </c>
      <c r="D32" s="90" t="s">
        <v>298</v>
      </c>
      <c r="E32" s="92">
        <v>6250</v>
      </c>
      <c r="F32" s="137"/>
      <c r="G32" s="93">
        <f t="shared" si="0"/>
        <v>0</v>
      </c>
      <c r="H32" s="118"/>
    </row>
    <row r="33" spans="1:8" ht="22.5" x14ac:dyDescent="0.2">
      <c r="A33" s="94">
        <v>24</v>
      </c>
      <c r="B33" s="95" t="s">
        <v>944</v>
      </c>
      <c r="C33" s="95" t="s">
        <v>945</v>
      </c>
      <c r="D33" s="95" t="s">
        <v>298</v>
      </c>
      <c r="E33" s="97">
        <v>6375</v>
      </c>
      <c r="F33" s="139"/>
      <c r="G33" s="98">
        <f t="shared" si="0"/>
        <v>0</v>
      </c>
      <c r="H33" s="119"/>
    </row>
    <row r="34" spans="1:8" ht="22.5" x14ac:dyDescent="0.2">
      <c r="A34" s="89">
        <v>25</v>
      </c>
      <c r="B34" s="90" t="s">
        <v>946</v>
      </c>
      <c r="C34" s="90" t="s">
        <v>947</v>
      </c>
      <c r="D34" s="90" t="s">
        <v>298</v>
      </c>
      <c r="E34" s="92">
        <v>48850</v>
      </c>
      <c r="F34" s="137"/>
      <c r="G34" s="93">
        <f t="shared" si="0"/>
        <v>0</v>
      </c>
      <c r="H34" s="118"/>
    </row>
    <row r="35" spans="1:8" ht="22.5" x14ac:dyDescent="0.2">
      <c r="A35" s="94">
        <v>26</v>
      </c>
      <c r="B35" s="95" t="s">
        <v>944</v>
      </c>
      <c r="C35" s="95" t="s">
        <v>945</v>
      </c>
      <c r="D35" s="95" t="s">
        <v>298</v>
      </c>
      <c r="E35" s="97">
        <v>49827</v>
      </c>
      <c r="F35" s="139"/>
      <c r="G35" s="98">
        <f t="shared" si="0"/>
        <v>0</v>
      </c>
      <c r="H35" s="119"/>
    </row>
    <row r="36" spans="1:8" ht="22.5" x14ac:dyDescent="0.2">
      <c r="A36" s="89">
        <v>27</v>
      </c>
      <c r="B36" s="90" t="s">
        <v>948</v>
      </c>
      <c r="C36" s="90" t="s">
        <v>2155</v>
      </c>
      <c r="D36" s="90" t="s">
        <v>298</v>
      </c>
      <c r="E36" s="92">
        <v>35590</v>
      </c>
      <c r="F36" s="137"/>
      <c r="G36" s="93">
        <f t="shared" si="0"/>
        <v>0</v>
      </c>
      <c r="H36" s="118"/>
    </row>
    <row r="37" spans="1:8" ht="12.75" x14ac:dyDescent="0.2">
      <c r="A37" s="83"/>
      <c r="B37" s="84" t="s">
        <v>35</v>
      </c>
      <c r="C37" s="84" t="s">
        <v>779</v>
      </c>
      <c r="D37" s="84"/>
      <c r="E37" s="86"/>
      <c r="F37" s="87"/>
      <c r="G37" s="87"/>
      <c r="H37" s="112"/>
    </row>
    <row r="38" spans="1:8" ht="22.5" x14ac:dyDescent="0.2">
      <c r="A38" s="89">
        <v>28</v>
      </c>
      <c r="B38" s="90" t="s">
        <v>949</v>
      </c>
      <c r="C38" s="90" t="s">
        <v>950</v>
      </c>
      <c r="D38" s="90" t="s">
        <v>265</v>
      </c>
      <c r="E38" s="92">
        <v>220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951</v>
      </c>
      <c r="C39" s="90" t="s">
        <v>952</v>
      </c>
      <c r="D39" s="90" t="s">
        <v>265</v>
      </c>
      <c r="E39" s="92">
        <v>22780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953</v>
      </c>
      <c r="C40" s="90" t="s">
        <v>954</v>
      </c>
      <c r="D40" s="90" t="s">
        <v>265</v>
      </c>
      <c r="E40" s="92">
        <v>22560</v>
      </c>
      <c r="F40" s="137"/>
      <c r="G40" s="93">
        <f t="shared" si="0"/>
        <v>0</v>
      </c>
      <c r="H40" s="118"/>
    </row>
    <row r="41" spans="1:8" ht="12.75" x14ac:dyDescent="0.2">
      <c r="A41" s="83"/>
      <c r="B41" s="84" t="s">
        <v>678</v>
      </c>
      <c r="C41" s="84" t="s">
        <v>679</v>
      </c>
      <c r="D41" s="84"/>
      <c r="E41" s="86"/>
      <c r="F41" s="87"/>
      <c r="G41" s="87"/>
      <c r="H41" s="112"/>
    </row>
    <row r="42" spans="1:8" ht="11.25" x14ac:dyDescent="0.2">
      <c r="A42" s="89">
        <v>31</v>
      </c>
      <c r="B42" s="90" t="s">
        <v>636</v>
      </c>
      <c r="C42" s="90" t="s">
        <v>637</v>
      </c>
      <c r="D42" s="90" t="s">
        <v>638</v>
      </c>
      <c r="E42" s="92">
        <v>77</v>
      </c>
      <c r="F42" s="137"/>
      <c r="G42" s="93">
        <f t="shared" si="0"/>
        <v>0</v>
      </c>
      <c r="H42" s="118"/>
    </row>
    <row r="43" spans="1:8" ht="22.5" x14ac:dyDescent="0.2">
      <c r="A43" s="89">
        <v>32</v>
      </c>
      <c r="B43" s="90" t="s">
        <v>639</v>
      </c>
      <c r="C43" s="90" t="s">
        <v>640</v>
      </c>
      <c r="D43" s="90" t="s">
        <v>638</v>
      </c>
      <c r="E43" s="92">
        <v>2233</v>
      </c>
      <c r="F43" s="137"/>
      <c r="G43" s="93">
        <f t="shared" si="0"/>
        <v>0</v>
      </c>
      <c r="H43" s="118"/>
    </row>
    <row r="44" spans="1:8" ht="22.5" x14ac:dyDescent="0.2">
      <c r="A44" s="89">
        <v>33</v>
      </c>
      <c r="B44" s="90" t="s">
        <v>684</v>
      </c>
      <c r="C44" s="90" t="s">
        <v>685</v>
      </c>
      <c r="D44" s="90" t="s">
        <v>638</v>
      </c>
      <c r="E44" s="92">
        <v>77</v>
      </c>
      <c r="F44" s="137"/>
      <c r="G44" s="93">
        <f t="shared" si="0"/>
        <v>0</v>
      </c>
      <c r="H44" s="118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34</v>
      </c>
      <c r="B46" s="90" t="s">
        <v>955</v>
      </c>
      <c r="C46" s="90" t="s">
        <v>956</v>
      </c>
      <c r="D46" s="90" t="s">
        <v>638</v>
      </c>
      <c r="E46" s="92">
        <v>7055.634</v>
      </c>
      <c r="F46" s="137"/>
      <c r="G46" s="93">
        <f t="shared" si="0"/>
        <v>0</v>
      </c>
      <c r="H46" s="118"/>
    </row>
    <row r="47" spans="1:8" ht="15" x14ac:dyDescent="0.25">
      <c r="A47" s="99"/>
      <c r="B47" s="100"/>
      <c r="C47" s="100" t="s">
        <v>299</v>
      </c>
      <c r="D47" s="100"/>
      <c r="E47" s="102"/>
      <c r="F47" s="103"/>
      <c r="G47" s="103">
        <f>SUM(G9:G46)</f>
        <v>0</v>
      </c>
      <c r="H47" s="113"/>
    </row>
  </sheetData>
  <sheetProtection algorithmName="SHA-512" hashValue="JSTPsfW3jlGUH9Xdm/Bdoow/in/vPru078i8SQzU4NJXBFIL7AlFD+6SuaR8h1WqS1Cfufb0zFwiGkqV2p4UBA==" saltValue="FZRrIv3DcqsyelCVaOM4KQ==" spinCount="100000" sheet="1" objects="1" scenarios="1"/>
  <dataValidations count="1">
    <dataValidation type="decimal" operator="equal" allowBlank="1" showInputMessage="1" showErrorMessage="1" error="Neplatný počet desatinných miest!_x000a_" sqref="F9:F46" xr:uid="{00000000-0002-0000-0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28</vt:i4>
      </vt:variant>
    </vt:vector>
  </HeadingPairs>
  <TitlesOfParts>
    <vt:vector size="55" baseType="lpstr">
      <vt:lpstr>vrch. str.</vt:lpstr>
      <vt:lpstr>rek.</vt:lpstr>
      <vt:lpstr>PS 01</vt:lpstr>
      <vt:lpstr>PS 02 </vt:lpstr>
      <vt:lpstr>PS 03 </vt:lpstr>
      <vt:lpstr>PS 04 </vt:lpstr>
      <vt:lpstr>PS 05 </vt:lpstr>
      <vt:lpstr>SO 01</vt:lpstr>
      <vt:lpstr>SO 02 </vt:lpstr>
      <vt:lpstr>SO 03 </vt:lpstr>
      <vt:lpstr>SO 04 </vt:lpstr>
      <vt:lpstr>SO 05.1</vt:lpstr>
      <vt:lpstr>SO 05.2 </vt:lpstr>
      <vt:lpstr>SO 06 </vt:lpstr>
      <vt:lpstr>SO 06.1 </vt:lpstr>
      <vt:lpstr>SO 07</vt:lpstr>
      <vt:lpstr>SO 08</vt:lpstr>
      <vt:lpstr>SO 09 </vt:lpstr>
      <vt:lpstr>SO 10</vt:lpstr>
      <vt:lpstr>SO 11</vt:lpstr>
      <vt:lpstr>SO 12 </vt:lpstr>
      <vt:lpstr>SO 13.1</vt:lpstr>
      <vt:lpstr>SO 13.2</vt:lpstr>
      <vt:lpstr>SO 13.3 </vt:lpstr>
      <vt:lpstr>SO 13.4 </vt:lpstr>
      <vt:lpstr>zar.</vt:lpstr>
      <vt:lpstr>prac. sily </vt:lpstr>
      <vt:lpstr>'PS 01'!Názvy_tlače</vt:lpstr>
      <vt:lpstr>'PS 02 '!Názvy_tlače</vt:lpstr>
      <vt:lpstr>'PS 03 '!Názvy_tlače</vt:lpstr>
      <vt:lpstr>'PS 04 '!Názvy_tlače</vt:lpstr>
      <vt:lpstr>'PS 05 '!Názvy_tlače</vt:lpstr>
      <vt:lpstr>rek.!Názvy_tlače</vt:lpstr>
      <vt:lpstr>'SO 01'!Názvy_tlače</vt:lpstr>
      <vt:lpstr>'SO 02 '!Názvy_tlače</vt:lpstr>
      <vt:lpstr>'SO 03 '!Názvy_tlače</vt:lpstr>
      <vt:lpstr>'SO 04 '!Názvy_tlače</vt:lpstr>
      <vt:lpstr>'SO 05.1'!Názvy_tlače</vt:lpstr>
      <vt:lpstr>'SO 05.2 '!Názvy_tlače</vt:lpstr>
      <vt:lpstr>'SO 06 '!Názvy_tlače</vt:lpstr>
      <vt:lpstr>'SO 06.1 '!Názvy_tlače</vt:lpstr>
      <vt:lpstr>'SO 07'!Názvy_tlače</vt:lpstr>
      <vt:lpstr>'SO 08'!Názvy_tlače</vt:lpstr>
      <vt:lpstr>'SO 09 '!Názvy_tlače</vt:lpstr>
      <vt:lpstr>'SO 10'!Názvy_tlače</vt:lpstr>
      <vt:lpstr>'SO 11'!Názvy_tlače</vt:lpstr>
      <vt:lpstr>'SO 12 '!Názvy_tlače</vt:lpstr>
      <vt:lpstr>'SO 13.1'!Názvy_tlače</vt:lpstr>
      <vt:lpstr>'SO 13.2'!Názvy_tlače</vt:lpstr>
      <vt:lpstr>'SO 13.3 '!Názvy_tlače</vt:lpstr>
      <vt:lpstr>'SO 13.4 '!Názvy_tlače</vt:lpstr>
      <vt:lpstr>'prac. sily '!Oblasť_tlače</vt:lpstr>
      <vt:lpstr>rek.!Oblasť_tlače</vt:lpstr>
      <vt:lpstr>'vrch. str.'!Oblasť_tlače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2024-01-19T11:36:02Z</cp:lastPrinted>
  <dcterms:created xsi:type="dcterms:W3CDTF">2024-01-17T12:31:00Z</dcterms:created>
  <dcterms:modified xsi:type="dcterms:W3CDTF">2024-05-07T12:34:40Z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c:\pw-data2\</vt:lpwstr>
  </property>
</Properties>
</file>