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1 - Tatry 2024\DNS Hlucháň\2-2024-Námestovo-borsučie\Súťažné podklady\"/>
    </mc:Choice>
  </mc:AlternateContent>
  <bookViews>
    <workbookView xWindow="360" yWindow="15" windowWidth="11340" windowHeight="6795"/>
  </bookViews>
  <sheets>
    <sheet name="Rozsah zákazky a cenová ponuka" sheetId="3" r:id="rId1"/>
    <sheet name="Vysvetlívky" sheetId="2" r:id="rId2"/>
  </sheets>
  <definedNames>
    <definedName name="Balicek">#REF!</definedName>
    <definedName name="CenaCelkom">#REF!</definedName>
    <definedName name="CenaZaJPRL">#REF!</definedName>
    <definedName name="CenaZaM3">#REF!</definedName>
    <definedName name="CisloVC">#REF!</definedName>
    <definedName name="DodavatelDIC">#REF!</definedName>
    <definedName name="DodavatelICO">#REF!</definedName>
    <definedName name="DodavatelICpreDPH">#REF!</definedName>
    <definedName name="DodavatelNazov">#REF!</definedName>
    <definedName name="DodavatelSidlo">#REF!</definedName>
    <definedName name="DPH">#REF!</definedName>
    <definedName name="DruhTazby">#REF!</definedName>
    <definedName name="HmotnatostIhlicnate">#REF!</definedName>
    <definedName name="HmotnatostListnate">#REF!</definedName>
    <definedName name="JPRL">#REF!</definedName>
    <definedName name="LO">#REF!</definedName>
    <definedName name="Objednavatel">#REF!</definedName>
    <definedName name="ObjemIhlicnate">#REF!</definedName>
    <definedName name="ObjemListnate">#REF!</definedName>
    <definedName name="ObjemSpolu">#REF!</definedName>
    <definedName name="_xlnm.Print_Area" localSheetId="0">'Rozsah zákazky a cenová ponuka'!$A$1:$N$29</definedName>
    <definedName name="Opis">#REF!</definedName>
    <definedName name="PlatcaDPH">#REF!</definedName>
    <definedName name="PredmetZakazky">#REF!</definedName>
    <definedName name="PriblizovaciaVzdalenost">#REF!</definedName>
    <definedName name="Sklon">#REF!</definedName>
    <definedName name="SumCenaCelkom">#REF!</definedName>
    <definedName name="SumCenaSDPH">#REF!</definedName>
    <definedName name="SumCenaZaJPRL">#REF!</definedName>
    <definedName name="TJ">#REF!</definedName>
  </definedNames>
  <calcPr calcId="162913"/>
</workbook>
</file>

<file path=xl/calcChain.xml><?xml version="1.0" encoding="utf-8"?>
<calcChain xmlns="http://schemas.openxmlformats.org/spreadsheetml/2006/main">
  <c r="N12" i="3" l="1"/>
  <c r="N15" i="3" l="1"/>
  <c r="N13" i="3"/>
  <c r="N14" i="3"/>
  <c r="N16" i="3" l="1"/>
  <c r="L16" i="3"/>
  <c r="G16" i="3"/>
  <c r="N18" i="3" l="1"/>
  <c r="N17" i="3" s="1"/>
</calcChain>
</file>

<file path=xl/sharedStrings.xml><?xml version="1.0" encoding="utf-8"?>
<sst xmlns="http://schemas.openxmlformats.org/spreadsheetml/2006/main" count="96" uniqueCount="85">
  <si>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</si>
  <si>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</si>
  <si>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</si>
  <si>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</si>
  <si>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</si>
  <si>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</si>
  <si>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</si>
  <si>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</si>
  <si>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</si>
  <si>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Cena bez DPH (ponuka dodávateľa) v €/m3 na dve desatinné miesta</t>
  </si>
  <si>
    <t>Celkom cena bez DPH (ponuka dodávateľa)
v €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</si>
  <si>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</si>
  <si>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</si>
  <si>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</si>
  <si>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</si>
  <si>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</si>
  <si>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</si>
  <si>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</si>
  <si>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</si>
  <si>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Som plátcom DPH (A/N):</t>
  </si>
  <si>
    <t>* Požiadavky</t>
  </si>
  <si>
    <t>Dodávateľ: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</si>
  <si>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</si>
  <si>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</si>
  <si>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</si>
  <si>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</si>
  <si>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</si>
  <si>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</si>
  <si>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</si>
  <si>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príloha č.2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</si>
  <si>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</si>
  <si>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</si>
  <si>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</si>
  <si>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</si>
  <si>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</si>
  <si>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JPRL</t>
  </si>
  <si>
    <t>alfanumerické označenie porastu, v ktorom sa bude ťažba realizovať</t>
  </si>
  <si>
    <t>Druh ťažby:</t>
  </si>
  <si>
    <t>OÚ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</si>
  <si>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</si>
  <si>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</si>
  <si>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</si>
  <si>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</si>
  <si>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</si>
  <si>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</si>
  <si>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</si>
  <si>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</si>
  <si>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</si>
  <si>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</si>
  <si>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</si>
  <si>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 xml:space="preserve">priemerný sklon svahu v %, na ktorom sa bude ťažbový proces realizovať 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</si>
  <si>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</si>
  <si>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</si>
  <si>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</si>
  <si>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</si>
  <si>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</si>
  <si>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priblížiť na OM jednou pracovnou operáciou alebo technológiou</t>
  </si>
  <si>
    <t>OM</t>
  </si>
  <si>
    <t>odvozné miesto - miesto, na ktoré sa sústreďuje drevná hmota z VM alebo priamo od pňa za účelom jeho ďalšieho spracovania</t>
  </si>
  <si>
    <t>termín dokončenia do</t>
  </si>
  <si>
    <t>Rozsah zákazky a cenová ponuka dodávateľa</t>
  </si>
  <si>
    <t>Celková cena za realizáciu predmetu zákazky v EUR bez DPH</t>
  </si>
  <si>
    <t xml:space="preserve">Cena stanovená objednávateľom Spolu bez DPH   </t>
  </si>
  <si>
    <t>príloha č. 1 Výzvy na predloženie ponuky</t>
  </si>
  <si>
    <t>príloha č. 5 Zmluvy o poskytnutí služieb</t>
  </si>
  <si>
    <t>Názov predmetu zákazky:</t>
  </si>
  <si>
    <t xml:space="preserve">Názov DNS: </t>
  </si>
  <si>
    <t>Lesnícke služby v ťažbovom procese na zlepšenie hniezdnych príležitostí a so zameraním na vytváranie vhodných biotopov pre hlucháňa hôrneho</t>
  </si>
  <si>
    <t xml:space="preserve">Názov projektu: </t>
  </si>
  <si>
    <t>Zlepšenie stavu lesných porastov pre hlucháňa na  OZ Tatry - kód projektu 085ZA550001</t>
  </si>
  <si>
    <t>LESY SR š.p.  organizačná zložka  OZ Tatry</t>
  </si>
  <si>
    <t>Objednávateľ:</t>
  </si>
  <si>
    <t>Borsučie</t>
  </si>
  <si>
    <t>116 2</t>
  </si>
  <si>
    <t>1,2,4a,4d,6,7</t>
  </si>
  <si>
    <t>116 3</t>
  </si>
  <si>
    <t>124 2</t>
  </si>
  <si>
    <t>111c2</t>
  </si>
  <si>
    <t>VÚ -50</t>
  </si>
  <si>
    <t>70/900</t>
  </si>
  <si>
    <t>60/700</t>
  </si>
  <si>
    <t>70/500</t>
  </si>
  <si>
    <t>60/200</t>
  </si>
  <si>
    <t>Lesnícke služby v ťažbovom procese na zlepšenie biotopov pre hlucháňa hôrneho pre OZ Tatry, LS Námestovo - výzva č. 2/2024</t>
  </si>
  <si>
    <r>
      <t>Zmluva č. DNS-H/</t>
    </r>
    <r>
      <rPr>
        <b/>
        <sz val="10"/>
        <color rgb="FFFF0000"/>
        <rFont val="Arial"/>
        <family val="2"/>
        <charset val="238"/>
      </rPr>
      <t>xx</t>
    </r>
    <r>
      <rPr>
        <b/>
        <sz val="10"/>
        <rFont val="Arial"/>
        <family val="2"/>
        <charset val="238"/>
      </rPr>
      <t>/24/12/09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</si>
</sst>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indexed="8"/>
      <name val="Calibri"/>
      <charset val="1"/>
    </font>
    <font>
      <sz val="10"/>
      <color indexed="10"/>
      <name val="Arial"/>
      <charset val="1"/>
    </font>
    <font>
      <sz val="8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b/>
      <sz val="8"/>
      <color indexed="8"/>
      <name val="Arial"/>
      <charset val="1"/>
    </font>
    <font>
      <sz val="9"/>
      <color indexed="8"/>
      <name val="Arial"/>
      <charset val="1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b/>
      <sz val="12"/>
      <name val="Calibri"/>
      <family val="2"/>
      <charset val="238"/>
    </font>
    <font>
      <sz val="11"/>
      <color rgb="FF000000"/>
      <name val="Arial"/>
      <family val="2"/>
      <charset val="238"/>
    </font>
    <font>
      <sz val="12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31"/>
      </patternFill>
    </fill>
    <fill>
      <patternFill patternType="solid">
        <fgColor rgb="FFFFFF00"/>
        <bgColor indexed="26"/>
      </patternFill>
    </fill>
    <fill>
      <patternFill patternType="solid">
        <fgColor rgb="FFFFFFFF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theme="9" tint="0.79998168889431442"/>
        <bgColor indexed="3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 applyNumberFormat="0"/>
  </cellStyleXfs>
  <cellXfs count="108">
    <xf numFmtId="0" fontId="0" fillId="0" borderId="0" xfId="0" applyNumberFormat="1"/>
    <xf numFmtId="0" fontId="5" fillId="0" borderId="8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4" fillId="2" borderId="1" xfId="0" applyNumberFormat="1" applyFont="1" applyFill="1" applyBorder="1"/>
    <xf numFmtId="0" fontId="4" fillId="0" borderId="0" xfId="0" applyNumberFormat="1" applyFont="1" applyAlignment="1">
      <alignment vertical="center"/>
    </xf>
    <xf numFmtId="0" fontId="0" fillId="0" borderId="0" xfId="0" applyNumberFormat="1" applyAlignment="1">
      <alignment vertical="center"/>
    </xf>
    <xf numFmtId="0" fontId="3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left" vertical="center"/>
    </xf>
    <xf numFmtId="0" fontId="3" fillId="0" borderId="11" xfId="0" applyNumberFormat="1" applyFont="1" applyBorder="1" applyAlignment="1">
      <alignment vertical="center"/>
    </xf>
    <xf numFmtId="2" fontId="5" fillId="0" borderId="8" xfId="0" applyNumberFormat="1" applyFont="1" applyBorder="1" applyAlignment="1">
      <alignment vertical="center"/>
    </xf>
    <xf numFmtId="0" fontId="10" fillId="4" borderId="17" xfId="0" applyFont="1" applyFill="1" applyBorder="1" applyAlignment="1" applyProtection="1">
      <alignment vertical="center" wrapText="1"/>
    </xf>
    <xf numFmtId="0" fontId="4" fillId="2" borderId="10" xfId="0" applyNumberFormat="1" applyFont="1" applyFill="1" applyBorder="1" applyAlignment="1"/>
    <xf numFmtId="4" fontId="5" fillId="0" borderId="20" xfId="0" applyNumberFormat="1" applyFont="1" applyBorder="1" applyAlignment="1">
      <alignment horizontal="right" vertical="center" indent="1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NumberFormat="1" applyFont="1" applyAlignment="1">
      <alignment horizontal="left" vertical="center"/>
    </xf>
    <xf numFmtId="0" fontId="14" fillId="0" borderId="0" xfId="0" applyNumberFormat="1" applyFont="1" applyAlignment="1">
      <alignment horizontal="left" vertical="center"/>
    </xf>
    <xf numFmtId="0" fontId="15" fillId="5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right" vertical="center" wrapText="1"/>
    </xf>
    <xf numFmtId="2" fontId="7" fillId="0" borderId="4" xfId="0" applyNumberFormat="1" applyFont="1" applyBorder="1" applyAlignment="1">
      <alignment horizontal="right" vertical="center" wrapText="1"/>
    </xf>
    <xf numFmtId="0" fontId="2" fillId="0" borderId="5" xfId="0" applyNumberFormat="1" applyFont="1" applyBorder="1" applyAlignment="1">
      <alignment horizontal="center" vertical="center"/>
    </xf>
    <xf numFmtId="4" fontId="5" fillId="5" borderId="6" xfId="0" applyNumberFormat="1" applyFont="1" applyFill="1" applyBorder="1" applyAlignment="1" applyProtection="1">
      <alignment horizontal="right" vertical="center" indent="1"/>
      <protection locked="0"/>
    </xf>
    <xf numFmtId="0" fontId="0" fillId="0" borderId="0" xfId="0" applyNumberFormat="1" applyProtection="1">
      <protection locked="0"/>
    </xf>
    <xf numFmtId="0" fontId="5" fillId="0" borderId="24" xfId="0" applyNumberFormat="1" applyFont="1" applyBorder="1" applyAlignment="1">
      <alignment horizontal="center" vertical="center"/>
    </xf>
    <xf numFmtId="0" fontId="5" fillId="0" borderId="25" xfId="0" applyNumberFormat="1" applyFont="1" applyBorder="1" applyAlignment="1">
      <alignment horizontal="center" vertical="center"/>
    </xf>
    <xf numFmtId="0" fontId="7" fillId="0" borderId="31" xfId="0" applyNumberFormat="1" applyFont="1" applyBorder="1" applyAlignment="1">
      <alignment horizontal="center" vertical="center"/>
    </xf>
    <xf numFmtId="4" fontId="5" fillId="0" borderId="32" xfId="0" applyNumberFormat="1" applyFont="1" applyBorder="1" applyAlignment="1">
      <alignment horizontal="right" vertical="center" indent="1"/>
    </xf>
    <xf numFmtId="0" fontId="0" fillId="0" borderId="33" xfId="0" applyNumberFormat="1" applyBorder="1"/>
    <xf numFmtId="4" fontId="5" fillId="4" borderId="34" xfId="0" applyNumberFormat="1" applyFont="1" applyFill="1" applyBorder="1" applyAlignment="1">
      <alignment horizontal="right" vertical="center" indent="1"/>
    </xf>
    <xf numFmtId="4" fontId="5" fillId="0" borderId="35" xfId="0" applyNumberFormat="1" applyFont="1" applyBorder="1" applyAlignment="1">
      <alignment horizontal="right" vertical="center" indent="1"/>
    </xf>
    <xf numFmtId="0" fontId="12" fillId="7" borderId="0" xfId="0" applyFont="1" applyFill="1" applyBorder="1" applyAlignment="1" applyProtection="1"/>
    <xf numFmtId="0" fontId="17" fillId="7" borderId="0" xfId="0" applyFont="1" applyFill="1" applyBorder="1" applyAlignment="1" applyProtection="1">
      <alignment horizontal="right"/>
    </xf>
    <xf numFmtId="0" fontId="19" fillId="0" borderId="0" xfId="0" applyFont="1" applyFill="1" applyBorder="1"/>
    <xf numFmtId="0" fontId="16" fillId="7" borderId="0" xfId="0" applyFont="1" applyFill="1" applyBorder="1" applyAlignment="1" applyProtection="1">
      <alignment horizontal="center"/>
    </xf>
    <xf numFmtId="0" fontId="12" fillId="0" borderId="0" xfId="0" applyFont="1" applyFill="1" applyBorder="1" applyAlignment="1"/>
    <xf numFmtId="0" fontId="21" fillId="7" borderId="0" xfId="0" applyFont="1" applyFill="1" applyBorder="1" applyProtection="1"/>
    <xf numFmtId="0" fontId="22" fillId="7" borderId="0" xfId="0" applyFont="1" applyFill="1" applyBorder="1" applyAlignment="1" applyProtection="1">
      <alignment horizontal="left"/>
    </xf>
    <xf numFmtId="0" fontId="22" fillId="7" borderId="0" xfId="0" applyFont="1" applyFill="1" applyBorder="1" applyProtection="1"/>
    <xf numFmtId="0" fontId="22" fillId="7" borderId="0" xfId="0" applyFont="1" applyFill="1" applyBorder="1" applyAlignment="1">
      <alignment horizontal="center"/>
    </xf>
    <xf numFmtId="0" fontId="22" fillId="7" borderId="0" xfId="0" applyFont="1" applyFill="1" applyBorder="1"/>
    <xf numFmtId="0" fontId="11" fillId="0" borderId="17" xfId="0" applyNumberFormat="1" applyFont="1" applyBorder="1" applyAlignment="1">
      <alignment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12" fillId="11" borderId="41" xfId="0" applyFont="1" applyFill="1" applyBorder="1" applyAlignment="1" applyProtection="1">
      <alignment horizontal="left" vertical="center" wrapText="1"/>
    </xf>
    <xf numFmtId="0" fontId="12" fillId="11" borderId="42" xfId="0" applyFont="1" applyFill="1" applyBorder="1" applyAlignment="1" applyProtection="1">
      <alignment horizontal="left" vertical="center" wrapText="1"/>
    </xf>
    <xf numFmtId="3" fontId="12" fillId="11" borderId="43" xfId="0" applyNumberFormat="1" applyFont="1" applyFill="1" applyBorder="1" applyAlignment="1" applyProtection="1">
      <alignment horizontal="left" vertical="center"/>
    </xf>
    <xf numFmtId="0" fontId="12" fillId="11" borderId="43" xfId="0" applyFont="1" applyFill="1" applyBorder="1" applyAlignment="1" applyProtection="1">
      <alignment horizontal="left" vertical="center" wrapText="1"/>
    </xf>
    <xf numFmtId="3" fontId="12" fillId="11" borderId="44" xfId="0" applyNumberFormat="1" applyFont="1" applyFill="1" applyBorder="1" applyAlignment="1" applyProtection="1">
      <alignment horizontal="left" vertical="center"/>
    </xf>
    <xf numFmtId="4" fontId="9" fillId="11" borderId="45" xfId="0" applyNumberFormat="1" applyFont="1" applyFill="1" applyBorder="1" applyAlignment="1" applyProtection="1">
      <alignment horizontal="center" vertical="center"/>
    </xf>
    <xf numFmtId="4" fontId="9" fillId="11" borderId="46" xfId="0" applyNumberFormat="1" applyFont="1" applyFill="1" applyBorder="1" applyAlignment="1" applyProtection="1">
      <alignment horizontal="center" vertical="center"/>
    </xf>
    <xf numFmtId="4" fontId="5" fillId="0" borderId="49" xfId="0" applyNumberFormat="1" applyFont="1" applyBorder="1" applyAlignment="1">
      <alignment horizontal="right" vertical="center" indent="1"/>
    </xf>
    <xf numFmtId="0" fontId="16" fillId="7" borderId="0" xfId="0" applyFont="1" applyFill="1" applyBorder="1" applyAlignment="1" applyProtection="1">
      <alignment horizontal="center"/>
    </xf>
    <xf numFmtId="0" fontId="4" fillId="0" borderId="22" xfId="0" applyNumberFormat="1" applyFont="1" applyBorder="1" applyAlignment="1">
      <alignment horizontal="center" vertical="center"/>
    </xf>
    <xf numFmtId="0" fontId="4" fillId="0" borderId="29" xfId="0" applyNumberFormat="1" applyFont="1" applyBorder="1" applyAlignment="1">
      <alignment horizontal="center" vertical="center"/>
    </xf>
    <xf numFmtId="0" fontId="5" fillId="0" borderId="23" xfId="0" applyNumberFormat="1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/>
    </xf>
    <xf numFmtId="0" fontId="5" fillId="0" borderId="23" xfId="0" applyNumberFormat="1" applyFont="1" applyBorder="1" applyAlignment="1">
      <alignment horizontal="center" vertical="center" wrapText="1"/>
    </xf>
    <xf numFmtId="0" fontId="5" fillId="0" borderId="26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20" fillId="7" borderId="0" xfId="0" applyFont="1" applyFill="1" applyBorder="1" applyAlignment="1" applyProtection="1">
      <alignment horizontal="left"/>
    </xf>
    <xf numFmtId="0" fontId="12" fillId="0" borderId="0" xfId="0" applyFont="1" applyFill="1" applyBorder="1" applyAlignment="1">
      <alignment horizontal="left"/>
    </xf>
    <xf numFmtId="0" fontId="18" fillId="10" borderId="0" xfId="0" applyFont="1" applyFill="1" applyBorder="1" applyAlignment="1">
      <alignment horizontal="left"/>
    </xf>
    <xf numFmtId="0" fontId="22" fillId="7" borderId="0" xfId="0" applyFont="1" applyFill="1" applyBorder="1" applyAlignment="1" applyProtection="1">
      <alignment horizontal="left"/>
    </xf>
    <xf numFmtId="0" fontId="4" fillId="6" borderId="18" xfId="0" applyNumberFormat="1" applyFont="1" applyFill="1" applyBorder="1" applyAlignment="1" applyProtection="1">
      <alignment horizontal="center"/>
      <protection locked="0"/>
    </xf>
    <xf numFmtId="0" fontId="4" fillId="6" borderId="19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5" fillId="0" borderId="27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11" fillId="0" borderId="23" xfId="0" applyNumberFormat="1" applyFont="1" applyBorder="1" applyAlignment="1">
      <alignment horizontal="center" vertical="center" wrapText="1"/>
    </xf>
    <xf numFmtId="0" fontId="6" fillId="9" borderId="23" xfId="0" applyNumberFormat="1" applyFont="1" applyFill="1" applyBorder="1" applyAlignment="1">
      <alignment horizontal="center" vertical="center" wrapText="1"/>
    </xf>
    <xf numFmtId="0" fontId="6" fillId="9" borderId="9" xfId="0" applyNumberFormat="1" applyFont="1" applyFill="1" applyBorder="1" applyAlignment="1">
      <alignment horizontal="center" vertical="center" wrapText="1"/>
    </xf>
    <xf numFmtId="0" fontId="5" fillId="0" borderId="28" xfId="0" applyNumberFormat="1" applyFont="1" applyFill="1" applyBorder="1" applyAlignment="1">
      <alignment horizontal="center" vertical="center" wrapText="1"/>
    </xf>
    <xf numFmtId="0" fontId="5" fillId="0" borderId="30" xfId="0" applyNumberFormat="1" applyFont="1" applyFill="1" applyBorder="1" applyAlignment="1">
      <alignment horizontal="center" vertical="center" wrapText="1"/>
    </xf>
    <xf numFmtId="0" fontId="8" fillId="0" borderId="13" xfId="0" applyNumberFormat="1" applyFont="1" applyBorder="1" applyAlignment="1">
      <alignment horizontal="center"/>
    </xf>
    <xf numFmtId="0" fontId="0" fillId="0" borderId="13" xfId="0" applyNumberFormat="1" applyBorder="1" applyAlignment="1">
      <alignment horizontal="center"/>
    </xf>
    <xf numFmtId="0" fontId="4" fillId="2" borderId="1" xfId="0" applyNumberFormat="1" applyFont="1" applyFill="1" applyBorder="1" applyAlignment="1">
      <alignment horizontal="center" vertical="center" textRotation="90"/>
    </xf>
    <xf numFmtId="0" fontId="4" fillId="5" borderId="1" xfId="0" applyNumberFormat="1" applyFont="1" applyFill="1" applyBorder="1" applyAlignment="1" applyProtection="1">
      <alignment horizontal="left"/>
      <protection locked="0"/>
    </xf>
    <xf numFmtId="0" fontId="0" fillId="0" borderId="12" xfId="0" applyNumberFormat="1" applyBorder="1" applyAlignment="1">
      <alignment horizontal="center"/>
    </xf>
    <xf numFmtId="0" fontId="4" fillId="5" borderId="2" xfId="0" applyNumberFormat="1" applyFont="1" applyFill="1" applyBorder="1" applyAlignment="1" applyProtection="1">
      <alignment horizontal="left"/>
      <protection locked="0"/>
    </xf>
    <xf numFmtId="0" fontId="0" fillId="3" borderId="9" xfId="0" applyNumberFormat="1" applyFill="1" applyBorder="1" applyAlignment="1" applyProtection="1">
      <alignment horizontal="center"/>
      <protection locked="0"/>
    </xf>
    <xf numFmtId="0" fontId="0" fillId="0" borderId="0" xfId="0" applyNumberFormat="1" applyAlignment="1">
      <alignment horizontal="center"/>
    </xf>
    <xf numFmtId="0" fontId="0" fillId="0" borderId="21" xfId="0" applyNumberFormat="1" applyBorder="1" applyAlignment="1">
      <alignment horizontal="center"/>
    </xf>
    <xf numFmtId="0" fontId="11" fillId="0" borderId="36" xfId="0" applyNumberFormat="1" applyFont="1" applyBorder="1" applyAlignment="1">
      <alignment horizontal="center" vertical="center" wrapText="1"/>
    </xf>
    <xf numFmtId="0" fontId="11" fillId="0" borderId="37" xfId="0" applyNumberFormat="1" applyFont="1" applyBorder="1" applyAlignment="1">
      <alignment horizontal="center" vertical="center" wrapText="1"/>
    </xf>
    <xf numFmtId="0" fontId="11" fillId="0" borderId="12" xfId="0" applyNumberFormat="1" applyFont="1" applyBorder="1" applyAlignment="1">
      <alignment horizontal="center" vertical="center" wrapText="1"/>
    </xf>
    <xf numFmtId="0" fontId="5" fillId="0" borderId="38" xfId="0" applyNumberFormat="1" applyFont="1" applyBorder="1" applyAlignment="1">
      <alignment horizontal="right" vertical="center"/>
    </xf>
    <xf numFmtId="0" fontId="5" fillId="0" borderId="39" xfId="0" applyNumberFormat="1" applyFont="1" applyBorder="1" applyAlignment="1">
      <alignment horizontal="right" vertical="center"/>
    </xf>
    <xf numFmtId="0" fontId="5" fillId="0" borderId="40" xfId="0" applyNumberFormat="1" applyFont="1" applyBorder="1" applyAlignment="1">
      <alignment horizontal="right" vertical="center"/>
    </xf>
    <xf numFmtId="0" fontId="5" fillId="0" borderId="17" xfId="0" applyNumberFormat="1" applyFont="1" applyBorder="1" applyAlignment="1">
      <alignment horizontal="right" vertical="center"/>
    </xf>
    <xf numFmtId="0" fontId="5" fillId="0" borderId="47" xfId="0" applyNumberFormat="1" applyFont="1" applyBorder="1" applyAlignment="1">
      <alignment horizontal="right" vertical="center"/>
    </xf>
    <xf numFmtId="0" fontId="5" fillId="0" borderId="48" xfId="0" applyNumberFormat="1" applyFont="1" applyBorder="1" applyAlignment="1">
      <alignment horizontal="right" vertical="center"/>
    </xf>
    <xf numFmtId="0" fontId="9" fillId="10" borderId="0" xfId="0" applyFont="1" applyFill="1" applyBorder="1" applyAlignment="1" applyProtection="1">
      <alignment horizontal="left"/>
    </xf>
    <xf numFmtId="0" fontId="12" fillId="7" borderId="0" xfId="0" applyFont="1" applyFill="1" applyBorder="1" applyAlignment="1" applyProtection="1">
      <alignment horizontal="left"/>
    </xf>
    <xf numFmtId="0" fontId="9" fillId="8" borderId="15" xfId="0" applyFont="1" applyFill="1" applyBorder="1" applyAlignment="1" applyProtection="1">
      <alignment horizontal="center"/>
    </xf>
    <xf numFmtId="0" fontId="9" fillId="8" borderId="16" xfId="0" applyFont="1" applyFill="1" applyBorder="1" applyAlignment="1" applyProtection="1">
      <alignment horizontal="center"/>
    </xf>
    <xf numFmtId="0" fontId="3" fillId="0" borderId="1" xfId="0" applyNumberFormat="1" applyFont="1" applyBorder="1" applyAlignment="1">
      <alignment horizontal="left" vertical="center" wrapText="1"/>
    </xf>
    <xf numFmtId="0" fontId="0" fillId="0" borderId="6" xfId="0" applyNumberFormat="1" applyBorder="1" applyAlignment="1">
      <alignment horizontal="center"/>
    </xf>
    <xf numFmtId="0" fontId="3" fillId="0" borderId="14" xfId="0" applyNumberFormat="1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0"/>
  <sheetViews>
    <sheetView tabSelected="1" view="pageBreakPreview" topLeftCell="B1" zoomScale="80" zoomScaleNormal="70" zoomScaleSheetLayoutView="80" workbookViewId="0">
      <selection activeCell="N13" sqref="N13"/>
    </sheetView>
  </sheetViews>
  <sheetFormatPr defaultRowHeight="15" x14ac:dyDescent="0.25"/>
  <cols>
    <col min="1" max="1" width="15" customWidth="1"/>
    <col min="2" max="2" width="17.42578125" customWidth="1"/>
    <col min="3" max="3" width="32.140625" customWidth="1"/>
    <col min="4" max="4" width="17.5703125" customWidth="1"/>
    <col min="7" max="7" width="11.140625" customWidth="1"/>
    <col min="10" max="10" width="12.140625" customWidth="1"/>
    <col min="11" max="11" width="14.140625" customWidth="1"/>
    <col min="12" max="12" width="20" customWidth="1"/>
    <col min="13" max="13" width="20.7109375" customWidth="1"/>
    <col min="14" max="14" width="16.140625" customWidth="1"/>
    <col min="15" max="15" width="15.5703125" customWidth="1"/>
  </cols>
  <sheetData>
    <row r="1" spans="1:25" ht="18" x14ac:dyDescent="0.25">
      <c r="A1" s="58" t="s">
        <v>60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38" t="s">
        <v>63</v>
      </c>
      <c r="N1" s="39"/>
    </row>
    <row r="2" spans="1:25" ht="18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0"/>
      <c r="M2" s="38" t="s">
        <v>64</v>
      </c>
      <c r="N2" s="39"/>
    </row>
    <row r="3" spans="1:25" ht="30.75" customHeight="1" x14ac:dyDescent="0.25">
      <c r="A3" s="68" t="s">
        <v>65</v>
      </c>
      <c r="B3" s="68"/>
      <c r="C3" s="70" t="s">
        <v>83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</row>
    <row r="4" spans="1:25" ht="17.25" customHeight="1" x14ac:dyDescent="0.25">
      <c r="A4" s="69" t="s">
        <v>66</v>
      </c>
      <c r="B4" s="69"/>
      <c r="C4" s="69" t="s">
        <v>67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25" x14ac:dyDescent="0.25">
      <c r="A5" s="69" t="s">
        <v>68</v>
      </c>
      <c r="B5" s="69"/>
      <c r="C5" s="42" t="s">
        <v>69</v>
      </c>
      <c r="D5" s="42"/>
      <c r="E5" s="42"/>
      <c r="F5" s="42"/>
      <c r="G5" s="42"/>
      <c r="H5" s="42"/>
      <c r="I5" s="43"/>
      <c r="J5" s="43"/>
      <c r="K5" s="43"/>
      <c r="L5" s="43"/>
      <c r="M5" s="43"/>
      <c r="N5" s="43"/>
    </row>
    <row r="6" spans="1:25" x14ac:dyDescent="0.25">
      <c r="A6" s="102" t="s">
        <v>71</v>
      </c>
      <c r="B6" s="102"/>
      <c r="C6" s="101" t="s">
        <v>70</v>
      </c>
      <c r="D6" s="101"/>
      <c r="E6" s="101"/>
      <c r="F6" s="101"/>
      <c r="G6" s="101"/>
      <c r="H6" s="44"/>
      <c r="I6" s="45"/>
      <c r="J6" s="45"/>
      <c r="K6" s="45"/>
      <c r="L6" s="45"/>
      <c r="M6" s="45"/>
      <c r="N6" s="45"/>
    </row>
    <row r="7" spans="1:25" ht="15.75" thickBot="1" x14ac:dyDescent="0.3">
      <c r="A7" s="44"/>
      <c r="B7" s="71"/>
      <c r="C7" s="71"/>
      <c r="D7" s="71"/>
      <c r="E7" s="71"/>
      <c r="F7" s="71"/>
      <c r="G7" s="71"/>
      <c r="H7" s="44"/>
      <c r="I7" s="45"/>
      <c r="J7" s="45"/>
      <c r="K7" s="45"/>
      <c r="L7" s="45"/>
      <c r="M7" s="45"/>
      <c r="N7" s="45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ht="15.75" thickBot="1" x14ac:dyDescent="0.3">
      <c r="A8" s="103" t="s">
        <v>84</v>
      </c>
      <c r="B8" s="104"/>
      <c r="C8" s="46"/>
      <c r="D8" s="47"/>
      <c r="E8" s="47"/>
      <c r="F8" s="47"/>
      <c r="G8" s="47"/>
      <c r="H8" s="44"/>
      <c r="I8" s="45"/>
      <c r="J8" s="45"/>
      <c r="K8" s="45"/>
      <c r="L8" s="45"/>
      <c r="M8" s="45"/>
      <c r="N8" s="45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spans="1:25" ht="15.75" customHeight="1" thickBot="1" x14ac:dyDescent="0.3">
      <c r="A9" s="59" t="s">
        <v>0</v>
      </c>
      <c r="B9" s="61" t="s">
        <v>1</v>
      </c>
      <c r="C9" s="31" t="s">
        <v>2</v>
      </c>
      <c r="D9" s="32"/>
      <c r="E9" s="63" t="s">
        <v>3</v>
      </c>
      <c r="F9" s="63"/>
      <c r="G9" s="63"/>
      <c r="H9" s="64" t="s">
        <v>4</v>
      </c>
      <c r="I9" s="63" t="s">
        <v>5</v>
      </c>
      <c r="J9" s="92" t="s">
        <v>6</v>
      </c>
      <c r="K9" s="76" t="s">
        <v>7</v>
      </c>
      <c r="L9" s="78" t="s">
        <v>8</v>
      </c>
      <c r="M9" s="79" t="s">
        <v>9</v>
      </c>
      <c r="N9" s="81" t="s">
        <v>10</v>
      </c>
      <c r="O9" s="30"/>
      <c r="P9" s="30"/>
      <c r="Q9" s="30"/>
      <c r="R9" s="30"/>
      <c r="S9" s="30"/>
      <c r="T9" s="30"/>
      <c r="U9" s="30"/>
      <c r="V9" s="30"/>
      <c r="W9" s="30"/>
    </row>
    <row r="10" spans="1:25" ht="15.75" customHeight="1" thickBot="1" x14ac:dyDescent="0.3">
      <c r="A10" s="60"/>
      <c r="B10" s="62"/>
      <c r="C10" s="67" t="s">
        <v>11</v>
      </c>
      <c r="D10" s="49"/>
      <c r="E10" s="67" t="s">
        <v>12</v>
      </c>
      <c r="F10" s="67" t="s">
        <v>13</v>
      </c>
      <c r="G10" s="66" t="s">
        <v>14</v>
      </c>
      <c r="H10" s="65"/>
      <c r="I10" s="66"/>
      <c r="J10" s="93"/>
      <c r="K10" s="77"/>
      <c r="L10" s="66"/>
      <c r="M10" s="80"/>
      <c r="N10" s="82"/>
      <c r="O10" s="30"/>
      <c r="P10" s="30"/>
      <c r="Q10" s="30"/>
      <c r="R10" s="30"/>
      <c r="S10" s="30"/>
      <c r="T10" s="30"/>
      <c r="U10" s="30"/>
      <c r="V10" s="30"/>
      <c r="W10" s="30"/>
    </row>
    <row r="11" spans="1:25" ht="66" customHeight="1" thickBot="1" x14ac:dyDescent="0.3">
      <c r="A11" s="60"/>
      <c r="B11" s="62"/>
      <c r="C11" s="67"/>
      <c r="D11" s="49" t="s">
        <v>59</v>
      </c>
      <c r="E11" s="67"/>
      <c r="F11" s="67"/>
      <c r="G11" s="66"/>
      <c r="H11" s="65"/>
      <c r="I11" s="66"/>
      <c r="J11" s="94"/>
      <c r="K11" s="77"/>
      <c r="L11" s="66"/>
      <c r="M11" s="80"/>
      <c r="N11" s="82"/>
      <c r="O11" s="30"/>
      <c r="P11" s="30"/>
      <c r="Q11" s="30"/>
      <c r="R11" s="30"/>
      <c r="S11" s="30"/>
      <c r="T11" s="30"/>
      <c r="U11" s="30"/>
      <c r="V11" s="30"/>
      <c r="W11" s="30"/>
    </row>
    <row r="12" spans="1:25" x14ac:dyDescent="0.25">
      <c r="A12" s="33" t="s">
        <v>72</v>
      </c>
      <c r="B12" s="22" t="s">
        <v>73</v>
      </c>
      <c r="C12" s="23" t="s">
        <v>74</v>
      </c>
      <c r="D12" s="24">
        <v>45565</v>
      </c>
      <c r="E12" s="50">
        <v>95</v>
      </c>
      <c r="F12" s="50"/>
      <c r="G12" s="51">
        <v>95</v>
      </c>
      <c r="H12" s="25" t="s">
        <v>78</v>
      </c>
      <c r="I12" s="26">
        <v>40</v>
      </c>
      <c r="J12" s="27">
        <v>0.19</v>
      </c>
      <c r="K12" s="28" t="s">
        <v>79</v>
      </c>
      <c r="L12" s="55">
        <v>3779.1</v>
      </c>
      <c r="M12" s="29"/>
      <c r="N12" s="34">
        <f>G12*M12</f>
        <v>0</v>
      </c>
      <c r="O12" s="30"/>
      <c r="P12" s="30"/>
      <c r="Q12" s="30"/>
      <c r="R12" s="30"/>
      <c r="S12" s="30"/>
      <c r="T12" s="30"/>
      <c r="U12" s="30"/>
      <c r="V12" s="30"/>
      <c r="W12" s="30"/>
    </row>
    <row r="13" spans="1:25" x14ac:dyDescent="0.25">
      <c r="A13" s="33" t="s">
        <v>72</v>
      </c>
      <c r="B13" s="22" t="s">
        <v>75</v>
      </c>
      <c r="C13" s="23" t="s">
        <v>74</v>
      </c>
      <c r="D13" s="24">
        <v>45565</v>
      </c>
      <c r="E13" s="52">
        <v>7</v>
      </c>
      <c r="F13" s="52">
        <v>2</v>
      </c>
      <c r="G13" s="53">
        <v>9</v>
      </c>
      <c r="H13" s="25" t="s">
        <v>78</v>
      </c>
      <c r="I13" s="26">
        <v>40</v>
      </c>
      <c r="J13" s="27">
        <v>0.09</v>
      </c>
      <c r="K13" s="28" t="s">
        <v>80</v>
      </c>
      <c r="L13" s="56">
        <v>489.6</v>
      </c>
      <c r="M13" s="29"/>
      <c r="N13" s="34">
        <f>G13*M13</f>
        <v>0</v>
      </c>
      <c r="O13" s="30"/>
      <c r="P13" s="30"/>
      <c r="Q13" s="30"/>
      <c r="R13" s="30"/>
      <c r="S13" s="30"/>
      <c r="T13" s="30"/>
      <c r="U13" s="30"/>
      <c r="V13" s="30"/>
      <c r="W13" s="30"/>
    </row>
    <row r="14" spans="1:25" x14ac:dyDescent="0.25">
      <c r="A14" s="33" t="s">
        <v>72</v>
      </c>
      <c r="B14" s="22" t="s">
        <v>76</v>
      </c>
      <c r="C14" s="23" t="s">
        <v>74</v>
      </c>
      <c r="D14" s="24">
        <v>45565</v>
      </c>
      <c r="E14" s="54">
        <v>80</v>
      </c>
      <c r="F14" s="54">
        <v>5</v>
      </c>
      <c r="G14" s="53">
        <v>85</v>
      </c>
      <c r="H14" s="25" t="s">
        <v>78</v>
      </c>
      <c r="I14" s="26">
        <v>40</v>
      </c>
      <c r="J14" s="27">
        <v>0.21</v>
      </c>
      <c r="K14" s="28" t="s">
        <v>81</v>
      </c>
      <c r="L14" s="56">
        <v>2686</v>
      </c>
      <c r="M14" s="29"/>
      <c r="N14" s="34">
        <f>G14*M14</f>
        <v>0</v>
      </c>
      <c r="O14" s="30"/>
      <c r="P14" s="30"/>
      <c r="Q14" s="30"/>
      <c r="R14" s="30"/>
      <c r="S14" s="30"/>
      <c r="T14" s="30"/>
      <c r="U14" s="30"/>
      <c r="V14" s="30"/>
      <c r="W14" s="30"/>
    </row>
    <row r="15" spans="1:25" ht="15.75" thickBot="1" x14ac:dyDescent="0.3">
      <c r="A15" s="33" t="s">
        <v>72</v>
      </c>
      <c r="B15" s="22" t="s">
        <v>77</v>
      </c>
      <c r="C15" s="23" t="s">
        <v>74</v>
      </c>
      <c r="D15" s="24">
        <v>45565</v>
      </c>
      <c r="E15" s="52">
        <v>15</v>
      </c>
      <c r="F15" s="52">
        <v>0</v>
      </c>
      <c r="G15" s="53">
        <v>15</v>
      </c>
      <c r="H15" s="25" t="s">
        <v>78</v>
      </c>
      <c r="I15" s="26">
        <v>10</v>
      </c>
      <c r="J15" s="27">
        <v>0.09</v>
      </c>
      <c r="K15" s="28" t="s">
        <v>82</v>
      </c>
      <c r="L15" s="56">
        <v>762.9</v>
      </c>
      <c r="M15" s="29"/>
      <c r="N15" s="34">
        <f>G15*M15</f>
        <v>0</v>
      </c>
      <c r="O15" s="30"/>
      <c r="P15" s="30"/>
      <c r="Q15" s="30"/>
      <c r="R15" s="30"/>
      <c r="S15" s="30"/>
      <c r="T15" s="30"/>
      <c r="U15" s="30"/>
      <c r="V15" s="30"/>
      <c r="W15" s="30"/>
    </row>
    <row r="16" spans="1:25" ht="69.75" customHeight="1" thickBot="1" x14ac:dyDescent="0.3">
      <c r="A16" s="35"/>
      <c r="B16" s="1"/>
      <c r="C16" s="1"/>
      <c r="D16" s="1"/>
      <c r="E16" s="1"/>
      <c r="F16" s="1"/>
      <c r="G16" s="14">
        <f>SUM(G12:G15)</f>
        <v>204</v>
      </c>
      <c r="H16" s="1"/>
      <c r="I16" s="1"/>
      <c r="J16" s="1"/>
      <c r="K16" s="48" t="s">
        <v>62</v>
      </c>
      <c r="L16" s="17">
        <f>SUM(L12:L15)</f>
        <v>7717.5999999999995</v>
      </c>
      <c r="M16" s="15" t="s">
        <v>61</v>
      </c>
      <c r="N16" s="36">
        <f>SUM(N12:N15)</f>
        <v>0</v>
      </c>
      <c r="O16" s="30"/>
      <c r="P16" s="30"/>
      <c r="Q16" s="30"/>
      <c r="R16" s="30"/>
      <c r="S16" s="30"/>
      <c r="T16" s="30"/>
      <c r="U16" s="30"/>
      <c r="V16" s="30"/>
      <c r="W16" s="30"/>
    </row>
    <row r="17" spans="1:23" ht="15.75" thickBot="1" x14ac:dyDescent="0.3">
      <c r="A17" s="95" t="s">
        <v>15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7"/>
      <c r="N17" s="37">
        <f>N18-N16</f>
        <v>0</v>
      </c>
      <c r="O17" s="30"/>
      <c r="P17" s="30"/>
      <c r="Q17" s="30"/>
      <c r="R17" s="30"/>
      <c r="S17" s="30"/>
      <c r="T17" s="30"/>
      <c r="U17" s="30"/>
      <c r="V17" s="30"/>
      <c r="W17" s="30"/>
    </row>
    <row r="18" spans="1:23" ht="15.75" thickBot="1" x14ac:dyDescent="0.3">
      <c r="A18" s="98" t="s">
        <v>16</v>
      </c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100"/>
      <c r="N18" s="57">
        <f>IF(C21="N",N16,(N16*1.2))</f>
        <v>0</v>
      </c>
      <c r="O18" s="30"/>
      <c r="P18" s="30"/>
      <c r="Q18" s="30"/>
      <c r="R18" s="30"/>
      <c r="S18" s="30"/>
      <c r="T18" s="30"/>
      <c r="U18" s="30"/>
      <c r="V18" s="30"/>
      <c r="W18" s="30"/>
    </row>
    <row r="19" spans="1:23" x14ac:dyDescent="0.25">
      <c r="A19" s="74" t="s">
        <v>17</v>
      </c>
      <c r="B19" s="74"/>
      <c r="C19" s="74"/>
      <c r="D19" s="2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23" x14ac:dyDescent="0.25">
      <c r="A20" s="75" t="s">
        <v>18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</row>
    <row r="21" spans="1:23" ht="15.75" thickBot="1" x14ac:dyDescent="0.3">
      <c r="A21" s="20" t="s">
        <v>19</v>
      </c>
      <c r="B21" s="19"/>
      <c r="C21" s="21"/>
      <c r="D21" s="18"/>
      <c r="E21" s="4"/>
      <c r="F21" s="4"/>
      <c r="G21" s="2"/>
      <c r="H21" s="4"/>
      <c r="I21" s="4"/>
      <c r="J21" s="4"/>
      <c r="K21" s="5"/>
      <c r="L21" s="5"/>
      <c r="M21" s="5"/>
      <c r="N21" s="5"/>
    </row>
    <row r="22" spans="1:23" x14ac:dyDescent="0.25">
      <c r="A22" s="83" t="s">
        <v>20</v>
      </c>
      <c r="B22" s="84"/>
      <c r="C22" s="84"/>
      <c r="D22" s="84"/>
      <c r="E22" s="84"/>
      <c r="F22" s="85" t="s">
        <v>21</v>
      </c>
      <c r="G22" s="6" t="s">
        <v>22</v>
      </c>
      <c r="H22" s="86"/>
      <c r="I22" s="86"/>
      <c r="J22" s="86"/>
      <c r="K22" s="86"/>
      <c r="L22" s="86"/>
      <c r="M22" s="86"/>
      <c r="N22" s="86"/>
    </row>
    <row r="23" spans="1:23" ht="15.75" thickBot="1" x14ac:dyDescent="0.3">
      <c r="A23" s="87"/>
      <c r="B23" s="87"/>
      <c r="C23" s="87"/>
      <c r="D23" s="87"/>
      <c r="E23" s="87"/>
      <c r="F23" s="85"/>
      <c r="G23" s="6" t="s">
        <v>23</v>
      </c>
      <c r="H23" s="86"/>
      <c r="I23" s="86"/>
      <c r="J23" s="86"/>
      <c r="K23" s="86"/>
      <c r="L23" s="86"/>
      <c r="M23" s="86"/>
      <c r="N23" s="86"/>
    </row>
    <row r="24" spans="1:23" ht="15.75" thickBot="1" x14ac:dyDescent="0.3">
      <c r="A24" s="87"/>
      <c r="B24" s="87"/>
      <c r="C24" s="87"/>
      <c r="D24" s="87"/>
      <c r="E24" s="87"/>
      <c r="F24" s="85"/>
      <c r="G24" s="6" t="s">
        <v>24</v>
      </c>
      <c r="H24" s="86"/>
      <c r="I24" s="86"/>
      <c r="J24" s="86"/>
      <c r="K24" s="86"/>
      <c r="L24" s="86"/>
      <c r="M24" s="86"/>
      <c r="N24" s="86"/>
    </row>
    <row r="25" spans="1:23" ht="15.75" thickBot="1" x14ac:dyDescent="0.3">
      <c r="A25" s="87"/>
      <c r="B25" s="87"/>
      <c r="C25" s="87"/>
      <c r="D25" s="87"/>
      <c r="E25" s="87"/>
      <c r="F25" s="85"/>
      <c r="G25" s="6" t="s">
        <v>25</v>
      </c>
      <c r="H25" s="88"/>
      <c r="I25" s="88"/>
      <c r="J25" s="88"/>
      <c r="K25" s="88"/>
      <c r="L25" s="88"/>
      <c r="M25" s="88"/>
      <c r="N25" s="88"/>
    </row>
    <row r="26" spans="1:23" ht="15.75" thickBot="1" x14ac:dyDescent="0.3">
      <c r="A26" s="87"/>
      <c r="B26" s="87"/>
      <c r="C26" s="87"/>
      <c r="D26" s="87"/>
      <c r="E26" s="87"/>
      <c r="F26" s="85"/>
      <c r="G26" s="16" t="s">
        <v>26</v>
      </c>
      <c r="H26" s="72"/>
      <c r="I26" s="73"/>
      <c r="J26" s="73"/>
      <c r="K26" s="73"/>
      <c r="L26" s="73"/>
      <c r="M26" s="73"/>
      <c r="N26" s="73"/>
    </row>
    <row r="27" spans="1:23" ht="15.75" thickBot="1" x14ac:dyDescent="0.3">
      <c r="A27" s="87"/>
      <c r="B27" s="87"/>
      <c r="C27" s="87"/>
      <c r="D27" s="87"/>
      <c r="E27" s="87"/>
    </row>
    <row r="28" spans="1:23" ht="15.75" thickBot="1" x14ac:dyDescent="0.3">
      <c r="A28" s="87"/>
      <c r="B28" s="87"/>
      <c r="C28" s="87"/>
      <c r="D28" s="87"/>
      <c r="E28" s="87"/>
      <c r="L28" s="89"/>
      <c r="M28" s="89"/>
      <c r="N28" s="89"/>
    </row>
    <row r="29" spans="1:23" ht="15.75" thickBot="1" x14ac:dyDescent="0.3">
      <c r="A29" s="87"/>
      <c r="B29" s="87"/>
      <c r="C29" s="87"/>
      <c r="D29" s="87"/>
      <c r="E29" s="87"/>
      <c r="F29" s="5"/>
      <c r="I29" s="90" t="s">
        <v>27</v>
      </c>
      <c r="J29" s="90"/>
      <c r="K29" s="91"/>
      <c r="L29" s="89"/>
      <c r="M29" s="89"/>
      <c r="N29" s="89"/>
    </row>
    <row r="30" spans="1:23" x14ac:dyDescent="0.25">
      <c r="F30" s="5"/>
    </row>
  </sheetData>
  <mergeCells count="38">
    <mergeCell ref="J9:J11"/>
    <mergeCell ref="A17:M17"/>
    <mergeCell ref="A18:M18"/>
    <mergeCell ref="C6:G6"/>
    <mergeCell ref="A6:B6"/>
    <mergeCell ref="A8:B8"/>
    <mergeCell ref="H26:N26"/>
    <mergeCell ref="A19:C19"/>
    <mergeCell ref="A20:N20"/>
    <mergeCell ref="K9:K11"/>
    <mergeCell ref="L9:L11"/>
    <mergeCell ref="M9:M11"/>
    <mergeCell ref="N9:N11"/>
    <mergeCell ref="A22:E22"/>
    <mergeCell ref="F22:F26"/>
    <mergeCell ref="H22:N22"/>
    <mergeCell ref="A23:E29"/>
    <mergeCell ref="H23:N23"/>
    <mergeCell ref="H24:N24"/>
    <mergeCell ref="H25:N25"/>
    <mergeCell ref="L28:N29"/>
    <mergeCell ref="I29:K29"/>
    <mergeCell ref="A1:L1"/>
    <mergeCell ref="A9:A11"/>
    <mergeCell ref="B9:B11"/>
    <mergeCell ref="E9:G9"/>
    <mergeCell ref="H9:H11"/>
    <mergeCell ref="I9:I11"/>
    <mergeCell ref="C10:C11"/>
    <mergeCell ref="E10:E11"/>
    <mergeCell ref="F10:F11"/>
    <mergeCell ref="G10:G11"/>
    <mergeCell ref="A3:B3"/>
    <mergeCell ref="A4:B4"/>
    <mergeCell ref="A5:B5"/>
    <mergeCell ref="C3:N3"/>
    <mergeCell ref="C4:N4"/>
    <mergeCell ref="B7:G7"/>
  </mergeCells>
  <dataValidations count="1">
    <dataValidation type="custom" allowBlank="1" showErrorMessage="1" errorTitle="Chyba!" error="Môžete zadať maximálne 2 desatinné miesta" sqref="M12:M15">
      <formula1>MOD(ROUND(M12*100,20),1)=0</formula1>
    </dataValidation>
  </dataValidations>
  <pageMargins left="0.23622047244094491" right="0.23622047244094491" top="0.15748031496062992" bottom="0.35433070866141736" header="0" footer="0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N18"/>
  <sheetViews>
    <sheetView workbookViewId="0"/>
  </sheetViews>
  <sheetFormatPr defaultRowHeight="15" x14ac:dyDescent="0.25"/>
  <cols>
    <col min="1" max="1" width="12.28515625" customWidth="1"/>
  </cols>
  <sheetData>
    <row r="2" spans="1:14" x14ac:dyDescent="0.25">
      <c r="A2" s="7" t="s">
        <v>28</v>
      </c>
      <c r="B2" s="3"/>
      <c r="C2" s="3"/>
      <c r="D2" s="2"/>
      <c r="E2" s="8"/>
      <c r="F2" s="8"/>
      <c r="L2" s="106" t="s">
        <v>29</v>
      </c>
      <c r="M2" s="106"/>
    </row>
    <row r="3" spans="1:14" x14ac:dyDescent="0.25">
      <c r="A3" s="9" t="s">
        <v>30</v>
      </c>
      <c r="B3" s="105" t="s">
        <v>31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1:14" x14ac:dyDescent="0.25">
      <c r="A4" s="9" t="s">
        <v>32</v>
      </c>
      <c r="B4" s="105" t="s">
        <v>33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</row>
    <row r="5" spans="1:14" x14ac:dyDescent="0.25">
      <c r="A5" s="9" t="s">
        <v>0</v>
      </c>
      <c r="B5" s="105" t="s">
        <v>34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</row>
    <row r="6" spans="1:14" x14ac:dyDescent="0.25">
      <c r="A6" s="9" t="s">
        <v>35</v>
      </c>
      <c r="B6" s="105" t="s">
        <v>36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</row>
    <row r="7" spans="1:14" x14ac:dyDescent="0.25">
      <c r="A7" s="11" t="s">
        <v>37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</row>
    <row r="8" spans="1:14" x14ac:dyDescent="0.25">
      <c r="A8" s="9" t="s">
        <v>38</v>
      </c>
      <c r="B8" s="105" t="s">
        <v>39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</row>
    <row r="9" spans="1:14" x14ac:dyDescent="0.25">
      <c r="A9" s="9" t="s">
        <v>40</v>
      </c>
      <c r="B9" s="105" t="s">
        <v>41</v>
      </c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</row>
    <row r="10" spans="1:14" x14ac:dyDescent="0.25">
      <c r="A10" s="9" t="s">
        <v>42</v>
      </c>
      <c r="B10" s="105" t="s">
        <v>43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</row>
    <row r="11" spans="1:14" x14ac:dyDescent="0.25">
      <c r="A11" s="12" t="s">
        <v>44</v>
      </c>
      <c r="B11" s="105" t="s">
        <v>45</v>
      </c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</row>
    <row r="12" spans="1:14" ht="15" customHeight="1" x14ac:dyDescent="0.25">
      <c r="A12" s="13" t="s">
        <v>46</v>
      </c>
      <c r="B12" s="105" t="s">
        <v>47</v>
      </c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</row>
    <row r="13" spans="1:14" ht="24" customHeight="1" x14ac:dyDescent="0.25">
      <c r="A13" s="12" t="s">
        <v>48</v>
      </c>
      <c r="B13" s="105" t="s">
        <v>49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</row>
    <row r="14" spans="1:14" ht="16.5" customHeight="1" x14ac:dyDescent="0.25">
      <c r="A14" s="12" t="s">
        <v>5</v>
      </c>
      <c r="B14" s="105" t="s">
        <v>50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</row>
    <row r="15" spans="1:14" x14ac:dyDescent="0.25">
      <c r="A15" s="12" t="s">
        <v>51</v>
      </c>
      <c r="B15" s="105" t="s">
        <v>52</v>
      </c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</row>
    <row r="16" spans="1:14" ht="38.25" x14ac:dyDescent="0.25">
      <c r="A16" s="10" t="s">
        <v>53</v>
      </c>
      <c r="B16" s="105" t="s">
        <v>54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</row>
    <row r="17" spans="1:14" ht="28.5" customHeight="1" x14ac:dyDescent="0.25">
      <c r="A17" s="10" t="s">
        <v>55</v>
      </c>
      <c r="B17" s="105" t="s">
        <v>56</v>
      </c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</row>
    <row r="18" spans="1:14" ht="27" customHeight="1" x14ac:dyDescent="0.25">
      <c r="A18" s="12" t="s">
        <v>57</v>
      </c>
      <c r="B18" s="105" t="s">
        <v>58</v>
      </c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</row>
  </sheetData>
  <mergeCells count="17">
    <mergeCell ref="B13:N13"/>
    <mergeCell ref="L2:M2"/>
    <mergeCell ref="B3:N3"/>
    <mergeCell ref="B4:N4"/>
    <mergeCell ref="B5:N5"/>
    <mergeCell ref="B6:N6"/>
    <mergeCell ref="B7:N7"/>
    <mergeCell ref="B8:N8"/>
    <mergeCell ref="B9:N9"/>
    <mergeCell ref="B10:N10"/>
    <mergeCell ref="B11:N11"/>
    <mergeCell ref="B12:N12"/>
    <mergeCell ref="B14:N14"/>
    <mergeCell ref="B15:N15"/>
    <mergeCell ref="B16:N16"/>
    <mergeCell ref="B17:N17"/>
    <mergeCell ref="B18:N18"/>
  </mergeCells>
  <pageMargins left="0.7" right="0.7" top="0.75" bottom="0.75" header="0.51180555555555551" footer="0.51180555555555551"/>
  <pageSetup paperSize="9" firstPageNumber="4294967295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Tison, Pavol</dc:creator>
  <cp:lastModifiedBy>Pavol.Tison</cp:lastModifiedBy>
  <cp:lastPrinted>2024-03-11T13:47:10Z</cp:lastPrinted>
  <dcterms:created xsi:type="dcterms:W3CDTF">2022-04-25T11:58:52Z</dcterms:created>
  <dcterms:modified xsi:type="dcterms:W3CDTF">2024-03-15T08:34:36Z</dcterms:modified>
</cp:coreProperties>
</file>