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Bezne opravy a udrzby 2024 OVS Konecny/Dokumenty Zverejnenie 25.07.24/"/>
    </mc:Choice>
  </mc:AlternateContent>
  <xr:revisionPtr revIDLastSave="144" documentId="8_{1F869956-6C7E-4BC8-B5A7-18DC37ACC1CF}" xr6:coauthVersionLast="47" xr6:coauthVersionMax="47" xr10:uidLastSave="{AC0F0A6C-C279-474C-86C9-F0E2EC8EB063}"/>
  <bookViews>
    <workbookView xWindow="-120" yWindow="-120" windowWidth="29040" windowHeight="15840" xr2:uid="{89D3062A-3E8C-407B-A16C-9D1AA0F43D56}"/>
  </bookViews>
  <sheets>
    <sheet name="Ponuka v zákazke" sheetId="11" r:id="rId1"/>
    <sheet name="Koneční užívatelia výhod" sheetId="5" r:id="rId2"/>
    <sheet name="Medzinárodné sankcie" sheetId="2" r:id="rId3"/>
  </sheets>
  <externalReferences>
    <externalReference r:id="rId4"/>
  </externalReferences>
  <definedNames>
    <definedName name="_xlnm.Print_Area" localSheetId="1">'Koneční užívatelia výhod'!$B$1:$B$28</definedName>
    <definedName name="_xlnm.Print_Area" localSheetId="2">'Medzinárodné sankcie'!$B$1:$B$22</definedName>
    <definedName name="_xlnm.Print_Area" localSheetId="0">'Ponuka v zákazke'!$A$2:$E$57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1" l="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C53" i="11"/>
  <c r="A21" i="11" l="1"/>
  <c r="E53" i="11" l="1"/>
</calcChain>
</file>

<file path=xl/sharedStrings.xml><?xml version="1.0" encoding="utf-8"?>
<sst xmlns="http://schemas.openxmlformats.org/spreadsheetml/2006/main" count="109" uniqueCount="107">
  <si>
    <t>Príloha č. 1 - Ponuka v zákazke „Bežné opravy a údržba v nehnuteľnostiach v správe hlavného mesta SR BA“</t>
  </si>
  <si>
    <t>Uchádzač vypĺňa iba vyžltené bunky</t>
  </si>
  <si>
    <t>Identifikačné údaje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</si>
  <si>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</si>
  <si>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</si>
  <si>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</si>
  <si>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</si>
  <si>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</si>
  <si>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</si>
  <si>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</si>
  <si>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</si>
  <si>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</si>
  <si>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</si>
  <si>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som sa oboznámil so znením čestného vyhlásenia uvedeným v hárku </t>
    </r>
    <r>
      <rPr>
        <b/>
        <sz val="11"/>
        <rFont val="Calibri"/>
        <family val="2"/>
        <charset val="238"/>
        <scheme val="minor"/>
      </rPr>
      <t>"Medzinárodné sankcie"</t>
    </r>
    <r>
      <rPr>
        <sz val="11"/>
        <rFont val="Calibri"/>
        <family val="2"/>
        <charset val="238"/>
        <scheme val="minor"/>
      </rPr>
      <t xml:space="preserve">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</si>
  <si>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</si>
  <si>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</si>
  <si>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</t>
    </r>
    <r>
      <rPr>
        <b/>
        <sz val="16"/>
        <color rgb="FF000000"/>
        <rFont val="Times New Roman"/>
        <family val="1"/>
        <charset val="238"/>
      </rPr>
      <t xml:space="preserve">     Cenová ponuka uchádzača    </t>
    </r>
    <r>
      <rPr>
        <b/>
        <sz val="12"/>
        <color rgb="FF000000"/>
        <rFont val="Times New Roman"/>
        <family val="1"/>
        <charset val="238"/>
      </rPr>
      <t xml:space="preserve">                            </t>
    </r>
  </si>
  <si>
    <t>SKUPINA STAVEBNÝCH PRÁC</t>
  </si>
  <si>
    <t>KCN</t>
  </si>
  <si>
    <t>Predpokladaný finančný objem prác v EUR bez DPH</t>
  </si>
  <si>
    <t>Poskytnutá zľava v % z uvedenej položky</t>
  </si>
  <si>
    <t xml:space="preserve">Celkový predpokladaný finančný objem prác v EUR bez DPH  po zľave </t>
  </si>
  <si>
    <t>Zemné práce</t>
  </si>
  <si>
    <t>001</t>
  </si>
  <si>
    <t>Lešenie</t>
  </si>
  <si>
    <t>003</t>
  </si>
  <si>
    <t>Sanácie objektov</t>
  </si>
  <si>
    <t>005</t>
  </si>
  <si>
    <t>Demolácie objektov</t>
  </si>
  <si>
    <t>006</t>
  </si>
  <si>
    <t>Bežné stavebné práce</t>
  </si>
  <si>
    <t>011</t>
  </si>
  <si>
    <t>Búranie a podchytávanie konštrukcií</t>
  </si>
  <si>
    <t>013</t>
  </si>
  <si>
    <t xml:space="preserve">Opravy a údržba </t>
  </si>
  <si>
    <t>014</t>
  </si>
  <si>
    <t>Ďiaľkové a prípojné vodovody a kanalizácie</t>
  </si>
  <si>
    <t>271</t>
  </si>
  <si>
    <t>Izolácie proti vode</t>
  </si>
  <si>
    <t>711</t>
  </si>
  <si>
    <t>Izolácie tepelné</t>
  </si>
  <si>
    <t>713</t>
  </si>
  <si>
    <t>Zdravotechnické inštalácie budov</t>
  </si>
  <si>
    <t>721</t>
  </si>
  <si>
    <t>Ústredné vykurovanie</t>
  </si>
  <si>
    <t>731</t>
  </si>
  <si>
    <t>Výplne otvorov</t>
  </si>
  <si>
    <t>760</t>
  </si>
  <si>
    <t xml:space="preserve">Konštrukcie tesárske </t>
  </si>
  <si>
    <t>762</t>
  </si>
  <si>
    <t>Konštrukcie klampiárske</t>
  </si>
  <si>
    <t>Tvrdé krytiny</t>
  </si>
  <si>
    <t>Konštrukcie stolárske</t>
  </si>
  <si>
    <t>766</t>
  </si>
  <si>
    <t>Kovové stavebné doplnkové konštrukcie</t>
  </si>
  <si>
    <t>Podlahy z dlaždíc a keramické obklady</t>
  </si>
  <si>
    <t>771</t>
  </si>
  <si>
    <t>Podlahy terazzové a zo syntetických hmôt</t>
  </si>
  <si>
    <t>773</t>
  </si>
  <si>
    <t>Podlahy vlysové, parketové a povlakové</t>
  </si>
  <si>
    <t>775</t>
  </si>
  <si>
    <t>Nátery</t>
  </si>
  <si>
    <t>783</t>
  </si>
  <si>
    <t>Maľby-tapety</t>
  </si>
  <si>
    <t>784</t>
  </si>
  <si>
    <t>Zasklievanie</t>
  </si>
  <si>
    <t>787</t>
  </si>
  <si>
    <t>Elektromonáže</t>
  </si>
  <si>
    <t>921</t>
  </si>
  <si>
    <t>Montáž oznamovacích a signalizač.zar.</t>
  </si>
  <si>
    <t>922</t>
  </si>
  <si>
    <t>Montáž dopravných zariadení, skladových zariadení a váh</t>
  </si>
  <si>
    <t>933</t>
  </si>
  <si>
    <t>Revízie elektr.tlakových a plynových zariadení</t>
  </si>
  <si>
    <t>Hodinové zúčtovacie sadzby</t>
  </si>
  <si>
    <t>HZS</t>
  </si>
  <si>
    <t>SPOLU</t>
  </si>
  <si>
    <t>V ....................................</t>
  </si>
  <si>
    <t>Dátum: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</si>
  <si>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</si>
  <si>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</si>
  <si>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</si>
  <si>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</si>
  <si>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</si>
  <si>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</si>
  <si>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</si>
  <si>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</si>
  <si>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</si>
  <si>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</si>
  <si>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</si>
  <si>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</si>
  <si>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</si>
  <si>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</si>
  <si>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</si>
  <si>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</si>
  <si>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</si>
  <si>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</si>
  <si>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</si>
  <si>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</si>
  <si>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</si>
  <si>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</si>
  <si>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</si>
  <si>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</si>
  <si>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</si>
  <si>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</si>
  <si>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</si>
  <si>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MAXIMÁLNA VÝŠKA POSKYTNUTEJ ZĽAVY  ≤ 50,00 %. V PRÍPADE, AK UCHÁDZAČ POSKYTNE V PONUKE AJ LEN JEDNU ZĽAVU VYŠŠIU AKO 50,00 %, BUDE JEHO PONUKA VYLÚČENÁ PRE NESPLNENIE POŽIADAVIEK VEREJNÉHO OBSTARÁVATEĽA NA PREDMET ZÁKAZKY.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</si>
</sst>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6"/>
      <color theme="4" tint="-0.249977111117893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5117038483843"/>
      </left>
      <right/>
      <top style="medium">
        <color theme="3" tint="0.79998168889431442"/>
      </top>
      <bottom style="medium">
        <color theme="3" tint="0.79995117038483843"/>
      </bottom>
      <diagonal/>
    </border>
    <border>
      <left/>
      <right/>
      <top style="medium">
        <color theme="3" tint="0.79998168889431442"/>
      </top>
      <bottom style="medium">
        <color theme="3" tint="0.79995117038483843"/>
      </bottom>
      <diagonal/>
    </border>
    <border>
      <left/>
      <right style="medium">
        <color theme="3" tint="0.79995117038483843"/>
      </right>
      <top style="medium">
        <color theme="3" tint="0.79998168889431442"/>
      </top>
      <bottom style="medium">
        <color theme="3" tint="0.79995117038483843"/>
      </bottom>
      <diagonal/>
    </border>
    <border>
      <left style="medium">
        <color theme="3" tint="0.79992065187536243"/>
      </left>
      <right/>
      <top style="medium">
        <color theme="3" tint="0.79995117038483843"/>
      </top>
      <bottom style="medium">
        <color theme="3" tint="0.79992065187536243"/>
      </bottom>
      <diagonal/>
    </border>
    <border>
      <left/>
      <right/>
      <top style="medium">
        <color theme="3" tint="0.79995117038483843"/>
      </top>
      <bottom style="medium">
        <color theme="3" tint="0.79992065187536243"/>
      </bottom>
      <diagonal/>
    </border>
    <border>
      <left/>
      <right style="medium">
        <color theme="3" tint="0.79992065187536243"/>
      </right>
      <top style="medium">
        <color theme="3" tint="0.79995117038483843"/>
      </top>
      <bottom style="medium">
        <color theme="3" tint="0.79992065187536243"/>
      </bottom>
      <diagonal/>
    </border>
    <border>
      <left style="medium">
        <color theme="3" tint="0.79989013336588644"/>
      </left>
      <right/>
      <top style="medium">
        <color theme="3" tint="0.79992065187536243"/>
      </top>
      <bottom style="medium">
        <color theme="3" tint="0.79989013336588644"/>
      </bottom>
      <diagonal/>
    </border>
    <border>
      <left/>
      <right/>
      <top style="medium">
        <color theme="3" tint="0.79992065187536243"/>
      </top>
      <bottom style="medium">
        <color theme="3" tint="0.79989013336588644"/>
      </bottom>
      <diagonal/>
    </border>
    <border>
      <left/>
      <right style="medium">
        <color theme="3" tint="0.79989013336588644"/>
      </right>
      <top style="medium">
        <color theme="3" tint="0.79992065187536243"/>
      </top>
      <bottom style="medium">
        <color theme="3" tint="0.79989013336588644"/>
      </bottom>
      <diagonal/>
    </border>
    <border>
      <left style="medium">
        <color theme="3" tint="0.79985961485641044"/>
      </left>
      <right/>
      <top style="medium">
        <color theme="3" tint="0.79989013336588644"/>
      </top>
      <bottom style="medium">
        <color theme="3" tint="0.79985961485641044"/>
      </bottom>
      <diagonal/>
    </border>
    <border>
      <left/>
      <right/>
      <top style="medium">
        <color theme="3" tint="0.79989013336588644"/>
      </top>
      <bottom style="medium">
        <color theme="3" tint="0.79985961485641044"/>
      </bottom>
      <diagonal/>
    </border>
    <border>
      <left/>
      <right style="medium">
        <color theme="3" tint="0.79985961485641044"/>
      </right>
      <top style="medium">
        <color theme="3" tint="0.79989013336588644"/>
      </top>
      <bottom style="medium">
        <color theme="3" tint="0.79985961485641044"/>
      </bottom>
      <diagonal/>
    </border>
    <border>
      <left/>
      <right/>
      <top style="medium">
        <color theme="3" tint="0.79985961485641044"/>
      </top>
      <bottom style="medium">
        <color theme="3" tint="0.79982909634693444"/>
      </bottom>
      <diagonal/>
    </border>
    <border>
      <left/>
      <right style="medium">
        <color theme="3" tint="0.79982909634693444"/>
      </right>
      <top style="medium">
        <color theme="3" tint="0.79985961485641044"/>
      </top>
      <bottom style="medium">
        <color theme="3" tint="0.79982909634693444"/>
      </bottom>
      <diagonal/>
    </border>
    <border>
      <left style="medium">
        <color theme="3" tint="0.79995117038483843"/>
      </left>
      <right/>
      <top style="medium">
        <color theme="3" tint="0.79995117038483843"/>
      </top>
      <bottom style="medium">
        <color theme="3" tint="0.79995117038483843"/>
      </bottom>
      <diagonal/>
    </border>
    <border>
      <left/>
      <right style="medium">
        <color theme="3" tint="0.79995117038483843"/>
      </right>
      <top style="medium">
        <color theme="3" tint="0.79995117038483843"/>
      </top>
      <bottom style="medium">
        <color theme="3" tint="0.7999511703848384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/>
      <right style="medium">
        <color theme="3" tint="0.79985961485641044"/>
      </right>
      <top/>
      <bottom/>
      <diagonal/>
    </border>
    <border>
      <left/>
      <right style="medium">
        <color theme="3" tint="0.79989013336588644"/>
      </right>
      <top/>
      <bottom/>
      <diagonal/>
    </border>
    <border>
      <left/>
      <right style="medium">
        <color theme="3" tint="0.79992065187536243"/>
      </right>
      <top/>
      <bottom/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5117038483843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5117038483843"/>
      </bottom>
      <diagonal/>
    </border>
    <border>
      <left style="thin">
        <color rgb="FFB2B2B2"/>
      </left>
      <right/>
      <top style="medium">
        <color theme="3" tint="0.7998596148564104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0" fillId="0" borderId="5" xfId="0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 indent="1"/>
    </xf>
    <xf numFmtId="0" fontId="5" fillId="0" borderId="6" xfId="0" applyFont="1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justify" vertical="center"/>
    </xf>
    <xf numFmtId="0" fontId="0" fillId="0" borderId="6" xfId="0" applyBorder="1"/>
    <xf numFmtId="0" fontId="0" fillId="0" borderId="0" xfId="0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3" fillId="0" borderId="3" xfId="0" applyFont="1" applyBorder="1" applyAlignment="1">
      <alignment horizontal="center" vertical="center"/>
    </xf>
    <xf numFmtId="0" fontId="0" fillId="4" borderId="38" xfId="2" applyFont="1" applyFill="1" applyBorder="1" applyAlignment="1" applyProtection="1">
      <alignment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/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9" xfId="0" applyFont="1" applyBorder="1"/>
    <xf numFmtId="0" fontId="19" fillId="0" borderId="0" xfId="0" applyFont="1" applyAlignment="1">
      <alignment horizontal="center"/>
    </xf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164" fontId="19" fillId="0" borderId="0" xfId="0" applyNumberFormat="1" applyFont="1" applyProtection="1">
      <protection locked="0"/>
    </xf>
    <xf numFmtId="49" fontId="20" fillId="0" borderId="2" xfId="3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3" fontId="20" fillId="5" borderId="4" xfId="3" applyFont="1" applyFill="1" applyBorder="1" applyAlignment="1">
      <alignment horizontal="center" vertical="center"/>
    </xf>
    <xf numFmtId="164" fontId="23" fillId="0" borderId="8" xfId="0" applyNumberFormat="1" applyFont="1" applyBorder="1" applyAlignment="1" applyProtection="1">
      <alignment horizontal="right" vertical="center"/>
      <protection locked="0"/>
    </xf>
    <xf numFmtId="4" fontId="24" fillId="0" borderId="2" xfId="0" applyNumberFormat="1" applyFont="1" applyBorder="1" applyAlignment="1">
      <alignment vertical="center"/>
    </xf>
    <xf numFmtId="2" fontId="21" fillId="4" borderId="2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wrapText="1"/>
      <protection locked="0"/>
    </xf>
    <xf numFmtId="0" fontId="5" fillId="4" borderId="0" xfId="0" applyFont="1" applyFill="1" applyAlignment="1" applyProtection="1">
      <alignment horizontal="left"/>
      <protection locked="0"/>
    </xf>
    <xf numFmtId="164" fontId="5" fillId="4" borderId="0" xfId="0" applyNumberFormat="1" applyFont="1" applyFill="1" applyAlignment="1" applyProtection="1">
      <alignment wrapText="1"/>
      <protection locked="0"/>
    </xf>
    <xf numFmtId="0" fontId="9" fillId="0" borderId="1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0" fillId="4" borderId="36" xfId="0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21" fillId="0" borderId="30" xfId="0" applyFont="1" applyBorder="1" applyAlignment="1">
      <alignment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7" fillId="0" borderId="30" xfId="0" applyFont="1" applyBorder="1" applyAlignment="1">
      <alignment vertical="center" wrapText="1"/>
    </xf>
    <xf numFmtId="0" fontId="9" fillId="0" borderId="1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0" fillId="4" borderId="17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4" borderId="0" xfId="0" applyFont="1" applyFill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33" xfId="0" applyBorder="1"/>
    <xf numFmtId="0" fontId="0" fillId="0" borderId="35" xfId="0" applyBorder="1"/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34" xfId="0" applyBorder="1"/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0" fillId="0" borderId="32" xfId="0" applyBorder="1"/>
    <xf numFmtId="0" fontId="0" fillId="0" borderId="31" xfId="0" applyBorder="1"/>
    <xf numFmtId="0" fontId="0" fillId="4" borderId="21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5" xfId="0" applyFill="1" applyBorder="1" applyProtection="1">
      <protection locked="0"/>
    </xf>
  </cellXfs>
  <cellStyles count="4">
    <cellStyle name="20 % - zvýraznenie3" xfId="2" builtinId="38"/>
    <cellStyle name="Čiarka" xfId="3" builtinId="3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15</xdr:row>
          <xdr:rowOff>0</xdr:rowOff>
        </xdr:from>
        <xdr:to>
          <xdr:col>5</xdr:col>
          <xdr:colOff>495300</xdr:colOff>
          <xdr:row>15</xdr:row>
          <xdr:rowOff>571500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17</xdr:row>
          <xdr:rowOff>0</xdr:rowOff>
        </xdr:from>
        <xdr:to>
          <xdr:col>5</xdr:col>
          <xdr:colOff>504825</xdr:colOff>
          <xdr:row>17</xdr:row>
          <xdr:rowOff>571500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18</xdr:row>
          <xdr:rowOff>0</xdr:rowOff>
        </xdr:from>
        <xdr:to>
          <xdr:col>5</xdr:col>
          <xdr:colOff>504825</xdr:colOff>
          <xdr:row>18</xdr:row>
          <xdr:rowOff>571500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16</xdr:row>
          <xdr:rowOff>0</xdr:rowOff>
        </xdr:from>
        <xdr:to>
          <xdr:col>5</xdr:col>
          <xdr:colOff>504825</xdr:colOff>
          <xdr:row>16</xdr:row>
          <xdr:rowOff>571500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gistratba-my.sharepoint.com/personal/juraj_simo_bratislava_sk/Documents/Documents/Bezne%20opravy%20a%20udrzby%20SSN%202024%20Kadrliak/Zverejnenie%2023.2.24/Pr&#237;loha%20&#269;.%201%20Ponuka%20v%20z&#225;kazke%2019.2.24.xlsx" TargetMode="External"/><Relationship Id="rId1" Type="http://schemas.openxmlformats.org/officeDocument/2006/relationships/externalLinkPath" Target="Pr&#237;loha%20&#269;.%201%20Ponuka%20v%20z&#225;kazke%2019.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zliav z cenníka Cenkros"/>
      <sheetName val="Hárok1"/>
    </sheetNames>
    <sheetDataSet>
      <sheetData sheetId="0">
        <row r="4">
          <cell r="A4" t="str">
            <v>Prosíme, uveďte výšku percentuálnej zľavy na jednotlivé skupiny prác cenníka CENKROS do žltých políčok. Výška Vami uvedenej zľavy je za danú skupinu prác záväzná a platná počas trvania rámcovej dohody. Údaje uvedené v stĺpci "Predpokladaný finančný objem prác v EUR bez DPH" sú iba orientačné (demonštratívne) pre jednotlivé skupiny prác počas trvania rámcovej dohody a slúžia pre výpočet celkového predpokladaného finančného objemu prác v EUR bez DPH po uchádzačom poskytnutej zľave počas trvania rámcovej dohody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58E34-210B-4C46-A030-7488E55F9018}">
  <dimension ref="A2:G58"/>
  <sheetViews>
    <sheetView tabSelected="1" topLeftCell="A15" zoomScale="130" zoomScaleNormal="130" zoomScaleSheetLayoutView="85" workbookViewId="0">
      <selection activeCell="D24" sqref="D24"/>
    </sheetView>
  </sheetViews>
  <sheetFormatPr defaultRowHeight="15" x14ac:dyDescent="0.25"/>
  <cols>
    <col min="1" max="1" width="52.85546875" style="14" customWidth="1"/>
    <col min="2" max="2" width="14.42578125" style="14" customWidth="1"/>
    <col min="3" max="3" width="15.5703125" style="20" customWidth="1"/>
    <col min="4" max="4" width="16.140625" style="14" customWidth="1"/>
    <col min="5" max="5" width="17.140625" style="14" customWidth="1"/>
    <col min="6" max="16384" width="9.140625" style="14"/>
  </cols>
  <sheetData>
    <row r="2" spans="1:5" x14ac:dyDescent="0.25">
      <c r="A2" s="66"/>
      <c r="B2" s="66"/>
      <c r="C2" s="66"/>
      <c r="D2" s="66"/>
      <c r="E2" s="66"/>
    </row>
    <row r="3" spans="1:5" ht="36.75" customHeight="1" x14ac:dyDescent="0.25">
      <c r="A3" s="81" t="s">
        <v>0</v>
      </c>
      <c r="B3" s="82"/>
      <c r="C3" s="82"/>
      <c r="D3" s="82"/>
      <c r="E3" s="82"/>
    </row>
    <row r="4" spans="1:5" x14ac:dyDescent="0.25">
      <c r="C4" s="14"/>
    </row>
    <row r="5" spans="1:5" ht="15.75" customHeight="1" x14ac:dyDescent="0.25">
      <c r="A5" s="67" t="s">
        <v>1</v>
      </c>
      <c r="B5" s="67"/>
      <c r="C5" s="67"/>
      <c r="D5" s="67"/>
      <c r="E5" s="67"/>
    </row>
    <row r="6" spans="1:5" ht="24" customHeight="1" thickBot="1" x14ac:dyDescent="0.3">
      <c r="A6" s="68" t="s">
        <v>2</v>
      </c>
      <c r="B6" s="69"/>
      <c r="C6" s="69"/>
      <c r="D6" s="69"/>
      <c r="E6" s="69"/>
    </row>
    <row r="7" spans="1:5" ht="15.75" thickBot="1" x14ac:dyDescent="0.3">
      <c r="A7" s="70" t="s">
        <v>3</v>
      </c>
      <c r="B7" s="72"/>
      <c r="C7" s="73"/>
      <c r="D7" s="74"/>
      <c r="E7" s="75"/>
    </row>
    <row r="8" spans="1:5" ht="15.75" thickBot="1" x14ac:dyDescent="0.3">
      <c r="A8" t="s">
        <v>4</v>
      </c>
      <c r="B8"/>
      <c r="C8" s="73"/>
      <c r="D8" s="74"/>
      <c r="E8" s="75"/>
    </row>
    <row r="9" spans="1:5" ht="15.75" thickBot="1" x14ac:dyDescent="0.3">
      <c r="A9" t="s">
        <v>5</v>
      </c>
      <c r="B9"/>
      <c r="C9" s="77"/>
      <c r="D9" s="78"/>
      <c r="E9" s="79"/>
    </row>
    <row r="10" spans="1:5" ht="15.75" thickBot="1" x14ac:dyDescent="0.3">
      <c r="A10" s="70" t="s">
        <v>6</v>
      </c>
      <c r="B10" s="76"/>
      <c r="C10" s="61"/>
      <c r="D10" s="80"/>
      <c r="E10" s="62"/>
    </row>
    <row r="11" spans="1:5" ht="15.75" thickBot="1" x14ac:dyDescent="0.3">
      <c r="A11" s="70" t="s">
        <v>7</v>
      </c>
      <c r="B11" s="71"/>
      <c r="C11" s="63"/>
      <c r="D11" s="85"/>
      <c r="E11" s="64"/>
    </row>
    <row r="12" spans="1:5" ht="15.75" thickBot="1" x14ac:dyDescent="0.3">
      <c r="A12" s="70" t="s">
        <v>8</v>
      </c>
      <c r="B12" s="83"/>
      <c r="C12" s="86"/>
      <c r="D12" s="87"/>
      <c r="E12" s="88"/>
    </row>
    <row r="13" spans="1:5" ht="30.75" customHeight="1" thickBot="1" x14ac:dyDescent="0.3">
      <c r="A13" s="70" t="s">
        <v>9</v>
      </c>
      <c r="B13" s="84"/>
      <c r="C13" s="25" t="s">
        <v>10</v>
      </c>
      <c r="D13" s="15"/>
      <c r="E13" s="16"/>
    </row>
    <row r="14" spans="1:5" x14ac:dyDescent="0.25">
      <c r="A14" s="66"/>
      <c r="B14" s="66"/>
      <c r="C14" s="66"/>
      <c r="D14" s="66"/>
      <c r="E14" s="66"/>
    </row>
    <row r="15" spans="1:5" ht="27.75" customHeight="1" thickBot="1" x14ac:dyDescent="0.3">
      <c r="A15" s="54" t="s">
        <v>11</v>
      </c>
      <c r="B15" s="55"/>
      <c r="C15" s="55"/>
      <c r="D15" s="55"/>
      <c r="E15" s="55"/>
    </row>
    <row r="16" spans="1:5" ht="46.5" customHeight="1" thickBot="1" x14ac:dyDescent="0.3">
      <c r="A16" s="47" t="s">
        <v>12</v>
      </c>
      <c r="B16" s="48"/>
      <c r="C16" s="48"/>
      <c r="D16" s="49"/>
      <c r="E16" s="50"/>
    </row>
    <row r="17" spans="1:5" ht="46.5" customHeight="1" thickBot="1" x14ac:dyDescent="0.3">
      <c r="A17" s="47" t="s">
        <v>13</v>
      </c>
      <c r="B17" s="48"/>
      <c r="C17" s="48"/>
      <c r="D17" s="51"/>
      <c r="E17" s="52"/>
    </row>
    <row r="18" spans="1:5" ht="46.5" customHeight="1" thickBot="1" x14ac:dyDescent="0.3">
      <c r="A18" s="59" t="s">
        <v>14</v>
      </c>
      <c r="B18" s="60"/>
      <c r="C18" s="60"/>
      <c r="D18" s="61"/>
      <c r="E18" s="62"/>
    </row>
    <row r="19" spans="1:5" ht="46.5" customHeight="1" thickBot="1" x14ac:dyDescent="0.3">
      <c r="A19" s="59" t="s">
        <v>15</v>
      </c>
      <c r="B19" s="60"/>
      <c r="C19" s="60"/>
      <c r="D19" s="63"/>
      <c r="E19" s="64"/>
    </row>
    <row r="20" spans="1:5" ht="31.7" customHeight="1" x14ac:dyDescent="0.25">
      <c r="A20" s="65" t="s">
        <v>16</v>
      </c>
      <c r="B20" s="65"/>
      <c r="C20" s="65"/>
      <c r="D20" s="65"/>
      <c r="E20" s="65"/>
    </row>
    <row r="21" spans="1:5" ht="87" customHeight="1" x14ac:dyDescent="0.25">
      <c r="A21" s="58" t="str">
        <f>'[1]Tab zliav z cenníka Cenkros'!$A$4</f>
        <v>Prosíme, uveďte výšku percentuálnej zľavy na jednotlivé skupiny prác cenníka CENKROS do žltých políčok. Výška Vami uvedenej zľavy je za danú skupinu prác záväzná a platná počas trvania rámcovej dohody. Údaje uvedené v stĺpci "Predpokladaný finančný objem prác v EUR bez DPH" sú iba orientačné (demonštratívne) pre jednotlivé skupiny prác počas trvania rámcovej dohody a slúžia pre výpočet celkového predpokladaného finančného objemu prác v EUR bez DPH po uchádzačom poskytnutej zľave počas trvania rámcovej dohody</v>
      </c>
      <c r="B21" s="58"/>
      <c r="C21" s="58"/>
      <c r="D21" s="58"/>
      <c r="E21" s="58"/>
    </row>
    <row r="22" spans="1:5" ht="87" customHeight="1" x14ac:dyDescent="0.25">
      <c r="A22" s="53" t="s">
        <v>106</v>
      </c>
      <c r="B22" s="53"/>
      <c r="C22" s="53"/>
      <c r="D22" s="53"/>
      <c r="E22" s="53"/>
    </row>
    <row r="23" spans="1:5" ht="66" customHeight="1" x14ac:dyDescent="0.25">
      <c r="A23" s="21" t="s">
        <v>17</v>
      </c>
      <c r="B23" s="24" t="s">
        <v>18</v>
      </c>
      <c r="C23" s="26" t="s">
        <v>19</v>
      </c>
      <c r="D23" s="26" t="s">
        <v>20</v>
      </c>
      <c r="E23" s="26" t="s">
        <v>21</v>
      </c>
    </row>
    <row r="24" spans="1:5" ht="15" customHeight="1" x14ac:dyDescent="0.25">
      <c r="A24" s="27" t="s">
        <v>22</v>
      </c>
      <c r="B24" s="37" t="s">
        <v>23</v>
      </c>
      <c r="C24" s="41">
        <v>10000</v>
      </c>
      <c r="D24" s="42"/>
      <c r="E24" s="38">
        <f>((C24*(100-D24))/100)</f>
        <v>10000</v>
      </c>
    </row>
    <row r="25" spans="1:5" ht="15" customHeight="1" x14ac:dyDescent="0.25">
      <c r="A25" s="27" t="s">
        <v>24</v>
      </c>
      <c r="B25" s="28" t="s">
        <v>25</v>
      </c>
      <c r="C25" s="41">
        <v>15000</v>
      </c>
      <c r="D25" s="42"/>
      <c r="E25" s="38">
        <f t="shared" ref="E25:E52" si="0">((C25*(100-D25))/100)</f>
        <v>15000</v>
      </c>
    </row>
    <row r="26" spans="1:5" ht="15" customHeight="1" x14ac:dyDescent="0.25">
      <c r="A26" s="27" t="s">
        <v>26</v>
      </c>
      <c r="B26" s="28" t="s">
        <v>27</v>
      </c>
      <c r="C26" s="41">
        <v>30000</v>
      </c>
      <c r="D26" s="42"/>
      <c r="E26" s="38">
        <f t="shared" si="0"/>
        <v>30000</v>
      </c>
    </row>
    <row r="27" spans="1:5" ht="15" customHeight="1" x14ac:dyDescent="0.25">
      <c r="A27" s="27" t="s">
        <v>28</v>
      </c>
      <c r="B27" s="37" t="s">
        <v>29</v>
      </c>
      <c r="C27" s="41">
        <v>10000</v>
      </c>
      <c r="D27" s="42"/>
      <c r="E27" s="38">
        <f t="shared" si="0"/>
        <v>10000</v>
      </c>
    </row>
    <row r="28" spans="1:5" ht="15" customHeight="1" x14ac:dyDescent="0.25">
      <c r="A28" s="27" t="s">
        <v>30</v>
      </c>
      <c r="B28" s="28" t="s">
        <v>31</v>
      </c>
      <c r="C28" s="41">
        <v>83000</v>
      </c>
      <c r="D28" s="42"/>
      <c r="E28" s="38">
        <f t="shared" si="0"/>
        <v>83000</v>
      </c>
    </row>
    <row r="29" spans="1:5" ht="15" customHeight="1" x14ac:dyDescent="0.25">
      <c r="A29" s="27" t="s">
        <v>32</v>
      </c>
      <c r="B29" s="28" t="s">
        <v>33</v>
      </c>
      <c r="C29" s="41">
        <v>15000</v>
      </c>
      <c r="D29" s="42"/>
      <c r="E29" s="38">
        <f t="shared" si="0"/>
        <v>15000</v>
      </c>
    </row>
    <row r="30" spans="1:5" ht="15" customHeight="1" x14ac:dyDescent="0.25">
      <c r="A30" s="27" t="s">
        <v>34</v>
      </c>
      <c r="B30" s="28" t="s">
        <v>35</v>
      </c>
      <c r="C30" s="41">
        <v>247000</v>
      </c>
      <c r="D30" s="42"/>
      <c r="E30" s="38">
        <f t="shared" si="0"/>
        <v>247000</v>
      </c>
    </row>
    <row r="31" spans="1:5" ht="15" customHeight="1" x14ac:dyDescent="0.25">
      <c r="A31" s="27" t="s">
        <v>36</v>
      </c>
      <c r="B31" s="28" t="s">
        <v>37</v>
      </c>
      <c r="C31" s="41">
        <v>10000</v>
      </c>
      <c r="D31" s="42"/>
      <c r="E31" s="38">
        <f t="shared" si="0"/>
        <v>10000</v>
      </c>
    </row>
    <row r="32" spans="1:5" ht="15" customHeight="1" x14ac:dyDescent="0.25">
      <c r="A32" s="29" t="s">
        <v>38</v>
      </c>
      <c r="B32" s="30" t="s">
        <v>39</v>
      </c>
      <c r="C32" s="41">
        <v>17000</v>
      </c>
      <c r="D32" s="42"/>
      <c r="E32" s="38">
        <f t="shared" si="0"/>
        <v>17000</v>
      </c>
    </row>
    <row r="33" spans="1:5" ht="15" customHeight="1" x14ac:dyDescent="0.25">
      <c r="A33" s="29" t="s">
        <v>40</v>
      </c>
      <c r="B33" s="30" t="s">
        <v>41</v>
      </c>
      <c r="C33" s="41">
        <v>17000</v>
      </c>
      <c r="D33" s="42"/>
      <c r="E33" s="38">
        <f t="shared" si="0"/>
        <v>17000</v>
      </c>
    </row>
    <row r="34" spans="1:5" ht="15" customHeight="1" x14ac:dyDescent="0.25">
      <c r="A34" s="29" t="s">
        <v>42</v>
      </c>
      <c r="B34" s="30" t="s">
        <v>43</v>
      </c>
      <c r="C34" s="41">
        <v>80000</v>
      </c>
      <c r="D34" s="42"/>
      <c r="E34" s="38">
        <f t="shared" si="0"/>
        <v>80000</v>
      </c>
    </row>
    <row r="35" spans="1:5" ht="15" customHeight="1" x14ac:dyDescent="0.25">
      <c r="A35" s="29" t="s">
        <v>44</v>
      </c>
      <c r="B35" s="30" t="s">
        <v>45</v>
      </c>
      <c r="C35" s="41">
        <v>50000</v>
      </c>
      <c r="D35" s="42"/>
      <c r="E35" s="38">
        <f t="shared" si="0"/>
        <v>50000</v>
      </c>
    </row>
    <row r="36" spans="1:5" ht="15" customHeight="1" x14ac:dyDescent="0.25">
      <c r="A36" s="29" t="s">
        <v>46</v>
      </c>
      <c r="B36" s="30" t="s">
        <v>47</v>
      </c>
      <c r="C36" s="41">
        <v>30000</v>
      </c>
      <c r="D36" s="42"/>
      <c r="E36" s="38">
        <f t="shared" si="0"/>
        <v>30000</v>
      </c>
    </row>
    <row r="37" spans="1:5" ht="15" customHeight="1" x14ac:dyDescent="0.25">
      <c r="A37" s="29" t="s">
        <v>48</v>
      </c>
      <c r="B37" s="30" t="s">
        <v>49</v>
      </c>
      <c r="C37" s="41">
        <v>17000</v>
      </c>
      <c r="D37" s="42"/>
      <c r="E37" s="38">
        <f t="shared" si="0"/>
        <v>17000</v>
      </c>
    </row>
    <row r="38" spans="1:5" ht="15" customHeight="1" x14ac:dyDescent="0.25">
      <c r="A38" s="29" t="s">
        <v>50</v>
      </c>
      <c r="B38" s="31">
        <v>764</v>
      </c>
      <c r="C38" s="41">
        <v>17000</v>
      </c>
      <c r="D38" s="42"/>
      <c r="E38" s="38">
        <f t="shared" si="0"/>
        <v>17000</v>
      </c>
    </row>
    <row r="39" spans="1:5" ht="15" customHeight="1" x14ac:dyDescent="0.25">
      <c r="A39" s="29" t="s">
        <v>51</v>
      </c>
      <c r="B39" s="31">
        <v>765</v>
      </c>
      <c r="C39" s="41">
        <v>27000</v>
      </c>
      <c r="D39" s="42"/>
      <c r="E39" s="38">
        <f t="shared" si="0"/>
        <v>27000</v>
      </c>
    </row>
    <row r="40" spans="1:5" ht="15" customHeight="1" x14ac:dyDescent="0.25">
      <c r="A40" s="29" t="s">
        <v>52</v>
      </c>
      <c r="B40" s="30" t="s">
        <v>53</v>
      </c>
      <c r="C40" s="41">
        <v>46000</v>
      </c>
      <c r="D40" s="42"/>
      <c r="E40" s="38">
        <f t="shared" si="0"/>
        <v>46000</v>
      </c>
    </row>
    <row r="41" spans="1:5" ht="15" customHeight="1" x14ac:dyDescent="0.25">
      <c r="A41" s="32" t="s">
        <v>54</v>
      </c>
      <c r="B41" s="33">
        <v>767</v>
      </c>
      <c r="C41" s="41">
        <v>17000</v>
      </c>
      <c r="D41" s="42"/>
      <c r="E41" s="38">
        <f t="shared" si="0"/>
        <v>17000</v>
      </c>
    </row>
    <row r="42" spans="1:5" ht="15" customHeight="1" x14ac:dyDescent="0.25">
      <c r="A42" s="29" t="s">
        <v>55</v>
      </c>
      <c r="B42" s="30" t="s">
        <v>56</v>
      </c>
      <c r="C42" s="41">
        <v>40000</v>
      </c>
      <c r="D42" s="42"/>
      <c r="E42" s="38">
        <f t="shared" si="0"/>
        <v>40000</v>
      </c>
    </row>
    <row r="43" spans="1:5" ht="15" customHeight="1" x14ac:dyDescent="0.25">
      <c r="A43" s="29" t="s">
        <v>57</v>
      </c>
      <c r="B43" s="30" t="s">
        <v>58</v>
      </c>
      <c r="C43" s="41">
        <v>20000</v>
      </c>
      <c r="D43" s="42"/>
      <c r="E43" s="38">
        <f t="shared" si="0"/>
        <v>20000</v>
      </c>
    </row>
    <row r="44" spans="1:5" ht="15" customHeight="1" x14ac:dyDescent="0.25">
      <c r="A44" s="29" t="s">
        <v>59</v>
      </c>
      <c r="B44" s="30" t="s">
        <v>60</v>
      </c>
      <c r="C44" s="41">
        <v>70000</v>
      </c>
      <c r="D44" s="42"/>
      <c r="E44" s="38">
        <f t="shared" si="0"/>
        <v>70000</v>
      </c>
    </row>
    <row r="45" spans="1:5" ht="15" customHeight="1" x14ac:dyDescent="0.25">
      <c r="A45" s="29" t="s">
        <v>61</v>
      </c>
      <c r="B45" s="30" t="s">
        <v>62</v>
      </c>
      <c r="C45" s="41">
        <v>57000</v>
      </c>
      <c r="D45" s="42"/>
      <c r="E45" s="38">
        <f t="shared" si="0"/>
        <v>57000</v>
      </c>
    </row>
    <row r="46" spans="1:5" ht="15" customHeight="1" x14ac:dyDescent="0.25">
      <c r="A46" s="29" t="s">
        <v>63</v>
      </c>
      <c r="B46" s="30" t="s">
        <v>64</v>
      </c>
      <c r="C46" s="41">
        <v>40000</v>
      </c>
      <c r="D46" s="42"/>
      <c r="E46" s="38">
        <f t="shared" si="0"/>
        <v>40000</v>
      </c>
    </row>
    <row r="47" spans="1:5" ht="15" customHeight="1" x14ac:dyDescent="0.25">
      <c r="A47" s="29" t="s">
        <v>65</v>
      </c>
      <c r="B47" s="30" t="s">
        <v>66</v>
      </c>
      <c r="C47" s="41">
        <v>13000</v>
      </c>
      <c r="D47" s="42"/>
      <c r="E47" s="38">
        <f t="shared" si="0"/>
        <v>13000</v>
      </c>
    </row>
    <row r="48" spans="1:5" ht="15" customHeight="1" x14ac:dyDescent="0.25">
      <c r="A48" s="29" t="s">
        <v>67</v>
      </c>
      <c r="B48" s="30" t="s">
        <v>68</v>
      </c>
      <c r="C48" s="41">
        <v>40000</v>
      </c>
      <c r="D48" s="42"/>
      <c r="E48" s="38">
        <f t="shared" si="0"/>
        <v>40000</v>
      </c>
    </row>
    <row r="49" spans="1:7" ht="15" customHeight="1" x14ac:dyDescent="0.25">
      <c r="A49" s="29" t="s">
        <v>69</v>
      </c>
      <c r="B49" s="30" t="s">
        <v>70</v>
      </c>
      <c r="C49" s="41">
        <v>17000</v>
      </c>
      <c r="D49" s="42"/>
      <c r="E49" s="38">
        <f t="shared" si="0"/>
        <v>17000</v>
      </c>
    </row>
    <row r="50" spans="1:7" ht="15" customHeight="1" x14ac:dyDescent="0.25">
      <c r="A50" s="29" t="s">
        <v>71</v>
      </c>
      <c r="B50" s="30" t="s">
        <v>72</v>
      </c>
      <c r="C50" s="41">
        <v>70000</v>
      </c>
      <c r="D50" s="42"/>
      <c r="E50" s="38">
        <f t="shared" si="0"/>
        <v>70000</v>
      </c>
    </row>
    <row r="51" spans="1:7" ht="15" customHeight="1" x14ac:dyDescent="0.25">
      <c r="A51" s="29" t="s">
        <v>73</v>
      </c>
      <c r="B51" s="31">
        <v>950</v>
      </c>
      <c r="C51" s="41">
        <v>7000</v>
      </c>
      <c r="D51" s="42"/>
      <c r="E51" s="38">
        <f t="shared" si="0"/>
        <v>7000</v>
      </c>
    </row>
    <row r="52" spans="1:7" ht="15" customHeight="1" thickBot="1" x14ac:dyDescent="0.3">
      <c r="A52" s="34" t="s">
        <v>74</v>
      </c>
      <c r="B52" s="35" t="s">
        <v>75</v>
      </c>
      <c r="C52" s="41">
        <v>50000</v>
      </c>
      <c r="D52" s="42"/>
      <c r="E52" s="38">
        <f t="shared" si="0"/>
        <v>50000</v>
      </c>
    </row>
    <row r="53" spans="1:7" ht="20.100000000000001" customHeight="1" thickBot="1" x14ac:dyDescent="0.3">
      <c r="A53" s="56" t="s">
        <v>76</v>
      </c>
      <c r="B53" s="57"/>
      <c r="C53" s="39">
        <f>SUM(C23:C52)</f>
        <v>1162000</v>
      </c>
      <c r="D53" s="36"/>
      <c r="E53" s="40">
        <f>SUM(E24:E52)</f>
        <v>1162000</v>
      </c>
    </row>
    <row r="54" spans="1:7" ht="15.75" x14ac:dyDescent="0.25">
      <c r="A54" s="19"/>
      <c r="B54" s="17"/>
      <c r="C54" s="18"/>
      <c r="D54" s="17"/>
      <c r="E54" s="17"/>
      <c r="F54" s="17"/>
      <c r="G54" s="17"/>
    </row>
    <row r="55" spans="1:7" x14ac:dyDescent="0.25">
      <c r="A55" s="17"/>
      <c r="B55" s="17"/>
      <c r="C55" s="18"/>
      <c r="D55" s="17"/>
      <c r="E55" s="17"/>
      <c r="F55" s="17"/>
      <c r="G55" s="17"/>
    </row>
    <row r="56" spans="1:7" x14ac:dyDescent="0.25">
      <c r="A56" s="45" t="s">
        <v>77</v>
      </c>
      <c r="B56" s="45"/>
      <c r="C56" s="22" t="s">
        <v>78</v>
      </c>
      <c r="D56" s="46"/>
      <c r="E56" s="46"/>
      <c r="F56" s="17"/>
      <c r="G56" s="17"/>
    </row>
    <row r="57" spans="1:7" x14ac:dyDescent="0.25">
      <c r="A57" s="43"/>
      <c r="B57" s="43"/>
      <c r="C57" s="23"/>
      <c r="D57" s="44"/>
      <c r="E57" s="44"/>
      <c r="F57" s="17"/>
      <c r="G57" s="17"/>
    </row>
    <row r="58" spans="1:7" x14ac:dyDescent="0.25">
      <c r="A58" s="17"/>
      <c r="B58" s="17"/>
      <c r="C58" s="18"/>
      <c r="D58" s="17"/>
      <c r="E58" s="17"/>
      <c r="F58" s="17"/>
      <c r="G58" s="1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3">
    <mergeCell ref="A14:E14"/>
    <mergeCell ref="A5:E5"/>
    <mergeCell ref="A6:E6"/>
    <mergeCell ref="A11:B11"/>
    <mergeCell ref="A2:E2"/>
    <mergeCell ref="A7:B7"/>
    <mergeCell ref="C7:E7"/>
    <mergeCell ref="A10:B10"/>
    <mergeCell ref="C8:E8"/>
    <mergeCell ref="C9:E9"/>
    <mergeCell ref="C10:E10"/>
    <mergeCell ref="A3:E3"/>
    <mergeCell ref="A12:B12"/>
    <mergeCell ref="A13:B13"/>
    <mergeCell ref="C11:E11"/>
    <mergeCell ref="C12:E12"/>
    <mergeCell ref="A15:E15"/>
    <mergeCell ref="A53:B53"/>
    <mergeCell ref="A21:E21"/>
    <mergeCell ref="A18:C18"/>
    <mergeCell ref="D18:E18"/>
    <mergeCell ref="A19:C19"/>
    <mergeCell ref="D19:E19"/>
    <mergeCell ref="A20:E20"/>
    <mergeCell ref="A57:B57"/>
    <mergeCell ref="D57:E57"/>
    <mergeCell ref="A56:B56"/>
    <mergeCell ref="D56:E56"/>
    <mergeCell ref="A16:C16"/>
    <mergeCell ref="D16:E16"/>
    <mergeCell ref="A17:C17"/>
    <mergeCell ref="D17:E17"/>
    <mergeCell ref="A22:E22"/>
  </mergeCells>
  <dataValidations count="2">
    <dataValidation type="list" allowBlank="1" showInputMessage="1" showErrorMessage="1" sqref="C13" xr:uid="{FC601610-FA3E-407A-B532-5CDD7688A384}">
      <formula1>"Som platcom DPH,Nie som platcom DPH"</formula1>
    </dataValidation>
    <dataValidation type="decimal" showInputMessage="1" showErrorMessage="1" error="Nedovolená hodnota" prompt="Max. hodnota 50,00 %" sqref="D24:D52" xr:uid="{0BF3D71C-4BDB-4747-A602-29F30FC1B070}">
      <formula1>0</formula1>
      <formula2>50</formula2>
    </dataValidation>
  </dataValidations>
  <pageMargins left="0.7" right="0.7" top="0.75" bottom="0.75" header="0.3" footer="0.3"/>
  <pageSetup paperSize="9" scale="68" orientation="portrait" r:id="rId1"/>
  <rowBreaks count="1" manualBreakCount="1">
    <brk id="4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6" r:id="rId4" name="Check Box 12">
              <controlPr defaultSize="0" autoFill="0" autoLine="0" autoPict="0">
                <anchor moveWithCells="1">
                  <from>
                    <xdr:col>3</xdr:col>
                    <xdr:colOff>809625</xdr:colOff>
                    <xdr:row>15</xdr:row>
                    <xdr:rowOff>0</xdr:rowOff>
                  </from>
                  <to>
                    <xdr:col>5</xdr:col>
                    <xdr:colOff>495300</xdr:colOff>
                    <xdr:row>15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5" name="Check Box 14">
              <controlPr defaultSize="0" autoFill="0" autoLine="0" autoPict="0">
                <anchor moveWithCells="1">
                  <from>
                    <xdr:col>3</xdr:col>
                    <xdr:colOff>828675</xdr:colOff>
                    <xdr:row>17</xdr:row>
                    <xdr:rowOff>0</xdr:rowOff>
                  </from>
                  <to>
                    <xdr:col>5</xdr:col>
                    <xdr:colOff>504825</xdr:colOff>
                    <xdr:row>17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3</xdr:col>
                    <xdr:colOff>828675</xdr:colOff>
                    <xdr:row>18</xdr:row>
                    <xdr:rowOff>0</xdr:rowOff>
                  </from>
                  <to>
                    <xdr:col>5</xdr:col>
                    <xdr:colOff>504825</xdr:colOff>
                    <xdr:row>18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7" name="Check Box 16">
              <controlPr defaultSize="0" autoFill="0" autoLine="0" autoPict="0">
                <anchor moveWithCells="1">
                  <from>
                    <xdr:col>3</xdr:col>
                    <xdr:colOff>828675</xdr:colOff>
                    <xdr:row>16</xdr:row>
                    <xdr:rowOff>0</xdr:rowOff>
                  </from>
                  <to>
                    <xdr:col>5</xdr:col>
                    <xdr:colOff>504825</xdr:colOff>
                    <xdr:row>16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activeCell="E6" sqref="E6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79</v>
      </c>
    </row>
    <row r="3" spans="2:2" x14ac:dyDescent="0.25">
      <c r="B3" s="4"/>
    </row>
    <row r="4" spans="2:2" x14ac:dyDescent="0.25">
      <c r="B4" s="10" t="s">
        <v>80</v>
      </c>
    </row>
    <row r="5" spans="2:2" x14ac:dyDescent="0.25">
      <c r="B5" s="4"/>
    </row>
    <row r="6" spans="2:2" x14ac:dyDescent="0.25">
      <c r="B6" s="11" t="s">
        <v>81</v>
      </c>
    </row>
    <row r="7" spans="2:2" x14ac:dyDescent="0.25">
      <c r="B7" s="12"/>
    </row>
    <row r="8" spans="2:2" ht="60.75" customHeight="1" x14ac:dyDescent="0.25">
      <c r="B8" s="5" t="s">
        <v>82</v>
      </c>
    </row>
    <row r="9" spans="2:2" x14ac:dyDescent="0.25">
      <c r="B9" s="5"/>
    </row>
    <row r="10" spans="2:2" x14ac:dyDescent="0.25">
      <c r="B10" s="5" t="s">
        <v>83</v>
      </c>
    </row>
    <row r="11" spans="2:2" x14ac:dyDescent="0.25">
      <c r="B11" s="5" t="s">
        <v>84</v>
      </c>
    </row>
    <row r="12" spans="2:2" x14ac:dyDescent="0.25">
      <c r="B12" s="5" t="s">
        <v>85</v>
      </c>
    </row>
    <row r="13" spans="2:2" x14ac:dyDescent="0.25">
      <c r="B13" s="5" t="s">
        <v>86</v>
      </c>
    </row>
    <row r="14" spans="2:2" x14ac:dyDescent="0.25">
      <c r="B14" s="5" t="s">
        <v>87</v>
      </c>
    </row>
    <row r="15" spans="2:2" x14ac:dyDescent="0.25">
      <c r="B15" s="5" t="s">
        <v>88</v>
      </c>
    </row>
    <row r="16" spans="2:2" x14ac:dyDescent="0.25">
      <c r="B16" s="5" t="s">
        <v>89</v>
      </c>
    </row>
    <row r="17" spans="2:2" ht="30" x14ac:dyDescent="0.25">
      <c r="B17" s="5" t="s">
        <v>90</v>
      </c>
    </row>
    <row r="18" spans="2:2" x14ac:dyDescent="0.25">
      <c r="B18" s="5" t="s">
        <v>91</v>
      </c>
    </row>
    <row r="19" spans="2:2" x14ac:dyDescent="0.25">
      <c r="B19" s="5" t="s">
        <v>92</v>
      </c>
    </row>
    <row r="20" spans="2:2" x14ac:dyDescent="0.25">
      <c r="B20" s="5" t="s">
        <v>93</v>
      </c>
    </row>
    <row r="21" spans="2:2" ht="30" x14ac:dyDescent="0.25">
      <c r="B21" s="5" t="s">
        <v>94</v>
      </c>
    </row>
    <row r="22" spans="2:2" x14ac:dyDescent="0.25">
      <c r="B22" s="5" t="s">
        <v>95</v>
      </c>
    </row>
    <row r="23" spans="2:2" x14ac:dyDescent="0.25">
      <c r="B23" s="6"/>
    </row>
    <row r="24" spans="2:2" ht="60" x14ac:dyDescent="0.25">
      <c r="B24" s="5" t="s">
        <v>96</v>
      </c>
    </row>
    <row r="25" spans="2:2" ht="13.5" customHeight="1" x14ac:dyDescent="0.25">
      <c r="B25" s="5"/>
    </row>
    <row r="26" spans="2:2" ht="30" x14ac:dyDescent="0.25">
      <c r="B26" s="5" t="s">
        <v>97</v>
      </c>
    </row>
    <row r="27" spans="2:2" ht="15.75" thickBot="1" x14ac:dyDescent="0.3">
      <c r="B27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E16" sqref="E16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3" t="s">
        <v>98</v>
      </c>
    </row>
    <row r="3" spans="2:2" x14ac:dyDescent="0.25">
      <c r="B3" s="4"/>
    </row>
    <row r="4" spans="2:2" x14ac:dyDescent="0.25">
      <c r="B4" s="5" t="s">
        <v>80</v>
      </c>
    </row>
    <row r="5" spans="2:2" x14ac:dyDescent="0.25">
      <c r="B5" s="6"/>
    </row>
    <row r="6" spans="2:2" x14ac:dyDescent="0.25">
      <c r="B6" s="7" t="s">
        <v>81</v>
      </c>
    </row>
    <row r="7" spans="2:2" x14ac:dyDescent="0.25">
      <c r="B7" s="5"/>
    </row>
    <row r="8" spans="2:2" ht="60.75" customHeight="1" x14ac:dyDescent="0.25">
      <c r="B8" s="5" t="s">
        <v>99</v>
      </c>
    </row>
    <row r="9" spans="2:2" x14ac:dyDescent="0.25">
      <c r="B9" s="5" t="s">
        <v>100</v>
      </c>
    </row>
    <row r="10" spans="2:2" x14ac:dyDescent="0.25">
      <c r="B10" s="8"/>
    </row>
    <row r="11" spans="2:2" ht="30" x14ac:dyDescent="0.25">
      <c r="B11" s="5" t="s">
        <v>101</v>
      </c>
    </row>
    <row r="12" spans="2:2" x14ac:dyDescent="0.25">
      <c r="B12" s="5"/>
    </row>
    <row r="13" spans="2:2" ht="45" x14ac:dyDescent="0.25">
      <c r="B13" s="5" t="s">
        <v>102</v>
      </c>
    </row>
    <row r="14" spans="2:2" x14ac:dyDescent="0.25">
      <c r="B14" s="5"/>
    </row>
    <row r="15" spans="2:2" ht="45" x14ac:dyDescent="0.25">
      <c r="B15" s="5" t="s">
        <v>103</v>
      </c>
    </row>
    <row r="16" spans="2:2" x14ac:dyDescent="0.25">
      <c r="B16" s="5"/>
    </row>
    <row r="17" spans="2:2" ht="60" x14ac:dyDescent="0.25">
      <c r="B17" s="5" t="s">
        <v>104</v>
      </c>
    </row>
    <row r="18" spans="2:2" x14ac:dyDescent="0.25">
      <c r="B18" s="5"/>
    </row>
    <row r="19" spans="2:2" ht="75" x14ac:dyDescent="0.25">
      <c r="B19" s="5" t="s">
        <v>105</v>
      </c>
    </row>
    <row r="20" spans="2:2" ht="15.75" thickBot="1" x14ac:dyDescent="0.3">
      <c r="B20" s="9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ht="13.5" customHeight="1" x14ac:dyDescent="0.25">
      <c r="B25" s="1"/>
    </row>
    <row r="26" spans="2:2" ht="15.75" x14ac:dyDescent="0.25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9" ma:contentTypeDescription="Umožňuje vytvoriť nový dokument." ma:contentTypeScope="" ma:versionID="69b25e41d5d772de4156cac6e6fe28e8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5960f6ff3d797740cc0a41e354cba8a6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3.xml><?xml version="1.0" encoding="utf-8"?>
<ds:datastoreItem xmlns:ds="http://schemas.openxmlformats.org/officeDocument/2006/customXml" ds:itemID="{77541D39-7FA2-4FA8-9C8D-E112CFA54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v zákazke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v zákazke'!Oblasť_tlače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Šimo Juraj, Ing.</cp:lastModifiedBy>
  <cp:revision/>
  <dcterms:created xsi:type="dcterms:W3CDTF">2022-09-22T09:41:16Z</dcterms:created>
  <dcterms:modified xsi:type="dcterms:W3CDTF">2024-07-25T09:38:05Z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