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4\súťažné podklady\"/>
    </mc:Choice>
  </mc:AlternateContent>
  <bookViews>
    <workbookView xWindow="0" yWindow="0" windowWidth="28800" windowHeight="11700"/>
  </bookViews>
  <sheets>
    <sheet name="Opis rozsah čiastk zák. LS Mal" sheetId="2" r:id="rId1"/>
  </sheets>
  <definedNames>
    <definedName name="CastPredmetuZakazky" localSheetId="0">'Opis rozsah čiastk zák. LS Mal'!$A$4:$A$4</definedName>
    <definedName name="CastPredmetuZakazky">#REF!</definedName>
    <definedName name="CenaMerJedn" localSheetId="0">'Opis rozsah čiastk zák. LS Mal'!$J$6:$J$6</definedName>
    <definedName name="CenaMerJedn">#REF!</definedName>
    <definedName name="CenaObjednatele" localSheetId="0">'Opis rozsah čiastk zák. LS Mal'!$I$6:$I$6</definedName>
    <definedName name="CenaObjednatele">#REF!</definedName>
    <definedName name="CenaPolozka" localSheetId="0">'Opis rozsah čiastk zák. LS Mal'!$K$6:$K$6</definedName>
    <definedName name="CenaPolozka">#REF!</definedName>
    <definedName name="Dodavatel" localSheetId="0">'Opis rozsah čiastk zák. LS Mal'!$C$22:$C$25</definedName>
    <definedName name="Dodavatel">#REF!</definedName>
    <definedName name="DodavatelNazov" localSheetId="0">'Opis rozsah čiastk zák. LS Mal'!$C$23:$C$23</definedName>
    <definedName name="DodavatelNazov">#REF!</definedName>
    <definedName name="DPH" localSheetId="0">'Opis rozsah čiastk zák. LS Mal'!$C$20:$C$20</definedName>
    <definedName name="DPH">#REF!</definedName>
    <definedName name="MernaJednotka" localSheetId="0">'Opis rozsah čiastk zák. LS Mal'!$D$6:$D$6</definedName>
    <definedName name="MernaJednotka">#REF!</definedName>
    <definedName name="Opis" localSheetId="0">'Opis rozsah čiastk zák. LS Mal'!$A$1:$A$1</definedName>
    <definedName name="Opis">#REF!</definedName>
    <definedName name="PestVykon" localSheetId="0">'Opis rozsah čiastk zák. LS Mal'!$B$6:$B$6</definedName>
    <definedName name="PestVykon">#REF!</definedName>
    <definedName name="PlatcaDPH" localSheetId="0">'Opis rozsah čiastk zák. LS Mal'!$A$20:$A$20</definedName>
    <definedName name="PlatcaDPH">#REF!</definedName>
    <definedName name="Plocha" localSheetId="0">'Opis rozsah čiastk zák. LS Mal'!$G$6:$G$6</definedName>
    <definedName name="Plocha">#REF!</definedName>
    <definedName name="PocetMerJedn" localSheetId="0">'Opis rozsah čiastk zák. LS Mal'!$H$6:$H$6</definedName>
    <definedName name="PocetMerJedn">#REF!</definedName>
    <definedName name="PoradoveCislo" localSheetId="0">'Opis rozsah čiastk zák. LS Mal'!$A$6:$A$6</definedName>
    <definedName name="PoradoveCislo">#REF!</definedName>
    <definedName name="PredmetZakazky" localSheetId="0">'Opis rozsah čiastk zák. LS Mal'!$A$3:$A$3</definedName>
    <definedName name="PredmetZakazky">#REF!</definedName>
    <definedName name="RealizaceDo" localSheetId="0">'Opis rozsah čiastk zák. LS Mal'!$F$6:$F$6</definedName>
    <definedName name="RealizaceDo">#REF!</definedName>
    <definedName name="RealizaceOd" localSheetId="0">'Opis rozsah čiastk zák. LS Mal'!$E$6:$E$6</definedName>
    <definedName name="RealizaceOd">#REF!</definedName>
    <definedName name="SpecPestVykonu" localSheetId="0">'Opis rozsah čiastk zák. LS Mal'!$C$6:$C$6</definedName>
    <definedName name="SpecPestVykonu">#REF!</definedName>
    <definedName name="SumCastkaDleObjednatele" localSheetId="0">'Opis rozsah čiastk zák. LS Mal'!$K$16:$K$16</definedName>
    <definedName name="SumCastkaDleObjednatele">#REF!</definedName>
    <definedName name="SumCenaBezDPH" localSheetId="0">'Opis rozsah čiastk zák. LS Mal'!$B$20:$B$20</definedName>
    <definedName name="SumCenaBezDPH">#REF!</definedName>
    <definedName name="SumCenaPolozka" localSheetId="0">'Opis rozsah čiastk zák. LS Mal'!$K$15:$K$15</definedName>
    <definedName name="SumCenaPolozka">#REF!</definedName>
    <definedName name="SumCenaSDPH" localSheetId="0">'Opis rozsah čiastk zák. LS Mal'!$D$20:$D$20</definedName>
    <definedName name="SumCenaSDPH">#REF!</definedName>
  </definedNames>
  <calcPr calcId="162913"/>
</workbook>
</file>

<file path=xl/calcChain.xml><?xml version="1.0" encoding="utf-8"?>
<calcChain xmlns="http://schemas.openxmlformats.org/spreadsheetml/2006/main">
  <c r="C20" i="2" l="1"/>
  <c r="K16" i="2"/>
  <c r="K14" i="2"/>
  <c r="K13" i="2"/>
  <c r="K12" i="2"/>
  <c r="K11" i="2"/>
  <c r="K10" i="2"/>
  <c r="K9" i="2"/>
  <c r="K8" i="2"/>
  <c r="K7" i="2"/>
  <c r="K15" i="2" l="1"/>
  <c r="B20" i="2" s="1"/>
  <c r="D20" i="2" s="1"/>
</calcChain>
</file>

<file path=xl/sharedStrings.xml><?xml version="1.0" encoding="utf-8"?>
<sst xmlns="http://schemas.openxmlformats.org/spreadsheetml/2006/main" count="47" uniqueCount="46">
  <si>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</si>
  <si>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</si>
  <si>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</si>
  <si>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</si>
  <si>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</si>
  <si>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</si>
  <si>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</si>
  <si>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</si>
  <si>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</si>
  <si>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</si>
  <si>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</si>
  <si>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</si>
  <si>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</si>
  <si>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</si>
  <si>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</si>
  <si>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</si>
  <si>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</si>
  <si>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</si>
  <si>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</si>
  <si>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</si>
  <si>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</si>
  <si>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</si>
  <si>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</si>
  <si>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</si>
  <si>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</si>
  <si>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</si>
  <si>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</si>
  <si>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</si>
  <si>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</si>
  <si>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</si>
  <si>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Názov predmetu zákazky: Projekt Climaforceelife z programu LIFE 19 a ostatná pestovateľská činnosť na OZ Šaštín</t>
  </si>
  <si>
    <t>Jamková sadba voľnokorenných sadeníc</t>
  </si>
  <si>
    <t>Jamková sadba krytokorenných sadeníc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</si>
  <si>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</si>
  <si>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</si>
  <si>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</si>
  <si>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</si>
  <si>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</si>
  <si>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Ochrana mladých lesných porastov pred zverou plastovým pletivom okolo jednotlivých stromčekov</t>
  </si>
  <si>
    <t>oplocovanie , dĺžka polí 3m, výška pletiva 220cm</t>
  </si>
  <si>
    <t>100m</t>
  </si>
  <si>
    <t>podsadby db jamkovou sadbou</t>
  </si>
  <si>
    <t>100 ks</t>
  </si>
  <si>
    <t>údržba oplotenia</t>
  </si>
  <si>
    <t>hod.</t>
  </si>
  <si>
    <t>Názov časti predmetu zákazky: VC LS Malacky -  výzva č. 4/01/2024/PC/DNS/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</si>
</sst>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3">
    <xf numFmtId="0" fontId="0" fillId="0" borderId="0" xfId="0" applyNumberFormat="1"/>
    <xf numFmtId="0" fontId="3" fillId="0" borderId="0" xfId="0" applyNumberFormat="1" applyFont="1"/>
    <xf numFmtId="0" fontId="4" fillId="0" borderId="0" xfId="0" applyNumberFormat="1" applyFont="1"/>
    <xf numFmtId="0" fontId="2" fillId="0" borderId="0" xfId="0" applyNumberFormat="1" applyFont="1"/>
    <xf numFmtId="0" fontId="5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/>
    <xf numFmtId="0" fontId="6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1" xfId="0" applyNumberFormat="1" applyFont="1" applyBorder="1" applyAlignment="1">
      <alignment vertical="center"/>
    </xf>
    <xf numFmtId="2" fontId="7" fillId="3" borderId="1" xfId="0" applyNumberFormat="1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vertical="center"/>
    </xf>
    <xf numFmtId="0" fontId="11" fillId="0" borderId="0" xfId="0" applyNumberFormat="1" applyFont="1"/>
    <xf numFmtId="0" fontId="12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13" fillId="0" borderId="0" xfId="0" applyNumberFormat="1" applyFont="1"/>
    <xf numFmtId="0" fontId="14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0" fontId="1" fillId="2" borderId="2" xfId="0" applyNumberFormat="1" applyFont="1" applyFill="1" applyBorder="1" applyAlignment="1">
      <alignment vertical="center" wrapText="1"/>
    </xf>
    <xf numFmtId="0" fontId="1" fillId="4" borderId="2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1" fillId="0" borderId="2" xfId="0" applyNumberFormat="1" applyFont="1" applyBorder="1" applyAlignment="1">
      <alignment horizontal="justify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7"/>
  <sheetViews>
    <sheetView tabSelected="1" topLeftCell="A3" zoomScale="73" zoomScaleNormal="73" workbookViewId="0">
      <selection activeCell="V11" sqref="V11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2" width="19.7109375" style="3" bestFit="1" customWidth="1"/>
    <col min="13" max="16384" width="9.140625" style="3"/>
  </cols>
  <sheetData>
    <row r="1" spans="1:256" s="1" customFormat="1" ht="15.75" x14ac:dyDescent="0.25">
      <c r="A1" s="17" t="s">
        <v>27</v>
      </c>
      <c r="K1" s="3" t="s">
        <v>0</v>
      </c>
    </row>
    <row r="2" spans="1:256" s="1" customFormat="1" ht="12" customHeight="1" x14ac:dyDescent="0.25">
      <c r="K2" s="3" t="s">
        <v>28</v>
      </c>
    </row>
    <row r="3" spans="1:256" s="2" customFormat="1" ht="16.5" customHeight="1" x14ac:dyDescent="0.25">
      <c r="A3" s="18" t="s">
        <v>30</v>
      </c>
      <c r="K3" s="20" t="s">
        <v>29</v>
      </c>
    </row>
    <row r="4" spans="1:256" s="1" customFormat="1" ht="18.75" customHeight="1" x14ac:dyDescent="0.25">
      <c r="A4" s="6" t="s">
        <v>45</v>
      </c>
    </row>
    <row r="5" spans="1:256" s="2" customFormat="1" ht="18" customHeight="1" x14ac:dyDescent="0.25">
      <c r="A5" s="7" t="s">
        <v>1</v>
      </c>
    </row>
    <row r="6" spans="1:256" s="8" customFormat="1" ht="94.5" x14ac:dyDescent="0.2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7" t="s">
        <v>8</v>
      </c>
      <c r="H6" s="27" t="s">
        <v>9</v>
      </c>
      <c r="I6" s="27" t="s">
        <v>10</v>
      </c>
      <c r="J6" s="26" t="s">
        <v>11</v>
      </c>
      <c r="K6" s="26" t="s">
        <v>12</v>
      </c>
    </row>
    <row r="7" spans="1:256" ht="25.5" customHeight="1" x14ac:dyDescent="0.25">
      <c r="A7" s="28">
        <v>1</v>
      </c>
      <c r="B7" s="12" t="s">
        <v>31</v>
      </c>
      <c r="C7" s="14" t="s">
        <v>41</v>
      </c>
      <c r="D7" s="22" t="s">
        <v>42</v>
      </c>
      <c r="E7" s="29">
        <v>45566</v>
      </c>
      <c r="F7" s="29">
        <v>45626</v>
      </c>
      <c r="G7" s="30">
        <v>2.97</v>
      </c>
      <c r="H7" s="30">
        <v>142.5</v>
      </c>
      <c r="I7" s="30">
        <v>5836.8</v>
      </c>
      <c r="J7" s="31"/>
      <c r="K7" s="30">
        <f t="shared" ref="K7:K14" si="0">H7*J7</f>
        <v>0</v>
      </c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25.5" customHeight="1" x14ac:dyDescent="0.25">
      <c r="A8" s="28">
        <v>2</v>
      </c>
      <c r="B8" s="12" t="s">
        <v>32</v>
      </c>
      <c r="C8" s="14"/>
      <c r="D8" s="22"/>
      <c r="E8" s="29"/>
      <c r="F8" s="29"/>
      <c r="G8" s="30"/>
      <c r="H8" s="30"/>
      <c r="I8" s="30"/>
      <c r="J8" s="31"/>
      <c r="K8" s="30">
        <f t="shared" si="0"/>
        <v>0</v>
      </c>
      <c r="L8" s="23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ht="42" customHeight="1" x14ac:dyDescent="0.25">
      <c r="A9" s="28">
        <v>36</v>
      </c>
      <c r="B9" s="21" t="s">
        <v>38</v>
      </c>
      <c r="C9" s="14"/>
      <c r="D9" s="22"/>
      <c r="E9" s="29"/>
      <c r="F9" s="29"/>
      <c r="G9" s="30"/>
      <c r="H9" s="30"/>
      <c r="I9" s="30"/>
      <c r="J9" s="31"/>
      <c r="K9" s="30">
        <f t="shared" si="0"/>
        <v>0</v>
      </c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ht="25.5" customHeight="1" x14ac:dyDescent="0.25">
      <c r="A10" s="28">
        <v>37</v>
      </c>
      <c r="B10" s="12" t="s">
        <v>33</v>
      </c>
      <c r="C10" s="14" t="s">
        <v>39</v>
      </c>
      <c r="D10" s="22" t="s">
        <v>40</v>
      </c>
      <c r="E10" s="29">
        <v>45407</v>
      </c>
      <c r="F10" s="29">
        <v>45443</v>
      </c>
      <c r="G10" s="30">
        <v>8.2200000000000006</v>
      </c>
      <c r="H10" s="30">
        <v>33</v>
      </c>
      <c r="I10" s="30">
        <v>13118.49</v>
      </c>
      <c r="J10" s="31"/>
      <c r="K10" s="30">
        <f t="shared" si="0"/>
        <v>0</v>
      </c>
      <c r="L10" s="23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ht="25.5" customHeight="1" x14ac:dyDescent="0.25">
      <c r="A11" s="28">
        <v>38</v>
      </c>
      <c r="B11" s="12" t="s">
        <v>34</v>
      </c>
      <c r="C11" s="14"/>
      <c r="D11" s="22"/>
      <c r="E11" s="29"/>
      <c r="F11" s="29"/>
      <c r="G11" s="30"/>
      <c r="H11" s="30"/>
      <c r="I11" s="30"/>
      <c r="J11" s="31"/>
      <c r="K11" s="30">
        <f t="shared" si="0"/>
        <v>0</v>
      </c>
      <c r="L11" s="23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pans="1:256" ht="25.5" customHeight="1" x14ac:dyDescent="0.25">
      <c r="A12" s="28">
        <v>39</v>
      </c>
      <c r="B12" s="12" t="s">
        <v>35</v>
      </c>
      <c r="C12" s="14"/>
      <c r="D12" s="22"/>
      <c r="E12" s="29"/>
      <c r="F12" s="29"/>
      <c r="G12" s="30"/>
      <c r="H12" s="30"/>
      <c r="I12" s="30"/>
      <c r="J12" s="31"/>
      <c r="K12" s="30">
        <f t="shared" si="0"/>
        <v>0</v>
      </c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pans="1:256" ht="25.5" customHeight="1" x14ac:dyDescent="0.25">
      <c r="A13" s="28">
        <v>40</v>
      </c>
      <c r="B13" s="12" t="s">
        <v>36</v>
      </c>
      <c r="C13" s="14" t="s">
        <v>43</v>
      </c>
      <c r="D13" s="22" t="s">
        <v>44</v>
      </c>
      <c r="E13" s="29">
        <v>45407</v>
      </c>
      <c r="F13" s="29">
        <v>45657</v>
      </c>
      <c r="G13" s="30"/>
      <c r="H13" s="30">
        <v>200</v>
      </c>
      <c r="I13" s="30">
        <v>1862</v>
      </c>
      <c r="J13" s="31"/>
      <c r="K13" s="30">
        <f t="shared" si="0"/>
        <v>0</v>
      </c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ht="25.5" customHeight="1" x14ac:dyDescent="0.25">
      <c r="A14" s="28">
        <v>41</v>
      </c>
      <c r="B14" s="12" t="s">
        <v>37</v>
      </c>
      <c r="C14" s="14"/>
      <c r="D14" s="22"/>
      <c r="E14" s="29"/>
      <c r="F14" s="29"/>
      <c r="G14" s="30"/>
      <c r="H14" s="30"/>
      <c r="I14" s="30"/>
      <c r="J14" s="31"/>
      <c r="K14" s="30">
        <f t="shared" si="0"/>
        <v>0</v>
      </c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 ht="18" customHeight="1" x14ac:dyDescent="0.25">
      <c r="A15" s="4" t="s">
        <v>13</v>
      </c>
      <c r="B15" s="4"/>
      <c r="C15" s="32"/>
      <c r="D15" s="33"/>
      <c r="E15" s="33"/>
      <c r="F15" s="33"/>
      <c r="G15" s="34"/>
      <c r="H15" s="34"/>
      <c r="I15" s="34"/>
      <c r="J15" s="35"/>
      <c r="K15" s="13">
        <f>SUM(K7:K14)</f>
        <v>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ht="18" customHeight="1" x14ac:dyDescent="0.25">
      <c r="A16" s="4" t="s">
        <v>14</v>
      </c>
      <c r="B16" s="4"/>
      <c r="C16" s="9"/>
      <c r="D16" s="9"/>
      <c r="E16" s="9"/>
      <c r="F16" s="9"/>
      <c r="G16" s="9"/>
      <c r="H16" s="9"/>
      <c r="I16" s="9"/>
      <c r="J16" s="9"/>
      <c r="K16" s="11">
        <f>SUM(I7:I14)</f>
        <v>20817.29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pans="1:256" ht="18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pans="1:256" ht="23.25" customHeight="1" x14ac:dyDescent="0.25">
      <c r="A18" s="41" t="s">
        <v>15</v>
      </c>
      <c r="B18" s="25" t="s">
        <v>16</v>
      </c>
      <c r="C18" s="25" t="s">
        <v>17</v>
      </c>
      <c r="D18" s="41" t="s">
        <v>18</v>
      </c>
      <c r="E18" s="41"/>
      <c r="F18" s="1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 ht="23.25" customHeight="1" x14ac:dyDescent="0.25">
      <c r="A19" s="41"/>
      <c r="B19" s="25" t="s">
        <v>19</v>
      </c>
      <c r="C19" s="25" t="s">
        <v>20</v>
      </c>
      <c r="D19" s="41" t="s">
        <v>20</v>
      </c>
      <c r="E19" s="41"/>
      <c r="F19" s="1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 ht="18" customHeight="1" x14ac:dyDescent="0.25">
      <c r="A20" s="36" t="s">
        <v>21</v>
      </c>
      <c r="B20" s="37">
        <f>K15</f>
        <v>0</v>
      </c>
      <c r="C20" s="10">
        <f>IF(A20="áno",B20*0.2,(0))</f>
        <v>0</v>
      </c>
      <c r="D20" s="42">
        <f>B20+C20</f>
        <v>0</v>
      </c>
      <c r="E20" s="42"/>
      <c r="F20" s="16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ht="15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 ht="25.5" customHeight="1" x14ac:dyDescent="0.25">
      <c r="A22" s="24"/>
      <c r="B22" s="38" t="s">
        <v>22</v>
      </c>
      <c r="C22" s="1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ht="25.5" customHeight="1" x14ac:dyDescent="0.25">
      <c r="A23" s="24"/>
      <c r="B23" s="38" t="s">
        <v>23</v>
      </c>
      <c r="C23" s="19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ht="25.5" customHeight="1" x14ac:dyDescent="0.25">
      <c r="A24" s="24"/>
      <c r="B24" s="38" t="s">
        <v>24</v>
      </c>
      <c r="C24" s="19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ht="25.5" customHeight="1" x14ac:dyDescent="0.25">
      <c r="A25" s="24"/>
      <c r="B25" s="38" t="s">
        <v>25</v>
      </c>
      <c r="C25" s="19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7" spans="1:256" ht="14.25" customHeight="1" x14ac:dyDescent="0.25">
      <c r="A27" s="39" t="s">
        <v>26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</sheetData>
  <mergeCells count="5">
    <mergeCell ref="A18:A19"/>
    <mergeCell ref="D18:E18"/>
    <mergeCell ref="D19:E19"/>
    <mergeCell ref="D20:E20"/>
    <mergeCell ref="A27:K27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 rozsah čiastk zák. LS Mal</vt:lpstr>
      <vt:lpstr>'Opis rozsah čiastk zák. LS Mal'!CastPredmetuZakazky</vt:lpstr>
      <vt:lpstr>'Opis rozsah čiastk zák. LS Mal'!CenaMerJedn</vt:lpstr>
      <vt:lpstr>'Opis rozsah čiastk zák. LS Mal'!CenaObjednatele</vt:lpstr>
      <vt:lpstr>'Opis rozsah čiastk zák. LS Mal'!CenaPolozka</vt:lpstr>
      <vt:lpstr>'Opis rozsah čiastk zák. LS Mal'!Dodavatel</vt:lpstr>
      <vt:lpstr>'Opis rozsah čiastk zák. LS Mal'!DodavatelNazov</vt:lpstr>
      <vt:lpstr>'Opis rozsah čiastk zák. LS Mal'!DPH</vt:lpstr>
      <vt:lpstr>'Opis rozsah čiastk zák. LS Mal'!MernaJednotka</vt:lpstr>
      <vt:lpstr>'Opis rozsah čiastk zák. LS Mal'!Opis</vt:lpstr>
      <vt:lpstr>'Opis rozsah čiastk zák. LS Mal'!PestVykon</vt:lpstr>
      <vt:lpstr>'Opis rozsah čiastk zák. LS Mal'!PlatcaDPH</vt:lpstr>
      <vt:lpstr>'Opis rozsah čiastk zák. LS Mal'!Plocha</vt:lpstr>
      <vt:lpstr>'Opis rozsah čiastk zák. LS Mal'!PocetMerJedn</vt:lpstr>
      <vt:lpstr>'Opis rozsah čiastk zák. LS Mal'!PoradoveCislo</vt:lpstr>
      <vt:lpstr>'Opis rozsah čiastk zák. LS Mal'!PredmetZakazky</vt:lpstr>
      <vt:lpstr>'Opis rozsah čiastk zák. LS Mal'!RealizaceDo</vt:lpstr>
      <vt:lpstr>'Opis rozsah čiastk zák. LS Mal'!RealizaceOd</vt:lpstr>
      <vt:lpstr>'Opis rozsah čiastk zák. LS Mal'!SpecPestVykonu</vt:lpstr>
      <vt:lpstr>'Opis rozsah čiastk zák. LS Mal'!SumCastkaDleObjednatele</vt:lpstr>
      <vt:lpstr>'Opis rozsah čiastk zák. LS Mal'!SumCenaBezDPH</vt:lpstr>
      <vt:lpstr>'Opis rozsah čiastk zák. LS Mal'!SumCenaPolozka</vt:lpstr>
      <vt:lpstr>'Opis rozsah čiastk zák. LS Mal'!SumCenaSDPH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2024-04-09T06:45:18Z</dcterms:modified>
</cp:coreProperties>
</file>