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vik2715971\Documents\VS - Kalibrovania - 2024\SP\"/>
    </mc:Choice>
  </mc:AlternateContent>
  <bookViews>
    <workbookView xWindow="0" yWindow="255" windowWidth="22980" windowHeight="934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F25" i="1" l="1"/>
  <c r="G24" i="1"/>
  <c r="I24" i="1" s="1"/>
  <c r="J24" i="1" s="1"/>
  <c r="G23" i="1"/>
  <c r="I23" i="1" s="1"/>
  <c r="J23" i="1" s="1"/>
  <c r="G22" i="1"/>
  <c r="G20" i="1"/>
  <c r="I20" i="1" s="1"/>
  <c r="J20" i="1" s="1"/>
  <c r="G19" i="1"/>
  <c r="I19" i="1" s="1"/>
  <c r="J19" i="1" s="1"/>
  <c r="G17" i="1"/>
  <c r="I17" i="1" s="1"/>
  <c r="J17" i="1" s="1"/>
  <c r="G16" i="1"/>
  <c r="I16" i="1" s="1"/>
  <c r="J16" i="1" s="1"/>
  <c r="G14" i="1"/>
  <c r="I14" i="1" s="1"/>
  <c r="J14" i="1" s="1"/>
  <c r="G13" i="1"/>
  <c r="I13" i="1" s="1"/>
  <c r="J13" i="1" s="1"/>
  <c r="G12" i="1"/>
  <c r="I12" i="1" s="1"/>
  <c r="J12" i="1" s="1"/>
  <c r="G10" i="1"/>
  <c r="I10" i="1" s="1"/>
  <c r="J10" i="1" s="1"/>
  <c r="G9" i="1"/>
  <c r="I9" i="1" s="1"/>
  <c r="J9" i="1" s="1"/>
  <c r="G8" i="1"/>
  <c r="I8" i="1" s="1"/>
  <c r="J8" i="1" s="1"/>
  <c r="G7" i="1"/>
  <c r="I7" i="1" s="1"/>
  <c r="J7" i="1" s="1"/>
  <c r="G6" i="1"/>
  <c r="I6" i="1" s="1"/>
  <c r="J6" i="1" s="1"/>
  <c r="G5" i="1"/>
  <c r="I22" i="1" l="1"/>
  <c r="J22" i="1" s="1"/>
  <c r="I5" i="1"/>
  <c r="I25" i="1" s="1"/>
  <c r="G25" i="1"/>
  <c r="J5" i="1" l="1"/>
  <c r="J25" i="1" s="1"/>
</calcChain>
</file>

<file path=xl/sharedStrings.xml><?xml version="1.0" encoding="utf-8"?>
<sst xmlns="http://schemas.openxmlformats.org/spreadsheetml/2006/main" count="75" uniqueCount="46">
  <si>
    <t>Názov meradla/zariadenia</t>
  </si>
  <si>
    <t>Výrobné č.</t>
  </si>
  <si>
    <t>Príloha č. 3</t>
  </si>
  <si>
    <t>SPOLU</t>
  </si>
  <si>
    <t>Bratislava</t>
  </si>
  <si>
    <t>Košice</t>
  </si>
  <si>
    <t>Štruktúrovaný rozpočet</t>
  </si>
  <si>
    <t>Analyzátory</t>
  </si>
  <si>
    <t>ABI 3500</t>
  </si>
  <si>
    <t>25488-090</t>
  </si>
  <si>
    <t>33120-050</t>
  </si>
  <si>
    <t>24168-81</t>
  </si>
  <si>
    <t>Slovenská Ľupča</t>
  </si>
  <si>
    <t>33120-100</t>
  </si>
  <si>
    <t>24168-101</t>
  </si>
  <si>
    <t>33120-03</t>
  </si>
  <si>
    <t>RT PCR</t>
  </si>
  <si>
    <t>ABI 7500</t>
  </si>
  <si>
    <t>Automaty</t>
  </si>
  <si>
    <t>Automate Express</t>
  </si>
  <si>
    <t>PFX1209A0490</t>
  </si>
  <si>
    <t>PFX1307A0621</t>
  </si>
  <si>
    <t>Termocykléry</t>
  </si>
  <si>
    <t>ProFlex Base</t>
  </si>
  <si>
    <t>ProFlex Sample Block</t>
  </si>
  <si>
    <t>Nové prístroje</t>
  </si>
  <si>
    <t>SeqStudio™ Genetic Analyzer for HID</t>
  </si>
  <si>
    <t>HID Ion GeneStudio™ S5 Plus System</t>
  </si>
  <si>
    <t>HID Ion Chef™ Instrument</t>
  </si>
  <si>
    <t>Umiestnenie</t>
  </si>
  <si>
    <t>Servisný plán (2025-2028)</t>
  </si>
  <si>
    <t>Cena v EUR bez DPH za 1 rok</t>
  </si>
  <si>
    <t>Výška DPH v EUR</t>
  </si>
  <si>
    <t>Overenie, servisná podpora, 72h odozva, servisný plán  Basic Limited</t>
  </si>
  <si>
    <t>Overenie, servisná podpora, 72h odozva , servisný plán  Basic Limited</t>
  </si>
  <si>
    <t>Overenie,  servisná podpora, 72h odozva,servisný plán  Basic Limited</t>
  </si>
  <si>
    <t>Servisný plán AB Assurance, overenie 1x 24 mesiacov</t>
  </si>
  <si>
    <t>záruka do 22.6.2026, od roku 2027 - servisný plán  AB Maintenance</t>
  </si>
  <si>
    <t>záruka do 14.4.2026, od roku 2027 - servisný plán  AB Maintenance</t>
  </si>
  <si>
    <t>záruka do 8.4.2026, od roku 2027 - servisný plán  AB Maintenance</t>
  </si>
  <si>
    <t>Sadzba DPH v %</t>
  </si>
  <si>
    <t>celková cena v EUR s DPH za 4 roky</t>
  </si>
  <si>
    <t>Celková cena v EUR bez DPH za 4 roky</t>
  </si>
  <si>
    <t>vyplní uchádzač</t>
  </si>
  <si>
    <t>Poznámka:</t>
  </si>
  <si>
    <t xml:space="preserve">Verifikačný servis, servisný plán Basic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</si>
</sst>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7" xfId="1" applyFont="1" applyBorder="1" applyAlignment="1" applyProtection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</cellXfs>
  <cellStyles count="3">
    <cellStyle name="Hypertextové prepojenie" xfId="1" builtinId="8"/>
    <cellStyle name="Normálna" xfId="0" builtinId="0"/>
    <cellStyle name="Normáln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tabSelected="1" zoomScale="160" zoomScaleNormal="160" workbookViewId="0">
      <selection activeCell="F5" sqref="F5"/>
    </sheetView>
  </sheetViews>
  <sheetFormatPr defaultRowHeight="15" x14ac:dyDescent="0.25"/>
  <cols>
    <col min="1" max="1" width="12.85546875" customWidth="1"/>
    <col min="2" max="2" width="19" customWidth="1"/>
    <col min="3" max="3" width="12.5703125" customWidth="1"/>
    <col min="4" max="4" width="11.140625" customWidth="1"/>
    <col min="5" max="5" width="14.42578125" customWidth="1"/>
    <col min="7" max="7" width="10.7109375" customWidth="1"/>
    <col min="8" max="8" width="9.28515625" customWidth="1"/>
    <col min="10" max="10" width="12.85546875" customWidth="1"/>
  </cols>
  <sheetData>
    <row r="2" spans="2:10" ht="35.25" customHeight="1" x14ac:dyDescent="0.25">
      <c r="B2" s="43" t="s">
        <v>6</v>
      </c>
      <c r="C2" s="4"/>
      <c r="D2" s="4"/>
      <c r="E2" s="4"/>
      <c r="F2" s="1"/>
      <c r="G2" s="1"/>
      <c r="I2" s="1"/>
      <c r="J2" s="5" t="s">
        <v>2</v>
      </c>
    </row>
    <row r="3" spans="2:10" ht="63.75" customHeight="1" x14ac:dyDescent="0.25">
      <c r="B3" s="44" t="s">
        <v>0</v>
      </c>
      <c r="C3" s="15" t="s">
        <v>1</v>
      </c>
      <c r="D3" s="17" t="s">
        <v>29</v>
      </c>
      <c r="E3" s="20" t="s">
        <v>30</v>
      </c>
      <c r="F3" s="23" t="s">
        <v>31</v>
      </c>
      <c r="G3" s="23" t="s">
        <v>42</v>
      </c>
      <c r="H3" s="20" t="s">
        <v>40</v>
      </c>
      <c r="I3" s="20" t="s">
        <v>32</v>
      </c>
      <c r="J3" s="45" t="s">
        <v>41</v>
      </c>
    </row>
    <row r="4" spans="2:10" x14ac:dyDescent="0.25">
      <c r="B4" s="28" t="s">
        <v>7</v>
      </c>
      <c r="C4" s="8"/>
      <c r="D4" s="8"/>
      <c r="E4" s="18"/>
      <c r="F4" s="18"/>
      <c r="G4" s="18"/>
      <c r="H4" s="18"/>
      <c r="I4" s="18"/>
      <c r="J4" s="8"/>
    </row>
    <row r="5" spans="2:10" ht="51.75" thickBot="1" x14ac:dyDescent="0.3">
      <c r="B5" s="6" t="s">
        <v>8</v>
      </c>
      <c r="C5" s="6" t="s">
        <v>9</v>
      </c>
      <c r="D5" s="6" t="s">
        <v>4</v>
      </c>
      <c r="E5" s="21" t="s">
        <v>33</v>
      </c>
      <c r="F5" s="35"/>
      <c r="G5" s="24">
        <f>F5*4</f>
        <v>0</v>
      </c>
      <c r="H5" s="24">
        <v>20</v>
      </c>
      <c r="I5" s="24">
        <f>(G5*20)/100</f>
        <v>0</v>
      </c>
      <c r="J5" s="25">
        <f>G5+I5</f>
        <v>0</v>
      </c>
    </row>
    <row r="6" spans="2:10" ht="51.75" thickBot="1" x14ac:dyDescent="0.3">
      <c r="B6" s="6" t="s">
        <v>8</v>
      </c>
      <c r="C6" s="6" t="s">
        <v>10</v>
      </c>
      <c r="D6" s="6" t="s">
        <v>4</v>
      </c>
      <c r="E6" s="22" t="s">
        <v>34</v>
      </c>
      <c r="F6" s="35"/>
      <c r="G6" s="24">
        <f t="shared" ref="G6:G10" si="0">F6*4</f>
        <v>0</v>
      </c>
      <c r="H6" s="24">
        <v>20</v>
      </c>
      <c r="I6" s="24">
        <f t="shared" ref="I6:I10" si="1">(G6*20)/100</f>
        <v>0</v>
      </c>
      <c r="J6" s="25">
        <f t="shared" ref="J6:J10" si="2">G6+I6</f>
        <v>0</v>
      </c>
    </row>
    <row r="7" spans="2:10" ht="51.75" thickBot="1" x14ac:dyDescent="0.3">
      <c r="B7" s="6" t="s">
        <v>8</v>
      </c>
      <c r="C7" s="6" t="s">
        <v>11</v>
      </c>
      <c r="D7" s="37" t="s">
        <v>12</v>
      </c>
      <c r="E7" s="22" t="s">
        <v>33</v>
      </c>
      <c r="F7" s="35"/>
      <c r="G7" s="24">
        <f t="shared" si="0"/>
        <v>0</v>
      </c>
      <c r="H7" s="24">
        <v>20</v>
      </c>
      <c r="I7" s="24">
        <f t="shared" si="1"/>
        <v>0</v>
      </c>
      <c r="J7" s="25">
        <f t="shared" si="2"/>
        <v>0</v>
      </c>
    </row>
    <row r="8" spans="2:10" ht="51.75" thickBot="1" x14ac:dyDescent="0.3">
      <c r="B8" s="6" t="s">
        <v>8</v>
      </c>
      <c r="C8" s="6" t="s">
        <v>13</v>
      </c>
      <c r="D8" s="37" t="s">
        <v>12</v>
      </c>
      <c r="E8" s="22" t="s">
        <v>35</v>
      </c>
      <c r="F8" s="35"/>
      <c r="G8" s="24">
        <f t="shared" si="0"/>
        <v>0</v>
      </c>
      <c r="H8" s="24">
        <v>20</v>
      </c>
      <c r="I8" s="24">
        <f t="shared" si="1"/>
        <v>0</v>
      </c>
      <c r="J8" s="25">
        <f t="shared" si="2"/>
        <v>0</v>
      </c>
    </row>
    <row r="9" spans="2:10" ht="51.75" thickBot="1" x14ac:dyDescent="0.3">
      <c r="B9" s="6" t="s">
        <v>8</v>
      </c>
      <c r="C9" s="6" t="s">
        <v>14</v>
      </c>
      <c r="D9" s="6" t="s">
        <v>5</v>
      </c>
      <c r="E9" s="22" t="s">
        <v>34</v>
      </c>
      <c r="F9" s="35"/>
      <c r="G9" s="24">
        <f t="shared" si="0"/>
        <v>0</v>
      </c>
      <c r="H9" s="24">
        <v>20</v>
      </c>
      <c r="I9" s="24">
        <f t="shared" si="1"/>
        <v>0</v>
      </c>
      <c r="J9" s="25">
        <f t="shared" si="2"/>
        <v>0</v>
      </c>
    </row>
    <row r="10" spans="2:10" ht="51.75" thickBot="1" x14ac:dyDescent="0.3">
      <c r="B10" s="6" t="s">
        <v>8</v>
      </c>
      <c r="C10" s="6" t="s">
        <v>15</v>
      </c>
      <c r="D10" s="6" t="s">
        <v>5</v>
      </c>
      <c r="E10" s="22" t="s">
        <v>34</v>
      </c>
      <c r="F10" s="35"/>
      <c r="G10" s="24">
        <f t="shared" si="0"/>
        <v>0</v>
      </c>
      <c r="H10" s="24">
        <v>20</v>
      </c>
      <c r="I10" s="24">
        <f t="shared" si="1"/>
        <v>0</v>
      </c>
      <c r="J10" s="25">
        <f t="shared" si="2"/>
        <v>0</v>
      </c>
    </row>
    <row r="11" spans="2:10" x14ac:dyDescent="0.25">
      <c r="B11" s="28" t="s">
        <v>16</v>
      </c>
      <c r="C11" s="14"/>
      <c r="D11" s="8"/>
      <c r="E11" s="8"/>
      <c r="F11" s="8"/>
      <c r="G11" s="8"/>
      <c r="H11" s="8"/>
      <c r="I11" s="8"/>
      <c r="J11" s="8"/>
    </row>
    <row r="12" spans="2:10" ht="51.75" thickBot="1" x14ac:dyDescent="0.3">
      <c r="B12" s="6" t="s">
        <v>17</v>
      </c>
      <c r="C12" s="6">
        <v>2750010779</v>
      </c>
      <c r="D12" s="6" t="s">
        <v>4</v>
      </c>
      <c r="E12" s="22" t="s">
        <v>34</v>
      </c>
      <c r="F12" s="35"/>
      <c r="G12" s="24">
        <f t="shared" ref="G12:G14" si="3">F12*4</f>
        <v>0</v>
      </c>
      <c r="H12" s="24">
        <v>20</v>
      </c>
      <c r="I12" s="24">
        <f t="shared" ref="I12:I14" si="4">(G12*20)/100</f>
        <v>0</v>
      </c>
      <c r="J12" s="25">
        <f t="shared" ref="J12:J14" si="5">G12+I12</f>
        <v>0</v>
      </c>
    </row>
    <row r="13" spans="2:10" ht="51.75" thickBot="1" x14ac:dyDescent="0.3">
      <c r="B13" s="6" t="s">
        <v>17</v>
      </c>
      <c r="C13" s="6">
        <v>275008817</v>
      </c>
      <c r="D13" s="37" t="s">
        <v>12</v>
      </c>
      <c r="E13" s="22" t="s">
        <v>33</v>
      </c>
      <c r="F13" s="35"/>
      <c r="G13" s="24">
        <f t="shared" si="3"/>
        <v>0</v>
      </c>
      <c r="H13" s="24">
        <v>20</v>
      </c>
      <c r="I13" s="24">
        <f t="shared" si="4"/>
        <v>0</v>
      </c>
      <c r="J13" s="25">
        <f t="shared" si="5"/>
        <v>0</v>
      </c>
    </row>
    <row r="14" spans="2:10" ht="54.75" customHeight="1" thickBot="1" x14ac:dyDescent="0.3">
      <c r="B14" s="7" t="s">
        <v>17</v>
      </c>
      <c r="C14" s="7">
        <v>2750010331</v>
      </c>
      <c r="D14" s="7" t="s">
        <v>5</v>
      </c>
      <c r="E14" s="22" t="s">
        <v>34</v>
      </c>
      <c r="F14" s="35"/>
      <c r="G14" s="24">
        <f t="shared" si="3"/>
        <v>0</v>
      </c>
      <c r="H14" s="24">
        <v>20</v>
      </c>
      <c r="I14" s="24">
        <f t="shared" si="4"/>
        <v>0</v>
      </c>
      <c r="J14" s="25">
        <f t="shared" si="5"/>
        <v>0</v>
      </c>
    </row>
    <row r="15" spans="2:10" x14ac:dyDescent="0.25">
      <c r="B15" s="28" t="s">
        <v>18</v>
      </c>
      <c r="C15" s="14"/>
      <c r="D15" s="8"/>
      <c r="E15" s="8"/>
      <c r="F15" s="8"/>
      <c r="G15" s="8"/>
      <c r="H15" s="8"/>
      <c r="I15" s="8"/>
      <c r="J15" s="8"/>
    </row>
    <row r="16" spans="2:10" ht="51.75" thickBot="1" x14ac:dyDescent="0.3">
      <c r="B16" s="9" t="s">
        <v>19</v>
      </c>
      <c r="C16" s="9" t="s">
        <v>20</v>
      </c>
      <c r="D16" s="9" t="s">
        <v>4</v>
      </c>
      <c r="E16" s="21" t="s">
        <v>36</v>
      </c>
      <c r="F16" s="35"/>
      <c r="G16" s="24">
        <f t="shared" ref="G16:G17" si="6">F16*4</f>
        <v>0</v>
      </c>
      <c r="H16" s="24">
        <v>20</v>
      </c>
      <c r="I16" s="24">
        <f t="shared" ref="I16:I17" si="7">(G16*20)/100</f>
        <v>0</v>
      </c>
      <c r="J16" s="25">
        <f t="shared" ref="J16:J17" si="8">G16+I16</f>
        <v>0</v>
      </c>
    </row>
    <row r="17" spans="2:18" ht="51.75" thickBot="1" x14ac:dyDescent="0.3">
      <c r="B17" s="9" t="s">
        <v>19</v>
      </c>
      <c r="C17" s="9" t="s">
        <v>21</v>
      </c>
      <c r="D17" s="9" t="s">
        <v>12</v>
      </c>
      <c r="E17" s="21" t="s">
        <v>36</v>
      </c>
      <c r="F17" s="35"/>
      <c r="G17" s="24">
        <f t="shared" si="6"/>
        <v>0</v>
      </c>
      <c r="H17" s="24">
        <v>20</v>
      </c>
      <c r="I17" s="24">
        <f t="shared" si="7"/>
        <v>0</v>
      </c>
      <c r="J17" s="25">
        <f t="shared" si="8"/>
        <v>0</v>
      </c>
    </row>
    <row r="18" spans="2:18" x14ac:dyDescent="0.25">
      <c r="B18" s="29" t="s">
        <v>22</v>
      </c>
      <c r="C18" s="14"/>
      <c r="D18" s="8"/>
      <c r="E18" s="8"/>
      <c r="F18" s="8"/>
      <c r="G18" s="8"/>
      <c r="H18" s="8"/>
      <c r="I18" s="8"/>
      <c r="J18" s="8"/>
    </row>
    <row r="19" spans="2:18" ht="44.25" customHeight="1" x14ac:dyDescent="0.25">
      <c r="B19" s="9" t="s">
        <v>23</v>
      </c>
      <c r="C19" s="9">
        <v>297802592</v>
      </c>
      <c r="D19" s="38" t="s">
        <v>12</v>
      </c>
      <c r="E19" s="38" t="s">
        <v>45</v>
      </c>
      <c r="F19" s="35"/>
      <c r="G19" s="24">
        <f t="shared" ref="G19:G24" si="9">F19*4</f>
        <v>0</v>
      </c>
      <c r="H19" s="24">
        <v>20</v>
      </c>
      <c r="I19" s="24">
        <f t="shared" ref="I19:I20" si="10">(G19*20)/100</f>
        <v>0</v>
      </c>
      <c r="J19" s="25">
        <f t="shared" ref="J19:J20" si="11">G19+I19</f>
        <v>0</v>
      </c>
    </row>
    <row r="20" spans="2:18" ht="38.25" customHeight="1" x14ac:dyDescent="0.25">
      <c r="B20" s="9" t="s">
        <v>24</v>
      </c>
      <c r="C20" s="9">
        <v>297810484</v>
      </c>
      <c r="D20" s="38" t="s">
        <v>12</v>
      </c>
      <c r="E20" s="33" t="s">
        <v>45</v>
      </c>
      <c r="F20" s="35"/>
      <c r="G20" s="24">
        <f t="shared" si="9"/>
        <v>0</v>
      </c>
      <c r="H20" s="24">
        <v>20</v>
      </c>
      <c r="I20" s="24">
        <f t="shared" si="10"/>
        <v>0</v>
      </c>
      <c r="J20" s="25">
        <f t="shared" si="11"/>
        <v>0</v>
      </c>
    </row>
    <row r="21" spans="2:18" x14ac:dyDescent="0.25">
      <c r="B21" s="30" t="s">
        <v>25</v>
      </c>
      <c r="C21" s="14"/>
      <c r="D21" s="8"/>
      <c r="E21" s="8"/>
      <c r="F21" s="8"/>
      <c r="G21" s="8"/>
      <c r="H21" s="8"/>
      <c r="I21" s="8"/>
      <c r="J21" s="8"/>
    </row>
    <row r="22" spans="2:18" ht="64.5" thickBot="1" x14ac:dyDescent="0.3">
      <c r="B22" s="31" t="s">
        <v>26</v>
      </c>
      <c r="C22" s="10">
        <v>232002041</v>
      </c>
      <c r="D22" s="10" t="s">
        <v>4</v>
      </c>
      <c r="E22" s="22" t="s">
        <v>37</v>
      </c>
      <c r="F22" s="35"/>
      <c r="G22" s="24">
        <f t="shared" si="9"/>
        <v>0</v>
      </c>
      <c r="H22" s="24">
        <v>20</v>
      </c>
      <c r="I22" s="24">
        <f t="shared" ref="I22:I24" si="12">(G22*20)/100</f>
        <v>0</v>
      </c>
      <c r="J22" s="25">
        <f t="shared" ref="J22:J24" si="13">G22+I22</f>
        <v>0</v>
      </c>
    </row>
    <row r="23" spans="2:18" ht="66" customHeight="1" thickBot="1" x14ac:dyDescent="0.3">
      <c r="B23" s="31" t="s">
        <v>27</v>
      </c>
      <c r="C23" s="11">
        <v>2772921020304</v>
      </c>
      <c r="D23" s="10" t="s">
        <v>4</v>
      </c>
      <c r="E23" s="22" t="s">
        <v>38</v>
      </c>
      <c r="F23" s="35"/>
      <c r="G23" s="24">
        <f t="shared" si="9"/>
        <v>0</v>
      </c>
      <c r="H23" s="24">
        <v>20</v>
      </c>
      <c r="I23" s="24">
        <f t="shared" si="12"/>
        <v>0</v>
      </c>
      <c r="J23" s="25">
        <f t="shared" si="13"/>
        <v>0</v>
      </c>
    </row>
    <row r="24" spans="2:18" ht="62.25" customHeight="1" thickBot="1" x14ac:dyDescent="0.3">
      <c r="B24" s="32" t="s">
        <v>28</v>
      </c>
      <c r="C24" s="12">
        <v>242472164</v>
      </c>
      <c r="D24" s="12" t="s">
        <v>4</v>
      </c>
      <c r="E24" s="22" t="s">
        <v>39</v>
      </c>
      <c r="F24" s="36"/>
      <c r="G24" s="24">
        <f t="shared" si="9"/>
        <v>0</v>
      </c>
      <c r="H24" s="26">
        <v>20</v>
      </c>
      <c r="I24" s="24">
        <f t="shared" si="12"/>
        <v>0</v>
      </c>
      <c r="J24" s="25">
        <f t="shared" si="13"/>
        <v>0</v>
      </c>
    </row>
    <row r="25" spans="2:18" ht="15.75" thickBot="1" x14ac:dyDescent="0.3">
      <c r="B25" s="41" t="s">
        <v>3</v>
      </c>
      <c r="C25" s="42"/>
      <c r="D25" s="13"/>
      <c r="E25" s="16"/>
      <c r="F25" s="27">
        <f>SUM(F4:F24)</f>
        <v>0</v>
      </c>
      <c r="G25" s="27">
        <f t="shared" ref="G25:J25" si="14">SUM(G4:G24)</f>
        <v>0</v>
      </c>
      <c r="H25" s="34"/>
      <c r="I25" s="27">
        <f t="shared" si="14"/>
        <v>0</v>
      </c>
      <c r="J25" s="27">
        <f t="shared" si="14"/>
        <v>0</v>
      </c>
    </row>
    <row r="27" spans="2:18" x14ac:dyDescent="0.25">
      <c r="B27" s="31" t="s">
        <v>44</v>
      </c>
    </row>
    <row r="28" spans="2:18" x14ac:dyDescent="0.25">
      <c r="B28" s="39" t="s">
        <v>43</v>
      </c>
    </row>
    <row r="29" spans="2:18" ht="16.5" x14ac:dyDescent="0.25">
      <c r="F29" s="19"/>
      <c r="G29" s="19"/>
      <c r="I29" s="40"/>
      <c r="J29" s="40"/>
      <c r="K29" s="40"/>
      <c r="L29" s="40"/>
      <c r="M29" s="40"/>
      <c r="N29" s="40"/>
      <c r="O29" s="40"/>
      <c r="P29" s="40"/>
      <c r="Q29" s="40"/>
      <c r="R29" s="2"/>
    </row>
    <row r="30" spans="2:18" ht="16.5" x14ac:dyDescent="0.25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</sheetData>
  <mergeCells count="4">
    <mergeCell ref="L29:N29"/>
    <mergeCell ref="O29:Q29"/>
    <mergeCell ref="I29:K29"/>
    <mergeCell ref="B25:C2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2024-05-29T07:38:05Z</cp:lastPrinted>
  <dcterms:created xsi:type="dcterms:W3CDTF">2022-05-19T09:22:36Z</dcterms:created>
  <dcterms:modified xsi:type="dcterms:W3CDTF">2024-05-29T07:39:26Z</dcterms:modified>
</cp:coreProperties>
</file>