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ento_zošit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50_2023 CHLOPNE\04. Súťažné podklady + prílohy\"/>
    </mc:Choice>
  </mc:AlternateContent>
  <xr:revisionPtr revIDLastSave="0" documentId="13_ncr:1_{47B63C7F-598A-44D2-802B-579A29B3E8EC}" xr6:coauthVersionLast="36" xr6:coauthVersionMax="36" xr10:uidLastSave="{00000000-0000-0000-0000-000000000000}"/>
  <bookViews>
    <workbookView xWindow="0" yWindow="0" windowWidth="20490" windowHeight="7755" tabRatio="936" firstSheet="27" activeTab="37" xr2:uid="{00000000-000D-0000-FFFF-FFFF00000000}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Príloha č. 5 - časť 3" sheetId="211" r:id="rId7"/>
    <sheet name="Príloha č. 5 - časť 4 " sheetId="212" r:id="rId8"/>
    <sheet name="Príloha č. 5 - časť 5" sheetId="219" r:id="rId9"/>
    <sheet name="Príloha č. 5 - časť 6" sheetId="220" r:id="rId10"/>
    <sheet name="Príloha č. 5 - časť 7" sheetId="221" r:id="rId11"/>
    <sheet name="Príloha č. 5 - časť 8" sheetId="222" r:id="rId12"/>
    <sheet name="Príloha č. 5 - časť 9 " sheetId="224" r:id="rId13"/>
    <sheet name="Príloha č. 5 - časť 10" sheetId="225" r:id="rId14"/>
    <sheet name="Príloha č. 5 - časť 11" sheetId="226" r:id="rId15"/>
    <sheet name=" Príloha č. 6 - časť 1" sheetId="144" r:id="rId16"/>
    <sheet name=" Príloha č. 6 - časť 2" sheetId="213" r:id="rId17"/>
    <sheet name=" Príloha č. 6 - časť 3" sheetId="214" r:id="rId18"/>
    <sheet name=" Príloha č. 6 - časť 4" sheetId="215" r:id="rId19"/>
    <sheet name=" Príloha č. 6 - časť 5" sheetId="227" r:id="rId20"/>
    <sheet name=" Príloha č. 6 - časť 6" sheetId="228" r:id="rId21"/>
    <sheet name=" Príloha č. 6 - časť 7" sheetId="229" r:id="rId22"/>
    <sheet name=" Príloha č. 6 - časť 8" sheetId="230" r:id="rId23"/>
    <sheet name=" Príloha č. 6 - časť 9" sheetId="231" r:id="rId24"/>
    <sheet name=" Príloha č. 6 - časť 10" sheetId="232" r:id="rId25"/>
    <sheet name=" Príloha č. 6 - časť 11" sheetId="233" r:id="rId26"/>
    <sheet name="Príloha č. 7 - časť 1 " sheetId="202" r:id="rId27"/>
    <sheet name="Príloha č. 7 - časť 2" sheetId="234" r:id="rId28"/>
    <sheet name="Príloha č. 7 - časť 3" sheetId="235" r:id="rId29"/>
    <sheet name="Príloha č. 7 - časť 4 " sheetId="236" r:id="rId30"/>
    <sheet name="Príloha č. 7 - časť 5 " sheetId="237" r:id="rId31"/>
    <sheet name="Príloha č. 7 - časť 6" sheetId="238" r:id="rId32"/>
    <sheet name="Príloha č. 7 - časť 7" sheetId="239" r:id="rId33"/>
    <sheet name="Príloha č. 7 - časť 8" sheetId="240" r:id="rId34"/>
    <sheet name="Príloha č. 7 - časť 9" sheetId="241" r:id="rId35"/>
    <sheet name="Príloha č. 7 - časť 10" sheetId="242" r:id="rId36"/>
    <sheet name="Príloha č. 7 - časť 11" sheetId="243" r:id="rId37"/>
    <sheet name="Príloha č. 8" sheetId="209" r:id="rId38"/>
  </sheets>
  <definedNames>
    <definedName name="_xlnm.Print_Area" localSheetId="15">' Príloha č. 6 - časť 1'!$B$1:$L$26</definedName>
    <definedName name="_xlnm.Print_Area" localSheetId="24">' Príloha č. 6 - časť 10'!$B$1:$L$22</definedName>
    <definedName name="_xlnm.Print_Area" localSheetId="25">' Príloha č. 6 - časť 11'!$B$1:$L$22</definedName>
    <definedName name="_xlnm.Print_Area" localSheetId="16">' Príloha č. 6 - časť 2'!$B$1:$L$24</definedName>
    <definedName name="_xlnm.Print_Area" localSheetId="17">' Príloha č. 6 - časť 3'!$B$1:$L$24</definedName>
    <definedName name="_xlnm.Print_Area" localSheetId="18">' Príloha č. 6 - časť 4'!$B$1:$L$29</definedName>
    <definedName name="_xlnm.Print_Area" localSheetId="19">' Príloha č. 6 - časť 5'!$B$1:$L$26</definedName>
    <definedName name="_xlnm.Print_Area" localSheetId="20">' Príloha č. 6 - časť 6'!$B$1:$L$22</definedName>
    <definedName name="_xlnm.Print_Area" localSheetId="21">' Príloha č. 6 - časť 7'!$B$1:$L$22</definedName>
    <definedName name="_xlnm.Print_Area" localSheetId="22">' Príloha č. 6 - časť 8'!$B$1:$L$23</definedName>
    <definedName name="_xlnm.Print_Area" localSheetId="23">' Príloha č. 6 - časť 9'!$B$1:$L$22</definedName>
    <definedName name="_xlnm.Print_Area" localSheetId="0">'Príloha č. 1'!$B$1:$E$29</definedName>
    <definedName name="_xlnm.Print_Area" localSheetId="1">'Príloha č. 2'!$B$1:$E$26</definedName>
    <definedName name="_xlnm.Print_Area" localSheetId="2">'Príloha č. 3'!$B$1:$E$29</definedName>
    <definedName name="_xlnm.Print_Area" localSheetId="3">'Príloha č. 4 '!$B$1:$E$20</definedName>
    <definedName name="_xlnm.Print_Area" localSheetId="4">'Príloha č. 5 - časť 1'!$B$1:$F$33</definedName>
    <definedName name="_xlnm.Print_Area" localSheetId="13">'Príloha č. 5 - časť 10'!$B$1:$F$36</definedName>
    <definedName name="_xlnm.Print_Area" localSheetId="14">'Príloha č. 5 - časť 11'!$B$1:$F$34</definedName>
    <definedName name="_xlnm.Print_Area" localSheetId="5">'Príloha č. 5 - časť 2'!$B$1:$F$31</definedName>
    <definedName name="_xlnm.Print_Area" localSheetId="6">'Príloha č. 5 - časť 3'!$B$1:$F$30</definedName>
    <definedName name="_xlnm.Print_Area" localSheetId="7">'Príloha č. 5 - časť 4 '!$B$1:$F$39</definedName>
    <definedName name="_xlnm.Print_Area" localSheetId="8">'Príloha č. 5 - časť 5'!$B$1:$F$36</definedName>
    <definedName name="_xlnm.Print_Area" localSheetId="9">'Príloha č. 5 - časť 6'!$B$1:$F$30</definedName>
    <definedName name="_xlnm.Print_Area" localSheetId="10">'Príloha č. 5 - časť 7'!$B$1:$F$30</definedName>
    <definedName name="_xlnm.Print_Area" localSheetId="11">'Príloha č. 5 - časť 8'!$B$1:$F$32</definedName>
    <definedName name="_xlnm.Print_Area" localSheetId="12">'Príloha č. 5 - časť 9 '!$B$1:$F$31</definedName>
    <definedName name="_xlnm.Print_Area" localSheetId="26">'Príloha č. 7 - časť 1 '!$B$1:$M$54</definedName>
    <definedName name="_xlnm.Print_Area" localSheetId="35">'Príloha č. 7 - časť 10'!$B$1:$M$23</definedName>
    <definedName name="_xlnm.Print_Area" localSheetId="36">'Príloha č. 7 - časť 11'!$B$1:$M$23</definedName>
    <definedName name="_xlnm.Print_Area" localSheetId="27">'Príloha č. 7 - časť 2'!$B$1:$M$39</definedName>
    <definedName name="_xlnm.Print_Area" localSheetId="28">'Príloha č. 7 - časť 3'!$B$1:$M$40</definedName>
    <definedName name="_xlnm.Print_Area" localSheetId="29">'Príloha č. 7 - časť 4 '!$B$1:$M$77</definedName>
    <definedName name="_xlnm.Print_Area" localSheetId="30">'Príloha č. 7 - časť 5 '!$B$1:$M$55</definedName>
    <definedName name="_xlnm.Print_Area" localSheetId="31">'Príloha č. 7 - časť 6'!$B$1:$M$23</definedName>
    <definedName name="_xlnm.Print_Area" localSheetId="32">'Príloha č. 7 - časť 7'!$B$1:$M$23</definedName>
    <definedName name="_xlnm.Print_Area" localSheetId="33">'Príloha č. 7 - časť 8'!$B$1:$M$30</definedName>
    <definedName name="_xlnm.Print_Area" localSheetId="34">'Príloha č. 7 - časť 9'!$B$1:$M$23</definedName>
    <definedName name="_xlnm.Print_Area" localSheetId="37">'Príloha č. 8'!$B$1:$G$30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30" l="1"/>
  <c r="H9" i="230"/>
  <c r="I9" i="230" s="1"/>
  <c r="J11" i="227"/>
  <c r="K11" i="227" s="1"/>
  <c r="H11" i="227"/>
  <c r="I11" i="227" s="1"/>
  <c r="J14" i="215"/>
  <c r="H14" i="215"/>
  <c r="I14" i="215" s="1"/>
  <c r="J13" i="215"/>
  <c r="K13" i="215" s="1"/>
  <c r="H13" i="215"/>
  <c r="I13" i="215" s="1"/>
  <c r="K9" i="230" l="1"/>
  <c r="L9" i="230" s="1"/>
  <c r="L11" i="227"/>
  <c r="K14" i="215"/>
  <c r="L14" i="215" s="1"/>
  <c r="L13" i="215"/>
  <c r="C22" i="243"/>
  <c r="C21" i="243"/>
  <c r="D19" i="243"/>
  <c r="D18" i="243"/>
  <c r="D17" i="243"/>
  <c r="D16" i="243"/>
  <c r="B2" i="243"/>
  <c r="C22" i="242"/>
  <c r="C21" i="242"/>
  <c r="D19" i="242"/>
  <c r="D18" i="242"/>
  <c r="D17" i="242"/>
  <c r="D16" i="242"/>
  <c r="B2" i="242"/>
  <c r="C22" i="241"/>
  <c r="C21" i="241"/>
  <c r="D19" i="241"/>
  <c r="D18" i="241"/>
  <c r="D17" i="241"/>
  <c r="D16" i="241"/>
  <c r="B2" i="241"/>
  <c r="C29" i="240"/>
  <c r="C28" i="240"/>
  <c r="D26" i="240"/>
  <c r="D25" i="240"/>
  <c r="D24" i="240"/>
  <c r="D23" i="240"/>
  <c r="B2" i="240"/>
  <c r="C22" i="239"/>
  <c r="C21" i="239"/>
  <c r="D19" i="239"/>
  <c r="D18" i="239"/>
  <c r="D17" i="239"/>
  <c r="D16" i="239"/>
  <c r="B2" i="239"/>
  <c r="C22" i="238"/>
  <c r="C21" i="238"/>
  <c r="D19" i="238"/>
  <c r="D18" i="238"/>
  <c r="D17" i="238"/>
  <c r="D16" i="238"/>
  <c r="B2" i="238"/>
  <c r="C54" i="237"/>
  <c r="C53" i="237"/>
  <c r="D51" i="237"/>
  <c r="D50" i="237"/>
  <c r="D49" i="237"/>
  <c r="D48" i="237"/>
  <c r="B2" i="237"/>
  <c r="C76" i="236"/>
  <c r="C75" i="236"/>
  <c r="D73" i="236"/>
  <c r="D72" i="236"/>
  <c r="D71" i="236"/>
  <c r="D70" i="236"/>
  <c r="B2" i="236"/>
  <c r="C39" i="235"/>
  <c r="C38" i="235"/>
  <c r="D36" i="235"/>
  <c r="D35" i="235"/>
  <c r="D34" i="235"/>
  <c r="D33" i="235"/>
  <c r="B2" i="235"/>
  <c r="C38" i="234"/>
  <c r="C37" i="234"/>
  <c r="D35" i="234"/>
  <c r="D34" i="234"/>
  <c r="D33" i="234"/>
  <c r="D32" i="234"/>
  <c r="B2" i="234"/>
  <c r="C20" i="233"/>
  <c r="C19" i="233"/>
  <c r="D16" i="233"/>
  <c r="D15" i="233"/>
  <c r="D14" i="233"/>
  <c r="D13" i="233"/>
  <c r="J8" i="233"/>
  <c r="J9" i="233" s="1"/>
  <c r="H8" i="233"/>
  <c r="I8" i="233" s="1"/>
  <c r="B2" i="233"/>
  <c r="C20" i="232"/>
  <c r="C19" i="232"/>
  <c r="D16" i="232"/>
  <c r="D15" i="232"/>
  <c r="D14" i="232"/>
  <c r="D13" i="232"/>
  <c r="J8" i="232"/>
  <c r="J9" i="232" s="1"/>
  <c r="I8" i="232"/>
  <c r="H8" i="232"/>
  <c r="B2" i="232"/>
  <c r="C20" i="231"/>
  <c r="C19" i="231"/>
  <c r="D16" i="231"/>
  <c r="D15" i="231"/>
  <c r="D14" i="231"/>
  <c r="D13" i="231"/>
  <c r="J8" i="231"/>
  <c r="J9" i="231" s="1"/>
  <c r="H8" i="231"/>
  <c r="I8" i="231" s="1"/>
  <c r="B2" i="231"/>
  <c r="C21" i="230"/>
  <c r="C20" i="230"/>
  <c r="D17" i="230"/>
  <c r="D16" i="230"/>
  <c r="D15" i="230"/>
  <c r="D14" i="230"/>
  <c r="J10" i="230"/>
  <c r="J8" i="230"/>
  <c r="H8" i="230"/>
  <c r="I8" i="230" s="1"/>
  <c r="B2" i="230"/>
  <c r="C20" i="229"/>
  <c r="C19" i="229"/>
  <c r="D16" i="229"/>
  <c r="D15" i="229"/>
  <c r="D14" i="229"/>
  <c r="D13" i="229"/>
  <c r="J8" i="229"/>
  <c r="J9" i="229" s="1"/>
  <c r="H8" i="229"/>
  <c r="I8" i="229" s="1"/>
  <c r="B2" i="229"/>
  <c r="C20" i="228"/>
  <c r="C19" i="228"/>
  <c r="D16" i="228"/>
  <c r="D15" i="228"/>
  <c r="D14" i="228"/>
  <c r="D13" i="228"/>
  <c r="J8" i="228"/>
  <c r="J9" i="228" s="1"/>
  <c r="H8" i="228"/>
  <c r="I8" i="228" s="1"/>
  <c r="B2" i="228"/>
  <c r="C24" i="227"/>
  <c r="C23" i="227"/>
  <c r="D20" i="227"/>
  <c r="D19" i="227"/>
  <c r="D18" i="227"/>
  <c r="D17" i="227"/>
  <c r="J12" i="227"/>
  <c r="K12" i="227" s="1"/>
  <c r="H12" i="227"/>
  <c r="I12" i="227" s="1"/>
  <c r="J10" i="227"/>
  <c r="K10" i="227" s="1"/>
  <c r="L10" i="227" s="1"/>
  <c r="H10" i="227"/>
  <c r="I10" i="227" s="1"/>
  <c r="J9" i="227"/>
  <c r="K9" i="227" s="1"/>
  <c r="L9" i="227" s="1"/>
  <c r="H9" i="227"/>
  <c r="I9" i="227" s="1"/>
  <c r="J8" i="227"/>
  <c r="H8" i="227"/>
  <c r="I8" i="227" s="1"/>
  <c r="B2" i="227"/>
  <c r="H9" i="215"/>
  <c r="I9" i="215" s="1"/>
  <c r="J9" i="215"/>
  <c r="K9" i="215" s="1"/>
  <c r="H10" i="215"/>
  <c r="I10" i="215" s="1"/>
  <c r="J10" i="215"/>
  <c r="K10" i="215" s="1"/>
  <c r="H11" i="215"/>
  <c r="I11" i="215" s="1"/>
  <c r="J11" i="215"/>
  <c r="K11" i="215" s="1"/>
  <c r="L11" i="215" s="1"/>
  <c r="H12" i="215"/>
  <c r="I12" i="215" s="1"/>
  <c r="J12" i="215"/>
  <c r="K12" i="215" s="1"/>
  <c r="H9" i="214"/>
  <c r="I9" i="214" s="1"/>
  <c r="J9" i="214"/>
  <c r="K9" i="214" s="1"/>
  <c r="H10" i="214"/>
  <c r="I10" i="214" s="1"/>
  <c r="J10" i="214"/>
  <c r="K10" i="214" s="1"/>
  <c r="L10" i="214" s="1"/>
  <c r="H9" i="213"/>
  <c r="I9" i="213" s="1"/>
  <c r="J9" i="213"/>
  <c r="H8" i="144"/>
  <c r="H9" i="144"/>
  <c r="I9" i="144" s="1"/>
  <c r="H10" i="144"/>
  <c r="I10" i="144" s="1"/>
  <c r="H11" i="144"/>
  <c r="I11" i="144" s="1"/>
  <c r="H12" i="144"/>
  <c r="J9" i="144"/>
  <c r="K9" i="144" s="1"/>
  <c r="J10" i="144"/>
  <c r="K10" i="144" s="1"/>
  <c r="J11" i="144"/>
  <c r="K11" i="144" s="1"/>
  <c r="C32" i="226"/>
  <c r="C31" i="226"/>
  <c r="D28" i="226"/>
  <c r="D27" i="226"/>
  <c r="D26" i="226"/>
  <c r="D25" i="226"/>
  <c r="B2" i="226"/>
  <c r="C34" i="225"/>
  <c r="C33" i="225"/>
  <c r="D30" i="225"/>
  <c r="D29" i="225"/>
  <c r="D28" i="225"/>
  <c r="D27" i="225"/>
  <c r="B2" i="225"/>
  <c r="C29" i="224"/>
  <c r="C28" i="224"/>
  <c r="D25" i="224"/>
  <c r="D24" i="224"/>
  <c r="D23" i="224"/>
  <c r="D22" i="224"/>
  <c r="B2" i="224"/>
  <c r="C30" i="222"/>
  <c r="C29" i="222"/>
  <c r="D26" i="222"/>
  <c r="D25" i="222"/>
  <c r="D24" i="222"/>
  <c r="D23" i="222"/>
  <c r="B2" i="222"/>
  <c r="C28" i="221"/>
  <c r="C27" i="221"/>
  <c r="D24" i="221"/>
  <c r="D23" i="221"/>
  <c r="D22" i="221"/>
  <c r="D21" i="221"/>
  <c r="B2" i="221"/>
  <c r="C28" i="220"/>
  <c r="C27" i="220"/>
  <c r="D24" i="220"/>
  <c r="D23" i="220"/>
  <c r="D22" i="220"/>
  <c r="D21" i="220"/>
  <c r="B2" i="220"/>
  <c r="C34" i="219"/>
  <c r="C33" i="219"/>
  <c r="D30" i="219"/>
  <c r="D29" i="219"/>
  <c r="D28" i="219"/>
  <c r="D27" i="219"/>
  <c r="B2" i="219"/>
  <c r="K8" i="231" l="1"/>
  <c r="K8" i="230"/>
  <c r="L8" i="230" s="1"/>
  <c r="L10" i="230" s="1"/>
  <c r="L9" i="214"/>
  <c r="K8" i="233"/>
  <c r="L8" i="233" s="1"/>
  <c r="L9" i="233" s="1"/>
  <c r="K8" i="232"/>
  <c r="L8" i="232" s="1"/>
  <c r="L9" i="232" s="1"/>
  <c r="L8" i="231"/>
  <c r="L9" i="231" s="1"/>
  <c r="K8" i="229"/>
  <c r="L8" i="229"/>
  <c r="L9" i="229" s="1"/>
  <c r="K8" i="228"/>
  <c r="L8" i="228" s="1"/>
  <c r="L9" i="228" s="1"/>
  <c r="L12" i="227"/>
  <c r="K8" i="227"/>
  <c r="L8" i="227" s="1"/>
  <c r="J13" i="227"/>
  <c r="L10" i="215"/>
  <c r="L12" i="215"/>
  <c r="L9" i="215"/>
  <c r="K9" i="213"/>
  <c r="L9" i="213" s="1"/>
  <c r="L9" i="144"/>
  <c r="L11" i="144"/>
  <c r="L10" i="144"/>
  <c r="D30" i="212"/>
  <c r="D21" i="211"/>
  <c r="D31" i="212"/>
  <c r="D22" i="211"/>
  <c r="D32" i="212"/>
  <c r="D23" i="211"/>
  <c r="D33" i="212"/>
  <c r="D24" i="211"/>
  <c r="D25" i="210"/>
  <c r="D24" i="210"/>
  <c r="D23" i="210"/>
  <c r="D22" i="210"/>
  <c r="C17" i="208"/>
  <c r="C24" i="18"/>
  <c r="C16" i="208"/>
  <c r="C23" i="18"/>
  <c r="L13" i="227" l="1"/>
  <c r="C27" i="215"/>
  <c r="C26" i="215"/>
  <c r="D23" i="215"/>
  <c r="D22" i="215"/>
  <c r="D21" i="215"/>
  <c r="D20" i="215"/>
  <c r="J15" i="215"/>
  <c r="K15" i="215" s="1"/>
  <c r="L15" i="215" s="1"/>
  <c r="H15" i="215"/>
  <c r="I15" i="215" s="1"/>
  <c r="J8" i="215"/>
  <c r="H8" i="215"/>
  <c r="I8" i="215" s="1"/>
  <c r="B2" i="215"/>
  <c r="C22" i="214"/>
  <c r="C21" i="214"/>
  <c r="D18" i="214"/>
  <c r="D17" i="214"/>
  <c r="D16" i="214"/>
  <c r="D15" i="214"/>
  <c r="J8" i="214"/>
  <c r="H8" i="214"/>
  <c r="I8" i="214" s="1"/>
  <c r="B2" i="214"/>
  <c r="C22" i="213"/>
  <c r="C21" i="213"/>
  <c r="D18" i="213"/>
  <c r="D17" i="213"/>
  <c r="D16" i="213"/>
  <c r="D15" i="213"/>
  <c r="J10" i="213"/>
  <c r="H10" i="213"/>
  <c r="I10" i="213" s="1"/>
  <c r="J8" i="213"/>
  <c r="J11" i="213" s="1"/>
  <c r="H8" i="213"/>
  <c r="I8" i="213" s="1"/>
  <c r="B2" i="213"/>
  <c r="C37" i="212"/>
  <c r="C36" i="212"/>
  <c r="B2" i="212"/>
  <c r="C28" i="211"/>
  <c r="C27" i="211"/>
  <c r="B2" i="211"/>
  <c r="B2" i="208"/>
  <c r="C29" i="210"/>
  <c r="C28" i="210"/>
  <c r="B2" i="210"/>
  <c r="J16" i="215" l="1"/>
  <c r="J11" i="214"/>
  <c r="K8" i="215"/>
  <c r="L8" i="215" s="1"/>
  <c r="L16" i="215" s="1"/>
  <c r="K8" i="214"/>
  <c r="L8" i="214" s="1"/>
  <c r="K8" i="213"/>
  <c r="L8" i="213" s="1"/>
  <c r="K10" i="213"/>
  <c r="L10" i="213" s="1"/>
  <c r="L11" i="214" l="1"/>
  <c r="L11" i="213"/>
  <c r="C27" i="209"/>
  <c r="C26" i="209"/>
  <c r="D9" i="208"/>
  <c r="D8" i="208"/>
  <c r="D7" i="208"/>
  <c r="D6" i="208"/>
  <c r="D7" i="5"/>
  <c r="B2" i="18" l="1"/>
  <c r="B2" i="209" l="1"/>
  <c r="I12" i="144" l="1"/>
  <c r="J12" i="144"/>
  <c r="K12" i="144" s="1"/>
  <c r="L12" i="144" s="1"/>
  <c r="C53" i="202" l="1"/>
  <c r="C52" i="202"/>
  <c r="D50" i="202"/>
  <c r="D49" i="202"/>
  <c r="D48" i="202"/>
  <c r="D47" i="202"/>
  <c r="B2" i="202"/>
  <c r="C31" i="184" l="1"/>
  <c r="C30" i="184"/>
  <c r="D27" i="184"/>
  <c r="D26" i="184"/>
  <c r="D25" i="184"/>
  <c r="D24" i="184"/>
  <c r="B2" i="184"/>
  <c r="C24" i="144" l="1"/>
  <c r="C23" i="144"/>
  <c r="D20" i="144"/>
  <c r="D19" i="144"/>
  <c r="D18" i="144"/>
  <c r="D17" i="144"/>
  <c r="J8" i="144"/>
  <c r="I8" i="144"/>
  <c r="B2" i="144"/>
  <c r="J13" i="144" l="1"/>
  <c r="K8" i="144"/>
  <c r="L8" i="144" s="1"/>
  <c r="L13" i="144" s="1"/>
  <c r="D6" i="5" l="1"/>
  <c r="D9" i="18" l="1"/>
  <c r="D8" i="18"/>
  <c r="D7" i="18"/>
  <c r="D6" i="18"/>
  <c r="C22" i="5" l="1"/>
  <c r="C23" i="5"/>
  <c r="D9" i="5"/>
  <c r="D8" i="5"/>
  <c r="B2" i="5" l="1"/>
  <c r="E98" i="4" l="1"/>
</calcChain>
</file>

<file path=xl/sharedStrings.xml><?xml version="1.0" encoding="utf-8"?>
<sst xmlns="http://schemas.openxmlformats.org/spreadsheetml/2006/main" count="2048" uniqueCount="265">
  <si>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</si>
  <si>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</si>
  <si>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</si>
  <si>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</si>
  <si>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</si>
  <si>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</si>
  <si>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</si>
  <si>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</si>
  <si>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</si>
  <si>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</si>
  <si>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</si>
  <si>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</si>
  <si>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</si>
  <si>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</si>
  <si>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</si>
  <si>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</si>
  <si>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</si>
  <si>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</si>
  <si>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</si>
  <si>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</si>
  <si>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</si>
  <si>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</si>
  <si>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</si>
  <si>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</si>
  <si>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</si>
  <si>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</si>
  <si>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</si>
  <si>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</si>
  <si>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</si>
  <si>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</si>
  <si>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</si>
  <si>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</si>
  <si>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</si>
  <si>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</si>
  <si>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</si>
  <si>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</si>
  <si>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</si>
  <si>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</si>
  <si>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</si>
  <si>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</si>
  <si>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</si>
  <si>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</si>
  <si>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</si>
  <si>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</si>
  <si>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</si>
  <si>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</si>
  <si>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</si>
  <si>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</si>
  <si>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</si>
  <si>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</si>
  <si>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</si>
  <si>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</si>
  <si>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</si>
  <si>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</si>
  <si>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</si>
  <si>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</si>
  <si>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</si>
  <si>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</si>
  <si>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</si>
  <si>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</si>
  <si>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</si>
  <si>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</si>
  <si>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</si>
  <si>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</si>
  <si>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</si>
  <si>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</si>
  <si>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</si>
  <si>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</si>
  <si>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</si>
  <si>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</si>
  <si>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 xml:space="preserve">Názov položky </t>
  </si>
  <si>
    <t xml:space="preserve">1. </t>
  </si>
  <si>
    <t>3</t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</si>
  <si>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</si>
  <si>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</si>
  <si>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</si>
  <si>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</si>
  <si>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</si>
  <si>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</si>
  <si>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</si>
  <si>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</si>
  <si>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</si>
  <si>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</si>
  <si>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</si>
  <si>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</si>
  <si>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</si>
  <si>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</si>
  <si>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</si>
  <si>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SPOLU za časť č. 2 predmetu zákazky:</t>
  </si>
  <si>
    <t>SPOLU za časť č. 3 predmetu zákazky:</t>
  </si>
  <si>
    <t>SPOLU za časť č. 4 predmetu zákazky:</t>
  </si>
  <si>
    <t>Špeciálny zdravotnícky materiál pre Kliniku srdcovej chirurgie so zameraním na chlopne</t>
  </si>
  <si>
    <t>Časť č. 1 - Špeciálny zdravotnícky materiál pre kardiochirurgiu skupiny 1</t>
  </si>
  <si>
    <t>Mechanické a biologické chlopňové protézy do aortálnej a mitrálnej pozície a aortálne konduity, s osobitným zreteľom na:</t>
  </si>
  <si>
    <t>mechanické dvojlistové srdcové chlopňové protézy do aortálnej a mitrálnej pozície s uhlom otvárania minimálne 85°, so systémom ochrany listov „pivot guard“,</t>
  </si>
  <si>
    <t>aortálne konduity s dizajnom Valsalva s rotabilnou chlopňovou protézou s uhlom otvorenia minimálne 85°, s dĺžkou graftu min. 10cm.</t>
  </si>
  <si>
    <t>Položky predmetu zákazky pre časť č. 1:</t>
  </si>
  <si>
    <t>Mechanické aortálne chlopne</t>
  </si>
  <si>
    <t>Mechanické mitrálne chlopne</t>
  </si>
  <si>
    <t>Biologické aortálne chlopne</t>
  </si>
  <si>
    <t>Biologické mitrálne chlopne</t>
  </si>
  <si>
    <t>Aortálne konduity</t>
  </si>
  <si>
    <t xml:space="preserve">Časť č. 2 - Špeciálny zdravotnícky materiál pre kardiochirurgiu skupiny 2 </t>
  </si>
  <si>
    <t>Mechanické chlopňové protézy do aortálnej a mitrálnej pozície a aortálne konduity s osobitným zreteľom na:</t>
  </si>
  <si>
    <t>aortálne mechanické chlopňové protézy z pyrolitického karbónu s možnosťou zníženej intenzity antikoagulačnej liečby a uhlom otvárania listov minimálne 70°,</t>
  </si>
  <si>
    <t>mitrálne mechanické chlopňové protézy z pyrolitického karbónu s uhlom otvárania listov minimálne 70° na supraanulárnu implantáciu,</t>
  </si>
  <si>
    <t>kompozitný graft s mechanickou aortálnou chlopňovou protézou a lineárnou cievnou protézou určený na nahradenie aortálnej chlopne (s možnosťou zníženej intenzity antikoagulačnej liečby), aortálneho koreňa a ascendentnej aorty</t>
  </si>
  <si>
    <t xml:space="preserve">Položky predmetu zákazky pre časť č. 2 </t>
  </si>
  <si>
    <t xml:space="preserve">Časť č. 3 - Špeciálny zdravotnícky materiál pre kardiochirurgiu skupiny 3 </t>
  </si>
  <si>
    <t>Položky predmetu zákazky pre časť č.3</t>
  </si>
  <si>
    <t>Biologické aortálne chlopne bezstehové (sutureless)</t>
  </si>
  <si>
    <t>Anuloplastické mitrálne krúžky</t>
  </si>
  <si>
    <t xml:space="preserve">Časť č. 4 - Špeciálny zdravotnícky materiál pre kardiochirurgiu skupiny 4 </t>
  </si>
  <si>
    <t>Položky predmetu zákazky pre časť č. 4</t>
  </si>
  <si>
    <t>mechanické dvojlistové chlopňové protézy určené do aortálnej a mitrálnej pozície, ktoré majú znížený profil našívacieho ringu s otvorením listov chlopní minimálne 85°,</t>
  </si>
  <si>
    <t xml:space="preserve">biologická aortálna a mitrálna prasačia chlopňová protéza so stentom s možnosťou supraanulárnej alebo intraanulárnej implantácie a antikalcifikačnou úpravou a fyziologickou fixáciou cípov, </t>
  </si>
  <si>
    <t xml:space="preserve">semirigídny mitrálny anuloplastický ring vo veľkostiach 24 až 40 z pleteného polyesteru so silikonovým jadrom </t>
  </si>
  <si>
    <t>kompozitný graft – mechanická dvojlistová chlopňová protéza spolu s lineárnou protézou, voliteľného priemeru, určený na nahradenie aortálnej chlopne, aortálneho koreňa a ascendentnej aorty.</t>
  </si>
  <si>
    <t>Časť č. 5 - Špeciálny zdravotnícky materiál pre kardiochirurgiu skupiny 5</t>
  </si>
  <si>
    <t>Biologické chlopňové protézy do aortálnej a mitrálnej pozície, anuloplastické ringy s osobitným zreteľom na:</t>
  </si>
  <si>
    <t>biologické chlopňové protézy z xenoperikardu (bovinný perikard) so stentom, s antikalcifikačnou   úpravou, s možnosťou supraanulárnej implantácie do aortálnej pozície,</t>
  </si>
  <si>
    <t>biologické chlopňové protézy z xenoperikardu (bovinný perikard) so stentom, s antikalcifikačnou úpravou a s možnosťou implantácie do mitrálnej pozície,</t>
  </si>
  <si>
    <t>semirigídny ring na anuloplastiky mitrálnej chlopne, uzavreté,</t>
  </si>
  <si>
    <t>ring na anuloplastiku trikuspidálnej chlopne.</t>
  </si>
  <si>
    <t>Časť č. 6 - Špeciálny zdravotnícky materiál pre kardiochirurgiu skupiny 6</t>
  </si>
  <si>
    <t>Anuloplastické externé aortálne ringy, so zreteľom na:</t>
  </si>
  <si>
    <t>aortálny externý anuloplastický ring pre implantáciu na základňu aortálneho koreňa vo veľkostiach od 25 do 31 mm,</t>
  </si>
  <si>
    <t>s 2 expanzibilnými elastickými jadrami uzavretými do polyesterového púzdra,</t>
  </si>
  <si>
    <t>so systolickou expanzibilitou 10% (imitácia prirodzenej dynamiky koreňa),</t>
  </si>
  <si>
    <t>polyesterová našívacia manžeta s komisurálnymi značkami (180 st.) a zelenými vláknami okolo obvodu ringu označujúce miesto pre umiestnenie stehov.</t>
  </si>
  <si>
    <t>Anuloplastické aortálne ringy</t>
  </si>
  <si>
    <t>Položky predmetu zákazky pre časť č. 6</t>
  </si>
  <si>
    <t>Položky predmetu zákazky pre časť č. 5</t>
  </si>
  <si>
    <t>Položky predmetu zákazky pre časť č. 7</t>
  </si>
  <si>
    <t>Časť č. 7 - Špeciálny zdravotnícky materiál pre kardiochirurgiu skupiny 7</t>
  </si>
  <si>
    <t>Valsalvovská cievna protéza</t>
  </si>
  <si>
    <t>Cievne protézy s Valsalvovským dizajnom pre náhrady a rekonštrukcie v oblasti aortálneho koreňa s osobitným zreteľom na:</t>
  </si>
  <si>
    <t>cievne (aortálne) protézy s vysokou biokompatibilitou,</t>
  </si>
  <si>
    <t>s tromi preformovanými  Valsalvovskými sínusami,</t>
  </si>
  <si>
    <t>s impregnáciou želatínou</t>
  </si>
  <si>
    <t>s priemerom od 24 do 34 mm</t>
  </si>
  <si>
    <t>Časť č. 8 - Špeciálny zdravotnícky materiál pre kardiochirurgiu skupiny 8</t>
  </si>
  <si>
    <t>Položky predmetu zákazky pre časť č. 8</t>
  </si>
  <si>
    <t>Aortálna cievna protéza (tetrabrach, štvorstupňová)</t>
  </si>
  <si>
    <t>Cievne protézy určené pre rekonštrukcie alebo náhrady aorty a príslušných supra-aortálnych tepien, s osobitným zreteľom na:</t>
  </si>
  <si>
    <t>s priemerom od 20 do 34 mm,</t>
  </si>
  <si>
    <t>Časť č. 9 - Špeciálny zdravotnícky materiál pre kardiochirurgiu skupiny 9</t>
  </si>
  <si>
    <t>Položky predmetu zákazky pre časť č. 9</t>
  </si>
  <si>
    <t>Lineárna cievna protéza do aortálnej pozície</t>
  </si>
  <si>
    <t>s priemerom  8 mm, pri dĺžke minimálne 10 cm,</t>
  </si>
  <si>
    <t>lineárne cievne protézy, s impregnáciou želatínou, s vysokou biokompatibilitou, vhodné pre rekonštrukcie v aortálnej oblasti, s optimálnou adaptáciou na konkrétne anatomické pomery pacienta,</t>
  </si>
  <si>
    <t>Časť č. 10 - Špeciálny zdravotnícky materiál pre kardiochirurgiu skupiny 10</t>
  </si>
  <si>
    <t>Položky predmetu zákazky pre časť č. 10</t>
  </si>
  <si>
    <t>Stentgraft kombinovaný s cievnou protézou a postrannými vetvami</t>
  </si>
  <si>
    <t>Stentgraft kombinovaný s cievnou protézou a postrannými vetvami vhodný na liečbu aneuryzmy alebo disekcie v ascendentnej aorte, aortálnom oblúku a descendentnom úseku hrudnej aorty s osobitným zreteľom na:</t>
  </si>
  <si>
    <t>vetvená protéza s odbočkami pre tepny aortálneho oblúka so stentgraftom určeným do proximálnej descendentnej aorty s optimálnou adaptáciou na konkrétne anatomické pomery pacienta,</t>
  </si>
  <si>
    <t>s odbočkou na perfúznu kanylu,</t>
  </si>
  <si>
    <t>s golierom pre distálnu anastomózu,</t>
  </si>
  <si>
    <t>stentgraft musí obsahovať samoexpandibilné nitinolové prstence pokryté polyesterom a impregnované želatínou a s RTG kontrastnými značkami,</t>
  </si>
  <si>
    <t>priemer stentgraftu v minimálne týchto požadovaných rozmeroch (mm) - 28, 30, 32, 34, 38, 40 a s dĺžkou stentovanej časti minimálne 100 mm a maximálne 150 mm,</t>
  </si>
  <si>
    <t>cievna protéza tkaná a impregnovaná, s priemerom protézy minimálne v rozmeroch (mm) 26, 28, 30, 32,</t>
  </si>
  <si>
    <t>s dvomi vetvami priemeru 10 mm, pričom jedna dĺžka vetvy minimálne 150 mm,</t>
  </si>
  <si>
    <t>s krátkym tvarovateľným zavádzacím systémom ku každej veľkosti stentgraftu</t>
  </si>
  <si>
    <t>Časť č. 11 - Špeciálny zdravotnícky materiál pre kardiochirurgiu skupiny 11</t>
  </si>
  <si>
    <t>Položky predmetu zákazky pre časť č. 11</t>
  </si>
  <si>
    <t>cievna protéza so stentgraftom určeným do proximálnej descendentnej aorty s optimálnou adaptáciou na konkrétne anatomické pomery pacienta,</t>
  </si>
  <si>
    <t>samorozťahovací nitinolový stent s polyesterovým poťahom,</t>
  </si>
  <si>
    <t>integrovaný polyesterový cievny adaptér a zavádzací systém so stentgraftom vo vnútri, vrátane pákového uvoľňovacieho mechanizmu stentgraftu, RTG kontrastný,</t>
  </si>
  <si>
    <t>medzi stentgraftom a cievnou protézou integrovaný prefabrikovaný golier,</t>
  </si>
  <si>
    <t xml:space="preserve">Časť č. 1 - Špeciálny zdravotnícky materiál pre kardiochirurgiu skupiny 1 </t>
  </si>
  <si>
    <r>
      <t xml:space="preserve">Predpokladané množstvo MJ </t>
    </r>
    <r>
      <rPr>
        <sz val="10"/>
        <color theme="1"/>
        <rFont val="Arial"/>
        <family val="2"/>
        <charset val="238"/>
      </rPr>
      <t xml:space="preserve">počas trvania zmluvy 
</t>
    </r>
    <r>
      <rPr>
        <sz val="10"/>
        <color rgb="FFFF0000"/>
        <rFont val="Arial"/>
        <family val="2"/>
        <charset val="238"/>
      </rPr>
      <t>(48 mesiacov)</t>
    </r>
  </si>
  <si>
    <t>Časť č. 2 - Špeciálny zdravotnícky materiál pre kardiochirurgiu skupiny 2</t>
  </si>
  <si>
    <t>SPOLU za časť č. 5 predmetu zákazky:</t>
  </si>
  <si>
    <t>SPOLU za časť č. 6 predmetu zákazky:</t>
  </si>
  <si>
    <t>SPOLU za časť č. 7 predmetu zákazky:</t>
  </si>
  <si>
    <t>SPOLU za časť č. 8 predmetu zákazky:</t>
  </si>
  <si>
    <t>SPOLU za časť č. 9 predmetu zákazky:</t>
  </si>
  <si>
    <t>SPOLU za časť č. 10 predmetu zákazky:</t>
  </si>
  <si>
    <t>SPOLU za časť č. 11 predmetu zákazky:</t>
  </si>
  <si>
    <t>Položka č. 1 - Mechanické aortálne chlopne</t>
  </si>
  <si>
    <t>Položka č. 2 - Mechanické mitrálne chlopne</t>
  </si>
  <si>
    <t>Položka č. 3 -  Biologické aortálne chlopne</t>
  </si>
  <si>
    <t>Položka č. 4 -  Biologické mitrálne chlopne</t>
  </si>
  <si>
    <t>Položka č. 5 -  Aortálne konduity</t>
  </si>
  <si>
    <t>Predpokladané množstvo MJ počas trvania zmluvy 
(48 mesiacov)</t>
  </si>
  <si>
    <t>Položka č. 3 -  Aortálne konduity</t>
  </si>
  <si>
    <t>Časť č. 3 - Špeciálny zdravotnícky materiál pre kardiochirurgiu skupiny 3</t>
  </si>
  <si>
    <t>Položka č. 3 -  Biologické aortálne chlopne bezstehové (sutureless)</t>
  </si>
  <si>
    <t>Časť č. 4 - Špeciálny zdravotnícky materiál pre kardiochirurgiu skupiny 4</t>
  </si>
  <si>
    <t xml:space="preserve">Položka č. 3 -  Biologické aortálne chlopne </t>
  </si>
  <si>
    <t>Položka č. 5 -  Anuloplastické mitrálne krúžky</t>
  </si>
  <si>
    <t>Položka č. 1 - Biologické aortálne chlopne</t>
  </si>
  <si>
    <t>Položka č. 1 - Anuloplastické aortálne ringy</t>
  </si>
  <si>
    <t>Položka č. 1 - Valsalvovská cievna protéza</t>
  </si>
  <si>
    <t>Položka č. 1 - Aortálna cievna protéza (tetrabrach, štvorstupňová)</t>
  </si>
  <si>
    <t>Položka č. 1 - Lineárna cievna protéza do aortálnej pozície</t>
  </si>
  <si>
    <t>Položka č. 1 - Stentgraft kombinovaný s cievnou protézou a postrannými vetvami</t>
  </si>
  <si>
    <t>mechanická dvojlistová protéza do aortálnej pozície a do mitrálnej pozície. Vhodná pre pacientov s malým aortálnym anulom s biokompatibilnou úpravou na zníženie trombogenicity. Systém zabraňujúci turbulencii krvi a stagnácii krvného prietoku,</t>
  </si>
  <si>
    <t>Biologický aortálny konduit</t>
  </si>
  <si>
    <t>biologické chlopňové protézy perikardiálne so stentom zo zliatiny kobaltu a chrómu s možnosťou implantácie do aortálnej pozície; so špeciálnou fixáciou biologického tkaniva Resilia; plus expanzná zóna na stente chlopne uľahčujúca budúcu valve-in-valve implantáciu,</t>
  </si>
  <si>
    <t>biologické chlopňové protézy perikardiálne so stentom zo zliatiny kobaltu a chrómu s možnosťou implantácie do mitrálnej pozície; so špeciálnou fixáciou biologického tkaniva Resilia; plus expanzná zóna na stente chlopne uľahčujúca budúcu valve-in-valve implantáciu,</t>
  </si>
  <si>
    <t>Biologické aortálne chlopne so špeciálnou fixáciou</t>
  </si>
  <si>
    <t>Anuloplastické krúžky mitrálne</t>
  </si>
  <si>
    <t>Anuloplastické krúžky trikuspidálne</t>
  </si>
  <si>
    <t xml:space="preserve">Hybridný stentgraft kombinovaný s cievnou protézou, vyhotovený v 3 konfiguráciach, vhodný na liečbu aneuryzmy alebo disekcie v ascendentnej aorte, aortálnom oblúku a descendentnom úseku hrudnej aorty s osobitným zreteľom na: </t>
  </si>
  <si>
    <t>s požadovanými priemermi na odstupy ciev 8,10,12mm, pri dĺžke minimálne 10 cm.</t>
  </si>
  <si>
    <t>Lineárne cievne protézy bez vetvenia vhodné pre rekonštrukcie v aortálnej oblasti s osobitným zreteľom na:</t>
  </si>
  <si>
    <t>so štyrmi odstupmi v min. dĺžke 12 cm do 15 cm a priemerom od 8 do 10 mm (tetrabranch),</t>
  </si>
  <si>
    <t>pri dĺžke minimálne 30 cm.</t>
  </si>
  <si>
    <t>biologické stentované chlopňové protézy s antikalcifikačnou úpravou, s ultrakrátkou dobou premývania 2 x 10 sekúnd, prasačie do aortálnej aj mitrálnej pozície,</t>
  </si>
  <si>
    <t>biologická aortálna chlopňová bezstehová (sutureless) protéza vhodná k rýchlej implantácii a nevyžadujúca fixáciu chlopne pomocou kotviacich anulárnych stehov, chlopňa je z bovinného perikardu, RTG kontrastná a MRI kompatibilná, je vhodná k implantácii mini-invazívnym prístupom,</t>
  </si>
  <si>
    <t xml:space="preserve">Mechanické chlopňové protézy do aortálnej a mitrálnej pozície, biologické aortálne bezstehové chlopňové protézy do aortálnej pozície: </t>
  </si>
  <si>
    <t xml:space="preserve">Anuloplastické trikuspidálne krúžky  </t>
  </si>
  <si>
    <t>Aortálne mechanické konduity</t>
  </si>
  <si>
    <t>Biologické aortálne konduity</t>
  </si>
  <si>
    <t>Mechanické a biologické chlopňové protézy do aortálnej a mitrálnej pozície, anuloplastické mitrálne flexibilné krúžky, aortálne mechanické konduity a biologické konduity s osobitným zreteľom na:</t>
  </si>
  <si>
    <t>biologická bezstentová protéza (konduit) do koreňa aorty, bez našívacej manžety, s nízkym gradientom a antikalcifikačnou úpravou (AOA), vo veľkostiach od 19 do 29 mm.</t>
  </si>
  <si>
    <t>trikuspidálny anuloplastický ring vo veľkostiach 26-36 mm potiahnutý splietanou polyesterovou textíliou</t>
  </si>
  <si>
    <t xml:space="preserve">Aortálna cievna protéza s jedným odstupom </t>
  </si>
  <si>
    <t>cievne protézy s vysokou biokompatibilitou, tkané systémom, ktorý zabraňuje neskorej dilatácii cievnej protézy, nepriepustná impregnácia želatínou</t>
  </si>
  <si>
    <t>s jedným odstupom v min. dĺžke 12 cm a priemerom min. 8 mm</t>
  </si>
  <si>
    <t>s priemerom od 18 do 28 mm pri minimálnej dĺžke 12 cm</t>
  </si>
  <si>
    <t xml:space="preserve"> s priemerom od 30 do 34 mm pri minimálnej dĺžke 10 cm</t>
  </si>
  <si>
    <t xml:space="preserve"> s priemerom od 36 pri minimálnej dĺžke 10 cm</t>
  </si>
  <si>
    <t>s jednou vetvou priemeru 8 mm pri minimálnej dĺžke 150 mm</t>
  </si>
  <si>
    <t>s dvomi vetvami s priemerom minimálne od 8 mm do 12 mm pri minimálnej dĺžke 150 mm</t>
  </si>
  <si>
    <t>priemer stentgraftu v minimálne týchto požadovaných rozmeroch (mm) – 24, 28, 30, 33, 36, 40 a s dlžkou stentovanej časti 120-180 mm,</t>
  </si>
  <si>
    <t>priemer stentgraftu v minimálne týchto požadovaných rozmeroch (mm) – 24, 28, 30 a s dĺžkou stentovanej časti 120 mm</t>
  </si>
  <si>
    <t>priemer stentgraftu v minimálne týchto požadovaných rozmeroch (mm) – 33, 36, 40 a s dĺžkou stentovanej časti 180 mm,</t>
  </si>
  <si>
    <t>Hybridný stentgraft kombinovaný s cievnou protézou</t>
  </si>
  <si>
    <t>Anuloplastické trikuspidálne krúžky</t>
  </si>
  <si>
    <t xml:space="preserve">Hybridný stentgraft kombinovaný s cievnou protézou </t>
  </si>
  <si>
    <t>40</t>
  </si>
  <si>
    <t>76</t>
  </si>
  <si>
    <t>142</t>
  </si>
  <si>
    <t>15</t>
  </si>
  <si>
    <t>35</t>
  </si>
  <si>
    <t>20</t>
  </si>
  <si>
    <t>6</t>
  </si>
  <si>
    <t>Položka č. 8 -  Biologický aortálny konduit</t>
  </si>
  <si>
    <t>Položka č. 7 -  Aortálne mechanické konduity</t>
  </si>
  <si>
    <t>Položka č. 6 -  Anuloplastické trikuspidálne krúžky</t>
  </si>
  <si>
    <t>45</t>
  </si>
  <si>
    <t>50</t>
  </si>
  <si>
    <t>49</t>
  </si>
  <si>
    <t>14</t>
  </si>
  <si>
    <t>30</t>
  </si>
  <si>
    <t>65</t>
  </si>
  <si>
    <t>Položka č. 2 -  Biologické aortálne chlopne so špeciálnou fixáciou</t>
  </si>
  <si>
    <t>Položka č. 3 -  Biologické mitrálne chlopne</t>
  </si>
  <si>
    <t>200</t>
  </si>
  <si>
    <t>255</t>
  </si>
  <si>
    <t>400</t>
  </si>
  <si>
    <t>115</t>
  </si>
  <si>
    <t xml:space="preserve">Položka č. 2 - Aortálna cievna protéza s jedným odstupom </t>
  </si>
  <si>
    <t>4</t>
  </si>
  <si>
    <t>300</t>
  </si>
  <si>
    <t>53</t>
  </si>
  <si>
    <t xml:space="preserve">Položka č. 1 - Hybridný stentgraft kombinovaný s cievnou protézou </t>
  </si>
  <si>
    <t>Položka č. 4 -  Anuloplastické krúžky mitrálne</t>
  </si>
  <si>
    <t>Položka č. 5 -  Anuloplastické krúžky trikuspidálne</t>
  </si>
  <si>
    <t>požaduje sa, aby každý kus bol samostatne sterilne balený</t>
  </si>
  <si>
    <t>požaduje sa, aby obal obsahoval minimálne tieto údaje: 
názov, veľkosť, katalógové číslo a expiráciu</t>
  </si>
  <si>
    <t>Podpis podľa bodu 10.9 časti 
A - Pokyny pre záujemcov a uchádzačov súťažných podkladov</t>
  </si>
  <si>
    <t xml:space="preserve">   Podpis podľa bodu 10.9 časti 
A - Pokyny pre záujemcov a uchádzačov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</si>
</sst>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/>
    <xf numFmtId="49" fontId="13" fillId="3" borderId="30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0" xfId="0" applyFont="1" applyBorder="1" applyAlignment="1" applyProtection="1">
      <alignment horizontal="center" vertical="top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68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2" borderId="5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86" xfId="0" applyFont="1" applyFill="1" applyBorder="1" applyAlignment="1" applyProtection="1">
      <alignment horizontal="center" vertical="center" wrapText="1"/>
      <protection locked="0"/>
    </xf>
    <xf numFmtId="0" fontId="7" fillId="3" borderId="87" xfId="0" applyFont="1" applyFill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5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4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3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6" xfId="0" applyFont="1" applyBorder="1" applyAlignment="1">
      <alignment horizontal="left" vertical="center" wrapText="1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5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95" xfId="0" applyFont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6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74" xfId="0" applyNumberFormat="1" applyFont="1" applyBorder="1" applyAlignment="1">
      <alignment horizontal="center" vertical="center" wrapText="1"/>
    </xf>
    <xf numFmtId="49" fontId="9" fillId="0" borderId="74" xfId="0" applyNumberFormat="1" applyFont="1" applyBorder="1" applyAlignment="1">
      <alignment horizontal="center" vertical="center"/>
    </xf>
    <xf numFmtId="49" fontId="9" fillId="0" borderId="75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" fontId="9" fillId="0" borderId="83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82" xfId="0" applyNumberFormat="1" applyFont="1" applyBorder="1" applyAlignment="1" applyProtection="1">
      <alignment horizontal="right" vertical="center" wrapText="1"/>
      <protection locked="0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99" xfId="0" applyNumberFormat="1" applyFont="1" applyBorder="1" applyAlignment="1" applyProtection="1">
      <alignment horizontal="right" vertical="center" wrapText="1"/>
      <protection locked="0"/>
    </xf>
    <xf numFmtId="4" fontId="9" fillId="0" borderId="98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4" xfId="6" applyFont="1" applyBorder="1" applyAlignment="1">
      <alignment horizontal="center" vertical="top" wrapText="1"/>
    </xf>
    <xf numFmtId="0" fontId="23" fillId="0" borderId="36" xfId="6" applyFont="1" applyBorder="1" applyAlignment="1">
      <alignment horizontal="center" vertical="top" wrapText="1"/>
    </xf>
    <xf numFmtId="0" fontId="23" fillId="0" borderId="35" xfId="6" applyFont="1" applyBorder="1" applyAlignment="1">
      <alignment horizontal="center" vertical="top" wrapText="1"/>
    </xf>
    <xf numFmtId="0" fontId="23" fillId="0" borderId="100" xfId="6" applyFont="1" applyFill="1" applyBorder="1" applyAlignment="1">
      <alignment horizontal="center" vertical="top" wrapText="1"/>
    </xf>
    <xf numFmtId="0" fontId="18" fillId="5" borderId="101" xfId="6" applyFont="1" applyFill="1" applyBorder="1" applyAlignment="1">
      <alignment horizontal="center" vertical="center" wrapText="1"/>
    </xf>
    <xf numFmtId="0" fontId="18" fillId="5" borderId="14" xfId="6" applyFont="1" applyFill="1" applyBorder="1" applyAlignment="1">
      <alignment horizontal="center" vertical="center" wrapText="1"/>
    </xf>
    <xf numFmtId="0" fontId="18" fillId="5" borderId="102" xfId="6" applyFont="1" applyFill="1" applyBorder="1" applyAlignment="1">
      <alignment horizontal="center" vertical="center" wrapText="1"/>
    </xf>
    <xf numFmtId="49" fontId="18" fillId="0" borderId="7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center" vertical="center" wrapText="1"/>
    </xf>
    <xf numFmtId="9" fontId="18" fillId="0" borderId="2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left" vertical="center" wrapText="1"/>
    </xf>
    <xf numFmtId="49" fontId="18" fillId="0" borderId="78" xfId="6" applyNumberFormat="1" applyFont="1" applyBorder="1" applyAlignment="1">
      <alignment horizontal="left" vertical="center" wrapText="1"/>
    </xf>
    <xf numFmtId="9" fontId="18" fillId="0" borderId="103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75" xfId="6" applyNumberFormat="1" applyFont="1" applyBorder="1" applyAlignment="1">
      <alignment horizontal="center" vertical="center" wrapText="1"/>
    </xf>
    <xf numFmtId="49" fontId="18" fillId="0" borderId="76" xfId="6" applyNumberFormat="1" applyFont="1" applyBorder="1" applyAlignment="1">
      <alignment horizontal="center" vertical="center" wrapText="1"/>
    </xf>
    <xf numFmtId="9" fontId="18" fillId="0" borderId="76" xfId="6" applyNumberFormat="1" applyFont="1" applyBorder="1" applyAlignment="1">
      <alignment horizontal="center" vertical="center" wrapText="1"/>
    </xf>
    <xf numFmtId="49" fontId="18" fillId="0" borderId="76" xfId="6" applyNumberFormat="1" applyFont="1" applyBorder="1" applyAlignment="1">
      <alignment horizontal="left" vertical="center" wrapText="1"/>
    </xf>
    <xf numFmtId="49" fontId="18" fillId="0" borderId="88" xfId="6" applyNumberFormat="1" applyFont="1" applyBorder="1" applyAlignment="1">
      <alignment horizontal="left" vertical="center" wrapText="1"/>
    </xf>
    <xf numFmtId="9" fontId="18" fillId="0" borderId="77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4" fontId="9" fillId="4" borderId="82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9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49" fontId="3" fillId="0" borderId="76" xfId="0" applyNumberFormat="1" applyFont="1" applyBorder="1" applyAlignment="1">
      <alignment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4" fontId="9" fillId="0" borderId="112" xfId="0" applyNumberFormat="1" applyFont="1" applyBorder="1" applyAlignment="1" applyProtection="1">
      <alignment horizontal="right" vertical="center" wrapText="1"/>
      <protection locked="0"/>
    </xf>
    <xf numFmtId="4" fontId="10" fillId="6" borderId="89" xfId="0" applyNumberFormat="1" applyFont="1" applyFill="1" applyBorder="1" applyAlignment="1" applyProtection="1">
      <alignment vertical="center"/>
      <protection locked="0"/>
    </xf>
    <xf numFmtId="4" fontId="3" fillId="0" borderId="110" xfId="0" applyNumberFormat="1" applyFont="1" applyFill="1" applyBorder="1" applyAlignment="1" applyProtection="1">
      <alignment vertical="center"/>
      <protection locked="0"/>
    </xf>
    <xf numFmtId="49" fontId="9" fillId="0" borderId="107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0" xfId="0" applyNumberFormat="1" applyFont="1" applyBorder="1" applyAlignment="1">
      <alignment vertical="top" wrapText="1"/>
    </xf>
    <xf numFmtId="0" fontId="7" fillId="3" borderId="114" xfId="0" applyFont="1" applyFill="1" applyBorder="1" applyAlignment="1" applyProtection="1">
      <alignment horizontal="center" vertical="top" wrapText="1"/>
      <protection locked="0"/>
    </xf>
    <xf numFmtId="0" fontId="7" fillId="3" borderId="115" xfId="0" applyFont="1" applyFill="1" applyBorder="1" applyAlignment="1" applyProtection="1">
      <alignment horizontal="center" vertical="top" wrapText="1"/>
      <protection locked="0"/>
    </xf>
    <xf numFmtId="0" fontId="7" fillId="3" borderId="116" xfId="0" applyFont="1" applyFill="1" applyBorder="1" applyAlignment="1" applyProtection="1">
      <alignment horizontal="center" vertical="top" wrapText="1"/>
      <protection locked="0"/>
    </xf>
    <xf numFmtId="0" fontId="7" fillId="3" borderId="117" xfId="0" applyFont="1" applyFill="1" applyBorder="1" applyAlignment="1" applyProtection="1">
      <alignment horizontal="center" vertical="top" wrapText="1"/>
      <protection locked="0"/>
    </xf>
    <xf numFmtId="0" fontId="7" fillId="3" borderId="118" xfId="0" applyFont="1" applyFill="1" applyBorder="1" applyAlignment="1" applyProtection="1">
      <alignment horizontal="center" vertical="center" wrapText="1"/>
      <protection locked="0"/>
    </xf>
    <xf numFmtId="0" fontId="7" fillId="3" borderId="119" xfId="0" applyFont="1" applyFill="1" applyBorder="1" applyAlignment="1" applyProtection="1">
      <alignment horizontal="center" vertical="center" wrapText="1"/>
      <protection locked="0"/>
    </xf>
    <xf numFmtId="0" fontId="7" fillId="3" borderId="120" xfId="0" applyFont="1" applyFill="1" applyBorder="1" applyAlignment="1" applyProtection="1">
      <alignment horizontal="center" vertical="center" wrapText="1"/>
      <protection locked="0"/>
    </xf>
    <xf numFmtId="0" fontId="7" fillId="3" borderId="121" xfId="0" applyFont="1" applyFill="1" applyBorder="1" applyAlignment="1" applyProtection="1">
      <alignment horizontal="center" vertical="top" wrapText="1"/>
      <protection locked="0"/>
    </xf>
    <xf numFmtId="0" fontId="7" fillId="3" borderId="101" xfId="0" applyFont="1" applyFill="1" applyBorder="1" applyAlignment="1" applyProtection="1">
      <alignment horizontal="center" vertical="top" wrapText="1"/>
      <protection locked="0"/>
    </xf>
    <xf numFmtId="0" fontId="7" fillId="3" borderId="14" xfId="0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Border="1" applyAlignment="1">
      <alignment vertical="center" wrapText="1"/>
    </xf>
    <xf numFmtId="49" fontId="3" fillId="0" borderId="96" xfId="0" applyNumberFormat="1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49" fontId="3" fillId="0" borderId="124" xfId="0" applyNumberFormat="1" applyFont="1" applyBorder="1" applyAlignment="1">
      <alignment vertical="center" wrapText="1"/>
    </xf>
    <xf numFmtId="49" fontId="3" fillId="0" borderId="77" xfId="0" applyNumberFormat="1" applyFont="1" applyBorder="1" applyAlignment="1">
      <alignment vertical="center" wrapText="1"/>
    </xf>
    <xf numFmtId="49" fontId="3" fillId="0" borderId="122" xfId="0" applyNumberFormat="1" applyFont="1" applyBorder="1" applyAlignment="1">
      <alignment vertical="center" wrapText="1"/>
    </xf>
    <xf numFmtId="49" fontId="3" fillId="0" borderId="125" xfId="0" applyNumberFormat="1" applyFont="1" applyBorder="1" applyAlignment="1">
      <alignment vertical="center" wrapText="1"/>
    </xf>
    <xf numFmtId="49" fontId="3" fillId="0" borderId="103" xfId="0" applyNumberFormat="1" applyFont="1" applyBorder="1" applyAlignment="1">
      <alignment vertical="center" wrapText="1"/>
    </xf>
    <xf numFmtId="49" fontId="9" fillId="0" borderId="127" xfId="0" applyNumberFormat="1" applyFont="1" applyBorder="1" applyAlignment="1">
      <alignment horizontal="center" vertical="center"/>
    </xf>
    <xf numFmtId="49" fontId="3" fillId="0" borderId="126" xfId="0" applyNumberFormat="1" applyFont="1" applyBorder="1" applyAlignment="1">
      <alignment vertical="center" wrapText="1"/>
    </xf>
    <xf numFmtId="4" fontId="9" fillId="0" borderId="10" xfId="0" applyNumberFormat="1" applyFont="1" applyBorder="1" applyAlignment="1" applyProtection="1">
      <alignment horizontal="right" vertical="center" wrapText="1"/>
      <protection locked="0"/>
    </xf>
    <xf numFmtId="4" fontId="9" fillId="0" borderId="128" xfId="0" applyNumberFormat="1" applyFont="1" applyBorder="1" applyAlignment="1" applyProtection="1">
      <alignment horizontal="right" vertical="center" wrapText="1"/>
      <protection locked="0"/>
    </xf>
    <xf numFmtId="4" fontId="9" fillId="0" borderId="129" xfId="0" applyNumberFormat="1" applyFont="1" applyBorder="1" applyAlignment="1" applyProtection="1">
      <alignment horizontal="right" vertical="center" wrapText="1"/>
      <protection locked="0"/>
    </xf>
    <xf numFmtId="9" fontId="9" fillId="0" borderId="123" xfId="0" applyNumberFormat="1" applyFont="1" applyBorder="1" applyAlignment="1" applyProtection="1">
      <alignment horizontal="center" vertical="center" wrapText="1"/>
      <protection locked="0"/>
    </xf>
    <xf numFmtId="49" fontId="9" fillId="0" borderId="107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11" xfId="0" applyNumberFormat="1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49" fontId="3" fillId="0" borderId="130" xfId="0" applyNumberFormat="1" applyFont="1" applyBorder="1" applyAlignment="1">
      <alignment vertical="center" wrapText="1"/>
    </xf>
    <xf numFmtId="0" fontId="1" fillId="0" borderId="0" xfId="5" applyFont="1" applyAlignment="1">
      <alignment horizontal="left" vertical="top" wrapText="1"/>
    </xf>
    <xf numFmtId="49" fontId="9" fillId="0" borderId="107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11" xfId="0" applyNumberFormat="1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vertical="top" wrapText="1"/>
      <protection locked="0"/>
    </xf>
    <xf numFmtId="0" fontId="18" fillId="0" borderId="1" xfId="6" applyFont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49" fontId="15" fillId="0" borderId="122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3" fillId="0" borderId="75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vertical="center" wrapText="1"/>
    </xf>
    <xf numFmtId="49" fontId="3" fillId="0" borderId="130" xfId="0" applyNumberFormat="1" applyFont="1" applyFill="1" applyBorder="1" applyAlignment="1">
      <alignment vertical="center" wrapText="1"/>
    </xf>
    <xf numFmtId="49" fontId="9" fillId="0" borderId="132" xfId="0" applyNumberFormat="1" applyFont="1" applyBorder="1" applyAlignment="1">
      <alignment horizontal="center" vertical="center" wrapText="1"/>
    </xf>
    <xf numFmtId="49" fontId="3" fillId="0" borderId="133" xfId="0" applyNumberFormat="1" applyFont="1" applyBorder="1" applyAlignment="1">
      <alignment vertical="center" wrapText="1"/>
    </xf>
    <xf numFmtId="0" fontId="3" fillId="0" borderId="13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13" xfId="0" applyFont="1" applyBorder="1" applyAlignment="1">
      <alignment horizontal="center" vertical="top" wrapText="1"/>
    </xf>
    <xf numFmtId="0" fontId="1" fillId="0" borderId="82" xfId="0" applyFont="1" applyBorder="1" applyAlignment="1">
      <alignment horizontal="left" vertical="center" wrapText="1"/>
    </xf>
    <xf numFmtId="0" fontId="1" fillId="0" borderId="83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46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113" xfId="0" applyFont="1" applyFill="1" applyBorder="1" applyAlignment="1">
      <alignment horizontal="left" vertical="center"/>
    </xf>
    <xf numFmtId="0" fontId="1" fillId="0" borderId="79" xfId="0" applyFont="1" applyBorder="1" applyAlignment="1">
      <alignment horizontal="left" vertical="center" wrapText="1"/>
    </xf>
    <xf numFmtId="0" fontId="1" fillId="0" borderId="80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49" fontId="15" fillId="3" borderId="104" xfId="0" applyNumberFormat="1" applyFont="1" applyFill="1" applyBorder="1" applyAlignment="1">
      <alignment horizontal="left" vertical="center" wrapText="1"/>
    </xf>
    <xf numFmtId="49" fontId="15" fillId="3" borderId="106" xfId="0" applyNumberFormat="1" applyFont="1" applyFill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90" xfId="0" applyNumberFormat="1" applyFont="1" applyBorder="1" applyAlignment="1">
      <alignment horizontal="center" vertical="center" wrapText="1"/>
    </xf>
    <xf numFmtId="49" fontId="9" fillId="0" borderId="107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49" fontId="27" fillId="3" borderId="104" xfId="0" applyNumberFormat="1" applyFont="1" applyFill="1" applyBorder="1" applyAlignment="1">
      <alignment horizontal="left" vertical="center" wrapText="1"/>
    </xf>
    <xf numFmtId="49" fontId="27" fillId="3" borderId="105" xfId="0" applyNumberFormat="1" applyFont="1" applyFill="1" applyBorder="1" applyAlignment="1">
      <alignment horizontal="left" vertical="center" wrapText="1"/>
    </xf>
    <xf numFmtId="49" fontId="27" fillId="3" borderId="106" xfId="0" applyNumberFormat="1" applyFont="1" applyFill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11" xfId="0" applyNumberFormat="1" applyFont="1" applyBorder="1" applyAlignment="1">
      <alignment horizontal="center" vertical="center" wrapText="1"/>
    </xf>
    <xf numFmtId="49" fontId="9" fillId="0" borderId="131" xfId="0" applyNumberFormat="1" applyFont="1" applyBorder="1" applyAlignment="1">
      <alignment horizontal="center" vertical="center" wrapText="1"/>
    </xf>
    <xf numFmtId="49" fontId="9" fillId="0" borderId="93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85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49" fontId="10" fillId="2" borderId="70" xfId="0" applyNumberFormat="1" applyFont="1" applyFill="1" applyBorder="1" applyAlignment="1">
      <alignment horizontal="left" vertical="top" wrapText="1"/>
    </xf>
    <xf numFmtId="49" fontId="10" fillId="2" borderId="59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72" xfId="0" applyNumberFormat="1" applyFont="1" applyFill="1" applyBorder="1" applyAlignment="1">
      <alignment horizontal="left" vertical="top" wrapText="1"/>
    </xf>
    <xf numFmtId="0" fontId="10" fillId="2" borderId="49" xfId="0" applyFont="1" applyFill="1" applyBorder="1" applyAlignment="1">
      <alignment horizontal="center" vertical="top" wrapText="1"/>
    </xf>
    <xf numFmtId="0" fontId="10" fillId="2" borderId="50" xfId="0" applyFont="1" applyFill="1" applyBorder="1" applyAlignment="1">
      <alignment horizontal="center" vertical="top" wrapText="1"/>
    </xf>
    <xf numFmtId="0" fontId="10" fillId="2" borderId="109" xfId="0" applyFont="1" applyFill="1" applyBorder="1" applyAlignment="1">
      <alignment horizontal="center" vertical="top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108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8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15" fillId="3" borderId="105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49" fontId="9" fillId="0" borderId="88" xfId="0" applyNumberFormat="1" applyFont="1" applyBorder="1" applyAlignment="1">
      <alignment horizontal="center" vertical="center" wrapText="1"/>
    </xf>
    <xf numFmtId="49" fontId="9" fillId="0" borderId="92" xfId="0" applyNumberFormat="1" applyFont="1" applyBorder="1" applyAlignment="1">
      <alignment horizontal="center" vertical="center" wrapText="1"/>
    </xf>
    <xf numFmtId="49" fontId="9" fillId="0" borderId="105" xfId="0" applyNumberFormat="1" applyFont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0" fillId="0" borderId="45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85" xfId="1" applyNumberFormat="1" applyFont="1" applyBorder="1" applyAlignment="1">
      <alignment horizontal="left" vertical="center" wrapText="1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6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49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0" fontId="10" fillId="0" borderId="52" xfId="0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90" xfId="0" applyFont="1" applyBorder="1" applyAlignment="1" applyProtection="1">
      <alignment horizontal="center" vertical="top" wrapText="1"/>
      <protection locked="0"/>
    </xf>
    <xf numFmtId="49" fontId="9" fillId="0" borderId="90" xfId="0" applyNumberFormat="1" applyFont="1" applyBorder="1" applyAlignment="1" applyProtection="1">
      <alignment horizontal="center" vertical="center" wrapText="1"/>
      <protection locked="0"/>
    </xf>
    <xf numFmtId="49" fontId="9" fillId="0" borderId="93" xfId="0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center" vertical="top" wrapText="1"/>
      <protection locked="0"/>
    </xf>
    <xf numFmtId="0" fontId="13" fillId="0" borderId="38" xfId="0" applyFont="1" applyBorder="1" applyAlignment="1" applyProtection="1">
      <alignment horizontal="center" vertical="top" wrapText="1"/>
      <protection locked="0"/>
    </xf>
    <xf numFmtId="0" fontId="13" fillId="0" borderId="45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6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62" xfId="0" applyFont="1" applyBorder="1" applyAlignment="1" applyProtection="1">
      <alignment horizontal="center" vertical="top" wrapText="1"/>
      <protection locked="0"/>
    </xf>
    <xf numFmtId="0" fontId="13" fillId="0" borderId="59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49" xfId="0" applyNumberFormat="1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94" xfId="0" applyNumberFormat="1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center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</cellXfs>
  <cellStyles count="7">
    <cellStyle name="Hypertextové prepojenie" xfId="4" builtinId="8"/>
    <cellStyle name="Normálna" xfId="0" builtinId="0"/>
    <cellStyle name="Normálna 2" xfId="5" xr:uid="{00000000-0005-0000-0000-000001000000}"/>
    <cellStyle name="Normálna 2 6" xfId="6" xr:uid="{00000000-0005-0000-0000-000002000000}"/>
    <cellStyle name="normálne 2 2" xfId="1" xr:uid="{00000000-0005-0000-0000-000004000000}"/>
    <cellStyle name="normálne 2 2 2" xfId="3" xr:uid="{00000000-0005-0000-0000-000005000000}"/>
    <cellStyle name="Normálne 4" xfId="2" xr:uid="{00000000-0005-0000-0000-000006000000}"/>
  </cellStyles>
  <dxfs count="15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2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25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theme="7" tint="0.59999389629810485"/>
  </sheetPr>
  <dimension ref="B1:K98"/>
  <sheetViews>
    <sheetView showGridLines="0" zoomScaleNormal="100" workbookViewId="0">
      <selection activeCell="L28" sqref="L28"/>
    </sheetView>
  </sheetViews>
  <sheetFormatPr defaultRowHeight="12" x14ac:dyDescent="0.2"/>
  <cols>
    <col min="1" max="1" width="1.85546875" style="6" customWidth="1"/>
    <col min="2" max="2" width="5.140625" style="6" bestFit="1" customWidth="1"/>
    <col min="3" max="3" width="22.42578125" style="6" customWidth="1"/>
    <col min="4" max="5" width="29.7109375" style="6" customWidth="1"/>
    <col min="6" max="257" width="9.140625" style="6"/>
    <col min="258" max="258" width="5.140625" style="6" bestFit="1" customWidth="1"/>
    <col min="259" max="259" width="22.42578125" style="6" customWidth="1"/>
    <col min="260" max="261" width="29.7109375" style="6" customWidth="1"/>
    <col min="262" max="513" width="9.140625" style="6"/>
    <col min="514" max="514" width="5.140625" style="6" bestFit="1" customWidth="1"/>
    <col min="515" max="515" width="22.42578125" style="6" customWidth="1"/>
    <col min="516" max="517" width="29.7109375" style="6" customWidth="1"/>
    <col min="518" max="769" width="9.140625" style="6"/>
    <col min="770" max="770" width="5.140625" style="6" bestFit="1" customWidth="1"/>
    <col min="771" max="771" width="22.42578125" style="6" customWidth="1"/>
    <col min="772" max="773" width="29.7109375" style="6" customWidth="1"/>
    <col min="774" max="1025" width="9.140625" style="6"/>
    <col min="1026" max="1026" width="5.140625" style="6" bestFit="1" customWidth="1"/>
    <col min="1027" max="1027" width="22.42578125" style="6" customWidth="1"/>
    <col min="1028" max="1029" width="29.7109375" style="6" customWidth="1"/>
    <col min="1030" max="1281" width="9.140625" style="6"/>
    <col min="1282" max="1282" width="5.140625" style="6" bestFit="1" customWidth="1"/>
    <col min="1283" max="1283" width="22.42578125" style="6" customWidth="1"/>
    <col min="1284" max="1285" width="29.7109375" style="6" customWidth="1"/>
    <col min="1286" max="1537" width="9.140625" style="6"/>
    <col min="1538" max="1538" width="5.140625" style="6" bestFit="1" customWidth="1"/>
    <col min="1539" max="1539" width="22.42578125" style="6" customWidth="1"/>
    <col min="1540" max="1541" width="29.7109375" style="6" customWidth="1"/>
    <col min="1542" max="1793" width="9.140625" style="6"/>
    <col min="1794" max="1794" width="5.140625" style="6" bestFit="1" customWidth="1"/>
    <col min="1795" max="1795" width="22.42578125" style="6" customWidth="1"/>
    <col min="1796" max="1797" width="29.7109375" style="6" customWidth="1"/>
    <col min="1798" max="2049" width="9.140625" style="6"/>
    <col min="2050" max="2050" width="5.140625" style="6" bestFit="1" customWidth="1"/>
    <col min="2051" max="2051" width="22.42578125" style="6" customWidth="1"/>
    <col min="2052" max="2053" width="29.7109375" style="6" customWidth="1"/>
    <col min="2054" max="2305" width="9.140625" style="6"/>
    <col min="2306" max="2306" width="5.140625" style="6" bestFit="1" customWidth="1"/>
    <col min="2307" max="2307" width="22.42578125" style="6" customWidth="1"/>
    <col min="2308" max="2309" width="29.7109375" style="6" customWidth="1"/>
    <col min="2310" max="2561" width="9.140625" style="6"/>
    <col min="2562" max="2562" width="5.140625" style="6" bestFit="1" customWidth="1"/>
    <col min="2563" max="2563" width="22.42578125" style="6" customWidth="1"/>
    <col min="2564" max="2565" width="29.7109375" style="6" customWidth="1"/>
    <col min="2566" max="2817" width="9.140625" style="6"/>
    <col min="2818" max="2818" width="5.140625" style="6" bestFit="1" customWidth="1"/>
    <col min="2819" max="2819" width="22.42578125" style="6" customWidth="1"/>
    <col min="2820" max="2821" width="29.7109375" style="6" customWidth="1"/>
    <col min="2822" max="3073" width="9.140625" style="6"/>
    <col min="3074" max="3074" width="5.140625" style="6" bestFit="1" customWidth="1"/>
    <col min="3075" max="3075" width="22.42578125" style="6" customWidth="1"/>
    <col min="3076" max="3077" width="29.7109375" style="6" customWidth="1"/>
    <col min="3078" max="3329" width="9.140625" style="6"/>
    <col min="3330" max="3330" width="5.140625" style="6" bestFit="1" customWidth="1"/>
    <col min="3331" max="3331" width="22.42578125" style="6" customWidth="1"/>
    <col min="3332" max="3333" width="29.7109375" style="6" customWidth="1"/>
    <col min="3334" max="3585" width="9.140625" style="6"/>
    <col min="3586" max="3586" width="5.140625" style="6" bestFit="1" customWidth="1"/>
    <col min="3587" max="3587" width="22.42578125" style="6" customWidth="1"/>
    <col min="3588" max="3589" width="29.7109375" style="6" customWidth="1"/>
    <col min="3590" max="3841" width="9.140625" style="6"/>
    <col min="3842" max="3842" width="5.140625" style="6" bestFit="1" customWidth="1"/>
    <col min="3843" max="3843" width="22.42578125" style="6" customWidth="1"/>
    <col min="3844" max="3845" width="29.7109375" style="6" customWidth="1"/>
    <col min="3846" max="4097" width="9.140625" style="6"/>
    <col min="4098" max="4098" width="5.140625" style="6" bestFit="1" customWidth="1"/>
    <col min="4099" max="4099" width="22.42578125" style="6" customWidth="1"/>
    <col min="4100" max="4101" width="29.7109375" style="6" customWidth="1"/>
    <col min="4102" max="4353" width="9.140625" style="6"/>
    <col min="4354" max="4354" width="5.140625" style="6" bestFit="1" customWidth="1"/>
    <col min="4355" max="4355" width="22.42578125" style="6" customWidth="1"/>
    <col min="4356" max="4357" width="29.7109375" style="6" customWidth="1"/>
    <col min="4358" max="4609" width="9.140625" style="6"/>
    <col min="4610" max="4610" width="5.140625" style="6" bestFit="1" customWidth="1"/>
    <col min="4611" max="4611" width="22.42578125" style="6" customWidth="1"/>
    <col min="4612" max="4613" width="29.7109375" style="6" customWidth="1"/>
    <col min="4614" max="4865" width="9.140625" style="6"/>
    <col min="4866" max="4866" width="5.140625" style="6" bestFit="1" customWidth="1"/>
    <col min="4867" max="4867" width="22.42578125" style="6" customWidth="1"/>
    <col min="4868" max="4869" width="29.7109375" style="6" customWidth="1"/>
    <col min="4870" max="5121" width="9.140625" style="6"/>
    <col min="5122" max="5122" width="5.140625" style="6" bestFit="1" customWidth="1"/>
    <col min="5123" max="5123" width="22.42578125" style="6" customWidth="1"/>
    <col min="5124" max="5125" width="29.7109375" style="6" customWidth="1"/>
    <col min="5126" max="5377" width="9.140625" style="6"/>
    <col min="5378" max="5378" width="5.140625" style="6" bestFit="1" customWidth="1"/>
    <col min="5379" max="5379" width="22.42578125" style="6" customWidth="1"/>
    <col min="5380" max="5381" width="29.7109375" style="6" customWidth="1"/>
    <col min="5382" max="5633" width="9.140625" style="6"/>
    <col min="5634" max="5634" width="5.140625" style="6" bestFit="1" customWidth="1"/>
    <col min="5635" max="5635" width="22.42578125" style="6" customWidth="1"/>
    <col min="5636" max="5637" width="29.7109375" style="6" customWidth="1"/>
    <col min="5638" max="5889" width="9.140625" style="6"/>
    <col min="5890" max="5890" width="5.140625" style="6" bestFit="1" customWidth="1"/>
    <col min="5891" max="5891" width="22.42578125" style="6" customWidth="1"/>
    <col min="5892" max="5893" width="29.7109375" style="6" customWidth="1"/>
    <col min="5894" max="6145" width="9.140625" style="6"/>
    <col min="6146" max="6146" width="5.140625" style="6" bestFit="1" customWidth="1"/>
    <col min="6147" max="6147" width="22.42578125" style="6" customWidth="1"/>
    <col min="6148" max="6149" width="29.7109375" style="6" customWidth="1"/>
    <col min="6150" max="6401" width="9.140625" style="6"/>
    <col min="6402" max="6402" width="5.140625" style="6" bestFit="1" customWidth="1"/>
    <col min="6403" max="6403" width="22.42578125" style="6" customWidth="1"/>
    <col min="6404" max="6405" width="29.7109375" style="6" customWidth="1"/>
    <col min="6406" max="6657" width="9.140625" style="6"/>
    <col min="6658" max="6658" width="5.140625" style="6" bestFit="1" customWidth="1"/>
    <col min="6659" max="6659" width="22.42578125" style="6" customWidth="1"/>
    <col min="6660" max="6661" width="29.7109375" style="6" customWidth="1"/>
    <col min="6662" max="6913" width="9.140625" style="6"/>
    <col min="6914" max="6914" width="5.140625" style="6" bestFit="1" customWidth="1"/>
    <col min="6915" max="6915" width="22.42578125" style="6" customWidth="1"/>
    <col min="6916" max="6917" width="29.7109375" style="6" customWidth="1"/>
    <col min="6918" max="7169" width="9.140625" style="6"/>
    <col min="7170" max="7170" width="5.140625" style="6" bestFit="1" customWidth="1"/>
    <col min="7171" max="7171" width="22.42578125" style="6" customWidth="1"/>
    <col min="7172" max="7173" width="29.7109375" style="6" customWidth="1"/>
    <col min="7174" max="7425" width="9.140625" style="6"/>
    <col min="7426" max="7426" width="5.140625" style="6" bestFit="1" customWidth="1"/>
    <col min="7427" max="7427" width="22.42578125" style="6" customWidth="1"/>
    <col min="7428" max="7429" width="29.7109375" style="6" customWidth="1"/>
    <col min="7430" max="7681" width="9.140625" style="6"/>
    <col min="7682" max="7682" width="5.140625" style="6" bestFit="1" customWidth="1"/>
    <col min="7683" max="7683" width="22.42578125" style="6" customWidth="1"/>
    <col min="7684" max="7685" width="29.7109375" style="6" customWidth="1"/>
    <col min="7686" max="7937" width="9.140625" style="6"/>
    <col min="7938" max="7938" width="5.140625" style="6" bestFit="1" customWidth="1"/>
    <col min="7939" max="7939" width="22.42578125" style="6" customWidth="1"/>
    <col min="7940" max="7941" width="29.7109375" style="6" customWidth="1"/>
    <col min="7942" max="8193" width="9.140625" style="6"/>
    <col min="8194" max="8194" width="5.140625" style="6" bestFit="1" customWidth="1"/>
    <col min="8195" max="8195" width="22.42578125" style="6" customWidth="1"/>
    <col min="8196" max="8197" width="29.7109375" style="6" customWidth="1"/>
    <col min="8198" max="8449" width="9.140625" style="6"/>
    <col min="8450" max="8450" width="5.140625" style="6" bestFit="1" customWidth="1"/>
    <col min="8451" max="8451" width="22.42578125" style="6" customWidth="1"/>
    <col min="8452" max="8453" width="29.7109375" style="6" customWidth="1"/>
    <col min="8454" max="8705" width="9.140625" style="6"/>
    <col min="8706" max="8706" width="5.140625" style="6" bestFit="1" customWidth="1"/>
    <col min="8707" max="8707" width="22.42578125" style="6" customWidth="1"/>
    <col min="8708" max="8709" width="29.7109375" style="6" customWidth="1"/>
    <col min="8710" max="8961" width="9.140625" style="6"/>
    <col min="8962" max="8962" width="5.140625" style="6" bestFit="1" customWidth="1"/>
    <col min="8963" max="8963" width="22.42578125" style="6" customWidth="1"/>
    <col min="8964" max="8965" width="29.7109375" style="6" customWidth="1"/>
    <col min="8966" max="9217" width="9.140625" style="6"/>
    <col min="9218" max="9218" width="5.140625" style="6" bestFit="1" customWidth="1"/>
    <col min="9219" max="9219" width="22.42578125" style="6" customWidth="1"/>
    <col min="9220" max="9221" width="29.7109375" style="6" customWidth="1"/>
    <col min="9222" max="9473" width="9.140625" style="6"/>
    <col min="9474" max="9474" width="5.140625" style="6" bestFit="1" customWidth="1"/>
    <col min="9475" max="9475" width="22.42578125" style="6" customWidth="1"/>
    <col min="9476" max="9477" width="29.7109375" style="6" customWidth="1"/>
    <col min="9478" max="9729" width="9.140625" style="6"/>
    <col min="9730" max="9730" width="5.140625" style="6" bestFit="1" customWidth="1"/>
    <col min="9731" max="9731" width="22.42578125" style="6" customWidth="1"/>
    <col min="9732" max="9733" width="29.7109375" style="6" customWidth="1"/>
    <col min="9734" max="9985" width="9.140625" style="6"/>
    <col min="9986" max="9986" width="5.140625" style="6" bestFit="1" customWidth="1"/>
    <col min="9987" max="9987" width="22.42578125" style="6" customWidth="1"/>
    <col min="9988" max="9989" width="29.7109375" style="6" customWidth="1"/>
    <col min="9990" max="10241" width="9.140625" style="6"/>
    <col min="10242" max="10242" width="5.140625" style="6" bestFit="1" customWidth="1"/>
    <col min="10243" max="10243" width="22.42578125" style="6" customWidth="1"/>
    <col min="10244" max="10245" width="29.7109375" style="6" customWidth="1"/>
    <col min="10246" max="10497" width="9.140625" style="6"/>
    <col min="10498" max="10498" width="5.140625" style="6" bestFit="1" customWidth="1"/>
    <col min="10499" max="10499" width="22.42578125" style="6" customWidth="1"/>
    <col min="10500" max="10501" width="29.7109375" style="6" customWidth="1"/>
    <col min="10502" max="10753" width="9.140625" style="6"/>
    <col min="10754" max="10754" width="5.140625" style="6" bestFit="1" customWidth="1"/>
    <col min="10755" max="10755" width="22.42578125" style="6" customWidth="1"/>
    <col min="10756" max="10757" width="29.7109375" style="6" customWidth="1"/>
    <col min="10758" max="11009" width="9.140625" style="6"/>
    <col min="11010" max="11010" width="5.140625" style="6" bestFit="1" customWidth="1"/>
    <col min="11011" max="11011" width="22.42578125" style="6" customWidth="1"/>
    <col min="11012" max="11013" width="29.7109375" style="6" customWidth="1"/>
    <col min="11014" max="11265" width="9.140625" style="6"/>
    <col min="11266" max="11266" width="5.140625" style="6" bestFit="1" customWidth="1"/>
    <col min="11267" max="11267" width="22.42578125" style="6" customWidth="1"/>
    <col min="11268" max="11269" width="29.7109375" style="6" customWidth="1"/>
    <col min="11270" max="11521" width="9.140625" style="6"/>
    <col min="11522" max="11522" width="5.140625" style="6" bestFit="1" customWidth="1"/>
    <col min="11523" max="11523" width="22.42578125" style="6" customWidth="1"/>
    <col min="11524" max="11525" width="29.7109375" style="6" customWidth="1"/>
    <col min="11526" max="11777" width="9.140625" style="6"/>
    <col min="11778" max="11778" width="5.140625" style="6" bestFit="1" customWidth="1"/>
    <col min="11779" max="11779" width="22.42578125" style="6" customWidth="1"/>
    <col min="11780" max="11781" width="29.7109375" style="6" customWidth="1"/>
    <col min="11782" max="12033" width="9.140625" style="6"/>
    <col min="12034" max="12034" width="5.140625" style="6" bestFit="1" customWidth="1"/>
    <col min="12035" max="12035" width="22.42578125" style="6" customWidth="1"/>
    <col min="12036" max="12037" width="29.7109375" style="6" customWidth="1"/>
    <col min="12038" max="12289" width="9.140625" style="6"/>
    <col min="12290" max="12290" width="5.140625" style="6" bestFit="1" customWidth="1"/>
    <col min="12291" max="12291" width="22.42578125" style="6" customWidth="1"/>
    <col min="12292" max="12293" width="29.7109375" style="6" customWidth="1"/>
    <col min="12294" max="12545" width="9.140625" style="6"/>
    <col min="12546" max="12546" width="5.140625" style="6" bestFit="1" customWidth="1"/>
    <col min="12547" max="12547" width="22.42578125" style="6" customWidth="1"/>
    <col min="12548" max="12549" width="29.7109375" style="6" customWidth="1"/>
    <col min="12550" max="12801" width="9.140625" style="6"/>
    <col min="12802" max="12802" width="5.140625" style="6" bestFit="1" customWidth="1"/>
    <col min="12803" max="12803" width="22.42578125" style="6" customWidth="1"/>
    <col min="12804" max="12805" width="29.7109375" style="6" customWidth="1"/>
    <col min="12806" max="13057" width="9.140625" style="6"/>
    <col min="13058" max="13058" width="5.140625" style="6" bestFit="1" customWidth="1"/>
    <col min="13059" max="13059" width="22.42578125" style="6" customWidth="1"/>
    <col min="13060" max="13061" width="29.7109375" style="6" customWidth="1"/>
    <col min="13062" max="13313" width="9.140625" style="6"/>
    <col min="13314" max="13314" width="5.140625" style="6" bestFit="1" customWidth="1"/>
    <col min="13315" max="13315" width="22.42578125" style="6" customWidth="1"/>
    <col min="13316" max="13317" width="29.7109375" style="6" customWidth="1"/>
    <col min="13318" max="13569" width="9.140625" style="6"/>
    <col min="13570" max="13570" width="5.140625" style="6" bestFit="1" customWidth="1"/>
    <col min="13571" max="13571" width="22.42578125" style="6" customWidth="1"/>
    <col min="13572" max="13573" width="29.7109375" style="6" customWidth="1"/>
    <col min="13574" max="13825" width="9.140625" style="6"/>
    <col min="13826" max="13826" width="5.140625" style="6" bestFit="1" customWidth="1"/>
    <col min="13827" max="13827" width="22.42578125" style="6" customWidth="1"/>
    <col min="13828" max="13829" width="29.7109375" style="6" customWidth="1"/>
    <col min="13830" max="14081" width="9.140625" style="6"/>
    <col min="14082" max="14082" width="5.140625" style="6" bestFit="1" customWidth="1"/>
    <col min="14083" max="14083" width="22.42578125" style="6" customWidth="1"/>
    <col min="14084" max="14085" width="29.7109375" style="6" customWidth="1"/>
    <col min="14086" max="14337" width="9.140625" style="6"/>
    <col min="14338" max="14338" width="5.140625" style="6" bestFit="1" customWidth="1"/>
    <col min="14339" max="14339" width="22.42578125" style="6" customWidth="1"/>
    <col min="14340" max="14341" width="29.7109375" style="6" customWidth="1"/>
    <col min="14342" max="14593" width="9.140625" style="6"/>
    <col min="14594" max="14594" width="5.140625" style="6" bestFit="1" customWidth="1"/>
    <col min="14595" max="14595" width="22.42578125" style="6" customWidth="1"/>
    <col min="14596" max="14597" width="29.7109375" style="6" customWidth="1"/>
    <col min="14598" max="14849" width="9.140625" style="6"/>
    <col min="14850" max="14850" width="5.140625" style="6" bestFit="1" customWidth="1"/>
    <col min="14851" max="14851" width="22.42578125" style="6" customWidth="1"/>
    <col min="14852" max="14853" width="29.7109375" style="6" customWidth="1"/>
    <col min="14854" max="15105" width="9.140625" style="6"/>
    <col min="15106" max="15106" width="5.140625" style="6" bestFit="1" customWidth="1"/>
    <col min="15107" max="15107" width="22.42578125" style="6" customWidth="1"/>
    <col min="15108" max="15109" width="29.7109375" style="6" customWidth="1"/>
    <col min="15110" max="15361" width="9.140625" style="6"/>
    <col min="15362" max="15362" width="5.140625" style="6" bestFit="1" customWidth="1"/>
    <col min="15363" max="15363" width="22.42578125" style="6" customWidth="1"/>
    <col min="15364" max="15365" width="29.7109375" style="6" customWidth="1"/>
    <col min="15366" max="15617" width="9.140625" style="6"/>
    <col min="15618" max="15618" width="5.140625" style="6" bestFit="1" customWidth="1"/>
    <col min="15619" max="15619" width="22.42578125" style="6" customWidth="1"/>
    <col min="15620" max="15621" width="29.7109375" style="6" customWidth="1"/>
    <col min="15622" max="15873" width="9.140625" style="6"/>
    <col min="15874" max="15874" width="5.140625" style="6" bestFit="1" customWidth="1"/>
    <col min="15875" max="15875" width="22.42578125" style="6" customWidth="1"/>
    <col min="15876" max="15877" width="29.7109375" style="6" customWidth="1"/>
    <col min="15878" max="16129" width="9.140625" style="6"/>
    <col min="16130" max="16130" width="5.140625" style="6" bestFit="1" customWidth="1"/>
    <col min="16131" max="16131" width="22.42578125" style="6" customWidth="1"/>
    <col min="16132" max="16133" width="29.7109375" style="6" customWidth="1"/>
    <col min="16134" max="16384" width="9.140625" style="6"/>
  </cols>
  <sheetData>
    <row r="1" spans="2:11" ht="20.100000000000001" customHeight="1" x14ac:dyDescent="0.2">
      <c r="B1" s="295" t="s">
        <v>12</v>
      </c>
      <c r="C1" s="295"/>
    </row>
    <row r="2" spans="2:11" ht="30" customHeight="1" x14ac:dyDescent="0.2">
      <c r="B2" s="301" t="s">
        <v>91</v>
      </c>
      <c r="C2" s="301"/>
      <c r="D2" s="301"/>
      <c r="E2" s="301"/>
    </row>
    <row r="3" spans="2:11" ht="24.95" customHeight="1" x14ac:dyDescent="0.2">
      <c r="B3" s="296"/>
      <c r="C3" s="296"/>
      <c r="D3" s="296"/>
    </row>
    <row r="4" spans="2:11" ht="15" x14ac:dyDescent="0.25">
      <c r="B4" s="297" t="s">
        <v>13</v>
      </c>
      <c r="C4" s="297"/>
      <c r="D4" s="297"/>
      <c r="E4" s="297"/>
      <c r="F4" s="10"/>
      <c r="G4" s="10"/>
      <c r="H4" s="10"/>
      <c r="I4" s="10"/>
      <c r="J4" s="10"/>
      <c r="K4" s="10"/>
    </row>
    <row r="5" spans="2:11" ht="15" x14ac:dyDescent="0.25">
      <c r="B5" s="293"/>
      <c r="C5" s="293"/>
      <c r="D5" s="293"/>
      <c r="E5" s="293"/>
      <c r="F5" s="10"/>
      <c r="G5" s="10"/>
      <c r="H5" s="10"/>
      <c r="I5" s="10"/>
      <c r="J5" s="10"/>
      <c r="K5" s="10"/>
    </row>
    <row r="7" spans="2:11" s="3" customFormat="1" ht="15" customHeight="1" x14ac:dyDescent="0.25">
      <c r="B7" s="294" t="s">
        <v>1</v>
      </c>
      <c r="C7" s="294"/>
      <c r="D7" s="298"/>
      <c r="E7" s="298"/>
      <c r="G7" s="11"/>
    </row>
    <row r="8" spans="2:11" s="3" customFormat="1" ht="15" customHeight="1" x14ac:dyDescent="0.25">
      <c r="B8" s="294" t="s">
        <v>2</v>
      </c>
      <c r="C8" s="294"/>
      <c r="D8" s="299"/>
      <c r="E8" s="299"/>
    </row>
    <row r="9" spans="2:11" s="3" customFormat="1" ht="15" customHeight="1" x14ac:dyDescent="0.25">
      <c r="B9" s="294" t="s">
        <v>3</v>
      </c>
      <c r="C9" s="294"/>
      <c r="D9" s="302"/>
      <c r="E9" s="302"/>
    </row>
    <row r="10" spans="2:11" s="3" customFormat="1" ht="15" customHeight="1" x14ac:dyDescent="0.25">
      <c r="B10" s="294" t="s">
        <v>4</v>
      </c>
      <c r="C10" s="294"/>
      <c r="D10" s="302"/>
      <c r="E10" s="302"/>
    </row>
    <row r="11" spans="2:11" x14ac:dyDescent="0.2">
      <c r="B11" s="1"/>
      <c r="C11" s="1"/>
      <c r="D11" s="1"/>
    </row>
    <row r="12" spans="2:11" x14ac:dyDescent="0.2">
      <c r="B12" s="300" t="s">
        <v>14</v>
      </c>
      <c r="C12" s="300"/>
      <c r="D12" s="300"/>
      <c r="E12" s="10"/>
      <c r="F12" s="10"/>
      <c r="G12" s="10"/>
      <c r="H12" s="10"/>
      <c r="I12" s="10"/>
      <c r="J12" s="10"/>
      <c r="K12" s="10"/>
    </row>
    <row r="13" spans="2:11" s="3" customFormat="1" ht="15" customHeight="1" x14ac:dyDescent="0.25">
      <c r="B13" s="294" t="s">
        <v>5</v>
      </c>
      <c r="C13" s="294"/>
      <c r="D13" s="303"/>
      <c r="E13" s="303"/>
    </row>
    <row r="14" spans="2:11" s="3" customFormat="1" ht="15" customHeight="1" x14ac:dyDescent="0.25">
      <c r="B14" s="294" t="s">
        <v>6</v>
      </c>
      <c r="C14" s="294"/>
      <c r="D14" s="306"/>
      <c r="E14" s="306"/>
    </row>
    <row r="15" spans="2:11" s="3" customFormat="1" ht="15" customHeight="1" x14ac:dyDescent="0.25">
      <c r="B15" s="294" t="s">
        <v>7</v>
      </c>
      <c r="C15" s="294"/>
      <c r="D15" s="307"/>
      <c r="E15" s="307"/>
    </row>
    <row r="16" spans="2:11" x14ac:dyDescent="0.2">
      <c r="B16" s="1"/>
      <c r="C16" s="1"/>
      <c r="D16" s="1"/>
    </row>
    <row r="17" spans="2:11" x14ac:dyDescent="0.2">
      <c r="B17" s="300" t="s">
        <v>15</v>
      </c>
      <c r="C17" s="300"/>
      <c r="D17" s="300"/>
      <c r="E17" s="10"/>
      <c r="F17" s="10"/>
      <c r="G17" s="10"/>
      <c r="H17" s="10"/>
      <c r="I17" s="10"/>
      <c r="J17" s="10"/>
      <c r="K17" s="10"/>
    </row>
    <row r="18" spans="2:11" s="3" customFormat="1" ht="15" customHeight="1" x14ac:dyDescent="0.25">
      <c r="B18" s="294" t="s">
        <v>5</v>
      </c>
      <c r="C18" s="294"/>
      <c r="D18" s="303"/>
      <c r="E18" s="303"/>
    </row>
    <row r="19" spans="2:11" s="3" customFormat="1" ht="15" customHeight="1" x14ac:dyDescent="0.25">
      <c r="B19" s="294" t="s">
        <v>16</v>
      </c>
      <c r="C19" s="294"/>
      <c r="D19" s="306"/>
      <c r="E19" s="306"/>
    </row>
    <row r="20" spans="2:11" s="3" customFormat="1" ht="15" customHeight="1" x14ac:dyDescent="0.25">
      <c r="B20" s="294" t="s">
        <v>7</v>
      </c>
      <c r="C20" s="294"/>
      <c r="D20" s="307"/>
      <c r="E20" s="307"/>
    </row>
    <row r="21" spans="2:11" x14ac:dyDescent="0.2">
      <c r="C21" s="295"/>
      <c r="D21" s="295"/>
    </row>
    <row r="22" spans="2:11" s="9" customFormat="1" ht="15" customHeight="1" x14ac:dyDescent="0.2"/>
    <row r="23" spans="2:11" s="9" customFormat="1" ht="15" customHeight="1" x14ac:dyDescent="0.2"/>
    <row r="24" spans="2:11" s="3" customFormat="1" x14ac:dyDescent="0.25">
      <c r="B24" s="3" t="s">
        <v>8</v>
      </c>
      <c r="C24" s="19"/>
      <c r="D24" s="12"/>
    </row>
    <row r="25" spans="2:11" s="3" customFormat="1" x14ac:dyDescent="0.25">
      <c r="B25" s="3" t="s">
        <v>17</v>
      </c>
      <c r="C25" s="13"/>
      <c r="D25" s="12"/>
    </row>
    <row r="27" spans="2:11" ht="15" customHeight="1" x14ac:dyDescent="0.2">
      <c r="D27" s="282"/>
      <c r="E27" s="14"/>
    </row>
    <row r="28" spans="2:11" ht="45" customHeight="1" x14ac:dyDescent="0.2">
      <c r="D28" s="308" t="s">
        <v>263</v>
      </c>
      <c r="E28" s="308"/>
    </row>
    <row r="31" spans="2:11" s="9" customFormat="1" ht="12" customHeight="1" x14ac:dyDescent="0.2">
      <c r="E31" s="7"/>
      <c r="F31" s="8"/>
    </row>
    <row r="32" spans="2:11" x14ac:dyDescent="0.2">
      <c r="B32" s="28"/>
      <c r="C32" s="28"/>
      <c r="D32" s="28"/>
    </row>
    <row r="38" spans="2:4" x14ac:dyDescent="0.2">
      <c r="B38" s="304" t="s">
        <v>10</v>
      </c>
      <c r="C38" s="304"/>
      <c r="D38" s="28"/>
    </row>
    <row r="39" spans="2:4" x14ac:dyDescent="0.2">
      <c r="B39" s="101"/>
      <c r="C39" s="305" t="s">
        <v>11</v>
      </c>
      <c r="D39" s="305"/>
    </row>
    <row r="98" spans="5:5" x14ac:dyDescent="0.2">
      <c r="E98" s="6" t="str">
        <f>IF('Príloha č. 1'!D9="","",'Príloha č. 1'!D9:E9)</f>
        <v/>
      </c>
    </row>
  </sheetData>
  <mergeCells count="30">
    <mergeCell ref="C21:D21"/>
    <mergeCell ref="B38:C38"/>
    <mergeCell ref="C39:D39"/>
    <mergeCell ref="B14:C14"/>
    <mergeCell ref="B15:C15"/>
    <mergeCell ref="B17:D17"/>
    <mergeCell ref="B18:C18"/>
    <mergeCell ref="B19:C19"/>
    <mergeCell ref="B20:C20"/>
    <mergeCell ref="D14:E14"/>
    <mergeCell ref="D15:E15"/>
    <mergeCell ref="D18:E18"/>
    <mergeCell ref="D19:E19"/>
    <mergeCell ref="D20:E20"/>
    <mergeCell ref="D28:E28"/>
    <mergeCell ref="B13:C13"/>
    <mergeCell ref="B1:C1"/>
    <mergeCell ref="B3:D3"/>
    <mergeCell ref="B4:E4"/>
    <mergeCell ref="B7:C7"/>
    <mergeCell ref="D7:E7"/>
    <mergeCell ref="B8:C8"/>
    <mergeCell ref="D8:E8"/>
    <mergeCell ref="B9:C9"/>
    <mergeCell ref="B10:C10"/>
    <mergeCell ref="B12:D12"/>
    <mergeCell ref="B2:E2"/>
    <mergeCell ref="D9:E9"/>
    <mergeCell ref="D10:E10"/>
    <mergeCell ref="D13:E13"/>
  </mergeCells>
  <conditionalFormatting sqref="B39:C39">
    <cfRule type="containsBlanks" dxfId="152" priority="6">
      <formula>LEN(TRIM(B39))=0</formula>
    </cfRule>
  </conditionalFormatting>
  <conditionalFormatting sqref="C24:C25">
    <cfRule type="containsBlanks" dxfId="151" priority="4">
      <formula>LEN(TRIM(C24))=0</formula>
    </cfRule>
  </conditionalFormatting>
  <conditionalFormatting sqref="D7:E10">
    <cfRule type="containsBlanks" dxfId="150" priority="8">
      <formula>LEN(TRIM(D7))=0</formula>
    </cfRule>
  </conditionalFormatting>
  <conditionalFormatting sqref="D13:E15">
    <cfRule type="containsBlanks" dxfId="149" priority="10">
      <formula>LEN(TRIM(D13))=0</formula>
    </cfRule>
  </conditionalFormatting>
  <conditionalFormatting sqref="D18:E20">
    <cfRule type="containsBlanks" dxfId="148" priority="9">
      <formula>LEN(TRIM(D18))=0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8005-E901-4107-8232-A5440134E2EE}">
  <sheetPr>
    <tabColor rgb="FFD3B5E9"/>
  </sheetPr>
  <dimension ref="B1:L32"/>
  <sheetViews>
    <sheetView showGridLines="0" topLeftCell="A3" zoomScale="90" zoomScaleNormal="90" workbookViewId="0">
      <selection activeCell="B3" sqref="B3:E3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124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125</v>
      </c>
      <c r="C8" s="346"/>
      <c r="D8" s="346"/>
      <c r="E8" s="346"/>
      <c r="F8" s="347"/>
    </row>
    <row r="9" spans="2:12" s="88" customFormat="1" ht="30" customHeight="1" x14ac:dyDescent="0.25">
      <c r="B9" s="228" t="s">
        <v>71</v>
      </c>
      <c r="C9" s="262" t="s">
        <v>126</v>
      </c>
      <c r="D9" s="230"/>
      <c r="E9" s="341"/>
      <c r="F9" s="342"/>
    </row>
    <row r="10" spans="2:12" s="88" customFormat="1" ht="24.95" customHeight="1" x14ac:dyDescent="0.25">
      <c r="B10" s="159" t="s">
        <v>27</v>
      </c>
      <c r="C10" s="258" t="s">
        <v>127</v>
      </c>
      <c r="D10" s="226"/>
      <c r="E10" s="343"/>
      <c r="F10" s="344"/>
    </row>
    <row r="11" spans="2:12" s="88" customFormat="1" ht="24.95" customHeight="1" x14ac:dyDescent="0.25">
      <c r="B11" s="159" t="s">
        <v>28</v>
      </c>
      <c r="C11" s="258" t="s">
        <v>128</v>
      </c>
      <c r="D11" s="226"/>
      <c r="E11" s="237"/>
      <c r="F11" s="238"/>
    </row>
    <row r="12" spans="2:12" s="88" customFormat="1" ht="30" customHeight="1" thickBot="1" x14ac:dyDescent="0.3">
      <c r="B12" s="161" t="s">
        <v>29</v>
      </c>
      <c r="C12" s="259" t="s">
        <v>129</v>
      </c>
      <c r="D12" s="233"/>
      <c r="E12" s="348"/>
      <c r="F12" s="349"/>
    </row>
    <row r="13" spans="2:12" s="88" customFormat="1" ht="30" customHeight="1" x14ac:dyDescent="0.25">
      <c r="B13" s="159" t="s">
        <v>30</v>
      </c>
      <c r="C13" s="227" t="s">
        <v>261</v>
      </c>
      <c r="D13" s="226"/>
      <c r="E13" s="343"/>
      <c r="F13" s="344"/>
    </row>
    <row r="14" spans="2:12" s="88" customFormat="1" ht="30" customHeight="1" thickBot="1" x14ac:dyDescent="0.3">
      <c r="B14" s="159" t="s">
        <v>31</v>
      </c>
      <c r="C14" s="227" t="s">
        <v>262</v>
      </c>
      <c r="D14" s="226"/>
      <c r="E14" s="343"/>
      <c r="F14" s="344"/>
    </row>
    <row r="15" spans="2:12" s="88" customFormat="1" ht="24.95" customHeight="1" thickBot="1" x14ac:dyDescent="0.3">
      <c r="B15" s="382"/>
      <c r="C15" s="382"/>
      <c r="D15" s="383"/>
      <c r="E15" s="383"/>
      <c r="F15" s="383"/>
    </row>
    <row r="16" spans="2:12" s="88" customFormat="1" ht="24.95" customHeight="1" thickBot="1" x14ac:dyDescent="0.3">
      <c r="B16" s="339" t="s">
        <v>131</v>
      </c>
      <c r="C16" s="340"/>
      <c r="D16" s="285"/>
      <c r="E16" s="285"/>
      <c r="F16" s="285"/>
    </row>
    <row r="17" spans="2:11" s="88" customFormat="1" ht="24.95" customHeight="1" thickBot="1" x14ac:dyDescent="0.3">
      <c r="B17" s="263" t="s">
        <v>26</v>
      </c>
      <c r="C17" s="264" t="s">
        <v>130</v>
      </c>
      <c r="D17" s="255"/>
      <c r="E17" s="255"/>
      <c r="F17" s="255"/>
    </row>
    <row r="18" spans="2:11" s="88" customFormat="1" ht="12" customHeight="1" x14ac:dyDescent="0.25">
      <c r="B18" s="93"/>
      <c r="C18" s="94"/>
      <c r="D18" s="95"/>
      <c r="E18" s="96"/>
    </row>
    <row r="19" spans="2:11" s="18" customFormat="1" ht="20.100000000000001" customHeight="1" x14ac:dyDescent="0.25">
      <c r="B19" s="367" t="s">
        <v>37</v>
      </c>
      <c r="C19" s="367"/>
      <c r="D19" s="367"/>
      <c r="E19" s="367"/>
      <c r="F19" s="91"/>
      <c r="G19" s="91"/>
      <c r="H19" s="91"/>
      <c r="I19" s="91"/>
      <c r="J19" s="91"/>
      <c r="K19" s="91"/>
    </row>
    <row r="20" spans="2:11" s="18" customFormat="1" ht="20.100000000000001" customHeight="1" x14ac:dyDescent="0.25">
      <c r="B20" s="133"/>
      <c r="C20" s="133"/>
      <c r="D20" s="133"/>
      <c r="E20" s="133"/>
      <c r="F20" s="91"/>
      <c r="G20" s="91"/>
      <c r="H20" s="91"/>
      <c r="I20" s="91"/>
      <c r="J20" s="91"/>
      <c r="K20" s="91"/>
    </row>
    <row r="21" spans="2:11" s="54" customFormat="1" ht="30" customHeight="1" x14ac:dyDescent="0.25">
      <c r="B21" s="368" t="s">
        <v>1</v>
      </c>
      <c r="C21" s="368"/>
      <c r="D21" s="379" t="str">
        <f>IF('Príloha č. 1'!$D$7="","",'Príloha č. 1'!$D$7)</f>
        <v/>
      </c>
      <c r="E21" s="379"/>
      <c r="F21" s="379"/>
      <c r="H21" s="55"/>
    </row>
    <row r="22" spans="2:11" s="54" customFormat="1" ht="15" customHeight="1" x14ac:dyDescent="0.25">
      <c r="B22" s="370" t="s">
        <v>2</v>
      </c>
      <c r="C22" s="370"/>
      <c r="D22" s="368" t="str">
        <f>IF('Príloha č. 1'!$D$8="","",'Príloha č. 1'!$D$8)</f>
        <v/>
      </c>
      <c r="E22" s="368"/>
      <c r="F22" s="368"/>
    </row>
    <row r="23" spans="2:11" s="54" customFormat="1" ht="15" customHeight="1" x14ac:dyDescent="0.25">
      <c r="B23" s="370" t="s">
        <v>3</v>
      </c>
      <c r="C23" s="370"/>
      <c r="D23" s="368" t="str">
        <f>IF('Príloha č. 1'!D9:E9="","",'Príloha č. 1'!D9:E9)</f>
        <v/>
      </c>
      <c r="E23" s="368"/>
      <c r="F23" s="368"/>
    </row>
    <row r="24" spans="2:11" s="54" customFormat="1" ht="15" customHeight="1" x14ac:dyDescent="0.25">
      <c r="B24" s="370" t="s">
        <v>4</v>
      </c>
      <c r="C24" s="370"/>
      <c r="D24" s="368" t="str">
        <f>IF('Príloha č. 1'!D10:E10="","",'Príloha č. 1'!D10:E10)</f>
        <v/>
      </c>
      <c r="E24" s="368"/>
      <c r="F24" s="368"/>
    </row>
    <row r="27" spans="2:11" ht="15" customHeight="1" x14ac:dyDescent="0.2">
      <c r="B27" s="34" t="s">
        <v>8</v>
      </c>
      <c r="C27" s="92" t="str">
        <f>IF('Príloha č. 1'!C24:C24="","",'Príloha č. 1'!C24:C24)</f>
        <v/>
      </c>
      <c r="D27" s="243"/>
      <c r="F27" s="34"/>
      <c r="G27" s="34"/>
      <c r="H27" s="34"/>
    </row>
    <row r="28" spans="2:11" ht="15" customHeight="1" x14ac:dyDescent="0.2">
      <c r="B28" s="34" t="s">
        <v>9</v>
      </c>
      <c r="C28" s="27" t="str">
        <f>IF('Príloha č. 1'!C25:C25="","",'Príloha č. 1'!C25:C25)</f>
        <v/>
      </c>
      <c r="D28" s="243"/>
      <c r="F28" s="34"/>
      <c r="G28" s="34"/>
      <c r="H28" s="34"/>
    </row>
    <row r="29" spans="2:11" ht="39.950000000000003" customHeight="1" x14ac:dyDescent="0.2">
      <c r="E29" s="372"/>
      <c r="F29" s="372"/>
    </row>
    <row r="30" spans="2:11" ht="45" customHeight="1" x14ac:dyDescent="0.2">
      <c r="D30" s="373" t="s">
        <v>263</v>
      </c>
      <c r="E30" s="373"/>
      <c r="F30" s="373"/>
      <c r="G30" s="59"/>
      <c r="H30" s="59"/>
    </row>
    <row r="31" spans="2:11" s="56" customFormat="1" x14ac:dyDescent="0.2">
      <c r="B31" s="366" t="s">
        <v>10</v>
      </c>
      <c r="C31" s="366"/>
      <c r="D31" s="239"/>
      <c r="E31" s="59"/>
      <c r="F31" s="243"/>
      <c r="G31" s="243"/>
      <c r="H31" s="243"/>
    </row>
    <row r="32" spans="2:11" s="61" customFormat="1" ht="12" customHeight="1" x14ac:dyDescent="0.2">
      <c r="B32" s="57"/>
      <c r="C32" s="58" t="s">
        <v>11</v>
      </c>
      <c r="D32" s="58"/>
      <c r="E32" s="43"/>
      <c r="F32" s="243"/>
      <c r="G32" s="243"/>
      <c r="H32" s="243"/>
      <c r="I32" s="59"/>
    </row>
  </sheetData>
  <mergeCells count="27">
    <mergeCell ref="B31:C31"/>
    <mergeCell ref="B23:C23"/>
    <mergeCell ref="D23:F23"/>
    <mergeCell ref="B24:C24"/>
    <mergeCell ref="D24:F24"/>
    <mergeCell ref="E29:F29"/>
    <mergeCell ref="D30:F30"/>
    <mergeCell ref="B16:C16"/>
    <mergeCell ref="B19:E19"/>
    <mergeCell ref="B21:C21"/>
    <mergeCell ref="D21:F21"/>
    <mergeCell ref="B22:C22"/>
    <mergeCell ref="D22:F22"/>
    <mergeCell ref="B8:F8"/>
    <mergeCell ref="E9:F9"/>
    <mergeCell ref="E10:F10"/>
    <mergeCell ref="E12:F12"/>
    <mergeCell ref="B15:F15"/>
    <mergeCell ref="E13:F13"/>
    <mergeCell ref="E14:F14"/>
    <mergeCell ref="B1:E1"/>
    <mergeCell ref="B2:E2"/>
    <mergeCell ref="B3:E3"/>
    <mergeCell ref="B5:E5"/>
    <mergeCell ref="B6:C7"/>
    <mergeCell ref="D6:F6"/>
    <mergeCell ref="E7:F7"/>
  </mergeCells>
  <conditionalFormatting sqref="C27:C28 D9:D12">
    <cfRule type="containsBlanks" dxfId="105" priority="6">
      <formula>LEN(TRIM(C9))=0</formula>
    </cfRule>
  </conditionalFormatting>
  <conditionalFormatting sqref="D21:F21">
    <cfRule type="containsBlanks" dxfId="104" priority="5">
      <formula>LEN(TRIM(D21))=0</formula>
    </cfRule>
  </conditionalFormatting>
  <conditionalFormatting sqref="D22:F22">
    <cfRule type="containsBlanks" dxfId="103" priority="4">
      <formula>LEN(TRIM(D22))=0</formula>
    </cfRule>
  </conditionalFormatting>
  <conditionalFormatting sqref="D23:F23">
    <cfRule type="containsBlanks" dxfId="102" priority="2">
      <formula>LEN(TRIM(D23))=0</formula>
    </cfRule>
  </conditionalFormatting>
  <conditionalFormatting sqref="D24:F24">
    <cfRule type="containsBlanks" dxfId="101" priority="3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709EA9D6-A3A2-4699-B037-4BFCB9629F45}">
            <xm:f>LEN(TRIM('Príloha č. 5 - časť 3'!D13))=0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D13:D14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FBCC-C5DF-4B32-A5F6-F6A683E27DDE}">
  <sheetPr>
    <tabColor rgb="FFD3B5E9"/>
  </sheetPr>
  <dimension ref="B1:L32"/>
  <sheetViews>
    <sheetView showGridLines="0" topLeftCell="A3" zoomScale="90" zoomScaleNormal="90" workbookViewId="0">
      <selection activeCell="B3" sqref="B3:E3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134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136</v>
      </c>
      <c r="C8" s="346"/>
      <c r="D8" s="346"/>
      <c r="E8" s="346"/>
      <c r="F8" s="347"/>
    </row>
    <row r="9" spans="2:12" s="88" customFormat="1" ht="30" customHeight="1" x14ac:dyDescent="0.25">
      <c r="B9" s="228" t="s">
        <v>71</v>
      </c>
      <c r="C9" s="227" t="s">
        <v>137</v>
      </c>
      <c r="D9" s="230"/>
      <c r="E9" s="341"/>
      <c r="F9" s="342"/>
    </row>
    <row r="10" spans="2:12" s="88" customFormat="1" ht="24.95" customHeight="1" x14ac:dyDescent="0.25">
      <c r="B10" s="159" t="s">
        <v>27</v>
      </c>
      <c r="C10" s="227" t="s">
        <v>138</v>
      </c>
      <c r="D10" s="226"/>
      <c r="E10" s="343"/>
      <c r="F10" s="344"/>
    </row>
    <row r="11" spans="2:12" s="88" customFormat="1" ht="24.95" customHeight="1" x14ac:dyDescent="0.25">
      <c r="B11" s="159" t="s">
        <v>28</v>
      </c>
      <c r="C11" s="227" t="s">
        <v>139</v>
      </c>
      <c r="D11" s="226"/>
      <c r="E11" s="237"/>
      <c r="F11" s="238"/>
    </row>
    <row r="12" spans="2:12" s="88" customFormat="1" ht="30" customHeight="1" x14ac:dyDescent="0.25">
      <c r="B12" s="161" t="s">
        <v>29</v>
      </c>
      <c r="C12" s="256" t="s">
        <v>140</v>
      </c>
      <c r="D12" s="233"/>
      <c r="E12" s="348"/>
      <c r="F12" s="349"/>
    </row>
    <row r="13" spans="2:12" s="88" customFormat="1" ht="30" customHeight="1" x14ac:dyDescent="0.25">
      <c r="B13" s="159" t="s">
        <v>30</v>
      </c>
      <c r="C13" s="227" t="s">
        <v>261</v>
      </c>
      <c r="D13" s="226"/>
      <c r="E13" s="343"/>
      <c r="F13" s="344"/>
    </row>
    <row r="14" spans="2:12" s="88" customFormat="1" ht="30" customHeight="1" thickBot="1" x14ac:dyDescent="0.3">
      <c r="B14" s="159" t="s">
        <v>31</v>
      </c>
      <c r="C14" s="227" t="s">
        <v>262</v>
      </c>
      <c r="D14" s="226"/>
      <c r="E14" s="343"/>
      <c r="F14" s="344"/>
    </row>
    <row r="15" spans="2:12" s="88" customFormat="1" ht="24.95" customHeight="1" thickBot="1" x14ac:dyDescent="0.3">
      <c r="B15" s="382"/>
      <c r="C15" s="382"/>
      <c r="D15" s="383"/>
      <c r="E15" s="383"/>
      <c r="F15" s="383"/>
    </row>
    <row r="16" spans="2:12" s="88" customFormat="1" ht="24.95" customHeight="1" thickBot="1" x14ac:dyDescent="0.3">
      <c r="B16" s="339" t="s">
        <v>133</v>
      </c>
      <c r="C16" s="340"/>
      <c r="D16" s="285"/>
      <c r="E16" s="285"/>
      <c r="F16" s="285"/>
    </row>
    <row r="17" spans="2:11" s="88" customFormat="1" ht="24.95" customHeight="1" thickBot="1" x14ac:dyDescent="0.3">
      <c r="B17" s="263" t="s">
        <v>26</v>
      </c>
      <c r="C17" s="264" t="s">
        <v>135</v>
      </c>
      <c r="D17" s="255"/>
      <c r="E17" s="255"/>
      <c r="F17" s="255"/>
    </row>
    <row r="18" spans="2:11" s="88" customFormat="1" ht="12" customHeight="1" x14ac:dyDescent="0.25">
      <c r="B18" s="93"/>
      <c r="C18" s="94"/>
      <c r="D18" s="95"/>
      <c r="E18" s="96"/>
    </row>
    <row r="19" spans="2:11" s="18" customFormat="1" ht="20.100000000000001" customHeight="1" x14ac:dyDescent="0.25">
      <c r="B19" s="367" t="s">
        <v>37</v>
      </c>
      <c r="C19" s="367"/>
      <c r="D19" s="367"/>
      <c r="E19" s="367"/>
      <c r="F19" s="91"/>
      <c r="G19" s="91"/>
      <c r="H19" s="91"/>
      <c r="I19" s="91"/>
      <c r="J19" s="91"/>
      <c r="K19" s="91"/>
    </row>
    <row r="20" spans="2:11" s="18" customFormat="1" ht="20.100000000000001" customHeight="1" x14ac:dyDescent="0.25">
      <c r="B20" s="133"/>
      <c r="C20" s="133"/>
      <c r="D20" s="133"/>
      <c r="E20" s="133"/>
      <c r="F20" s="91"/>
      <c r="G20" s="91"/>
      <c r="H20" s="91"/>
      <c r="I20" s="91"/>
      <c r="J20" s="91"/>
      <c r="K20" s="91"/>
    </row>
    <row r="21" spans="2:11" s="54" customFormat="1" ht="30" customHeight="1" x14ac:dyDescent="0.25">
      <c r="B21" s="368" t="s">
        <v>1</v>
      </c>
      <c r="C21" s="368"/>
      <c r="D21" s="379" t="str">
        <f>IF('Príloha č. 1'!$D$7="","",'Príloha č. 1'!$D$7)</f>
        <v/>
      </c>
      <c r="E21" s="379"/>
      <c r="F21" s="379"/>
      <c r="H21" s="55"/>
    </row>
    <row r="22" spans="2:11" s="54" customFormat="1" ht="15" customHeight="1" x14ac:dyDescent="0.25">
      <c r="B22" s="370" t="s">
        <v>2</v>
      </c>
      <c r="C22" s="370"/>
      <c r="D22" s="368" t="str">
        <f>IF('Príloha č. 1'!$D$8="","",'Príloha č. 1'!$D$8)</f>
        <v/>
      </c>
      <c r="E22" s="368"/>
      <c r="F22" s="368"/>
    </row>
    <row r="23" spans="2:11" s="54" customFormat="1" ht="15" customHeight="1" x14ac:dyDescent="0.25">
      <c r="B23" s="370" t="s">
        <v>3</v>
      </c>
      <c r="C23" s="370"/>
      <c r="D23" s="368" t="str">
        <f>IF('Príloha č. 1'!D9:E9="","",'Príloha č. 1'!D9:E9)</f>
        <v/>
      </c>
      <c r="E23" s="368"/>
      <c r="F23" s="368"/>
    </row>
    <row r="24" spans="2:11" s="54" customFormat="1" ht="15" customHeight="1" x14ac:dyDescent="0.25">
      <c r="B24" s="370" t="s">
        <v>4</v>
      </c>
      <c r="C24" s="370"/>
      <c r="D24" s="368" t="str">
        <f>IF('Príloha č. 1'!D10:E10="","",'Príloha č. 1'!D10:E10)</f>
        <v/>
      </c>
      <c r="E24" s="368"/>
      <c r="F24" s="368"/>
    </row>
    <row r="27" spans="2:11" ht="15" customHeight="1" x14ac:dyDescent="0.2">
      <c r="B27" s="34" t="s">
        <v>8</v>
      </c>
      <c r="C27" s="92" t="str">
        <f>IF('Príloha č. 1'!C24:C24="","",'Príloha č. 1'!C24:C24)</f>
        <v/>
      </c>
      <c r="D27" s="243"/>
      <c r="F27" s="34"/>
      <c r="G27" s="34"/>
      <c r="H27" s="34"/>
    </row>
    <row r="28" spans="2:11" ht="15" customHeight="1" x14ac:dyDescent="0.2">
      <c r="B28" s="34" t="s">
        <v>9</v>
      </c>
      <c r="C28" s="27" t="str">
        <f>IF('Príloha č. 1'!C25:C25="","",'Príloha č. 1'!C25:C25)</f>
        <v/>
      </c>
      <c r="D28" s="243"/>
      <c r="F28" s="34"/>
      <c r="G28" s="34"/>
      <c r="H28" s="34"/>
    </row>
    <row r="29" spans="2:11" ht="39.950000000000003" customHeight="1" x14ac:dyDescent="0.2">
      <c r="E29" s="372"/>
      <c r="F29" s="372"/>
    </row>
    <row r="30" spans="2:11" ht="45" customHeight="1" x14ac:dyDescent="0.2">
      <c r="D30" s="373" t="s">
        <v>263</v>
      </c>
      <c r="E30" s="373"/>
      <c r="F30" s="373"/>
      <c r="G30" s="59"/>
      <c r="H30" s="59"/>
    </row>
    <row r="31" spans="2:11" s="56" customFormat="1" x14ac:dyDescent="0.2">
      <c r="B31" s="366" t="s">
        <v>10</v>
      </c>
      <c r="C31" s="366"/>
      <c r="D31" s="239"/>
      <c r="E31" s="59"/>
      <c r="F31" s="243"/>
      <c r="G31" s="243"/>
      <c r="H31" s="243"/>
    </row>
    <row r="32" spans="2:11" s="61" customFormat="1" ht="12" customHeight="1" x14ac:dyDescent="0.2">
      <c r="B32" s="57"/>
      <c r="C32" s="58" t="s">
        <v>11</v>
      </c>
      <c r="D32" s="58"/>
      <c r="E32" s="43"/>
      <c r="F32" s="243"/>
      <c r="G32" s="243"/>
      <c r="H32" s="243"/>
      <c r="I32" s="59"/>
    </row>
  </sheetData>
  <mergeCells count="27">
    <mergeCell ref="B24:C24"/>
    <mergeCell ref="D24:F24"/>
    <mergeCell ref="E29:F29"/>
    <mergeCell ref="B31:C31"/>
    <mergeCell ref="D30:F30"/>
    <mergeCell ref="B23:C23"/>
    <mergeCell ref="D23:F23"/>
    <mergeCell ref="B8:F8"/>
    <mergeCell ref="E9:F9"/>
    <mergeCell ref="E10:F10"/>
    <mergeCell ref="E12:F12"/>
    <mergeCell ref="B15:F15"/>
    <mergeCell ref="B16:C16"/>
    <mergeCell ref="B19:E19"/>
    <mergeCell ref="B21:C21"/>
    <mergeCell ref="D21:F21"/>
    <mergeCell ref="B22:C22"/>
    <mergeCell ref="D22:F22"/>
    <mergeCell ref="E13:F13"/>
    <mergeCell ref="E14:F14"/>
    <mergeCell ref="B1:E1"/>
    <mergeCell ref="B2:E2"/>
    <mergeCell ref="B3:E3"/>
    <mergeCell ref="B5:E5"/>
    <mergeCell ref="B6:C7"/>
    <mergeCell ref="D6:F6"/>
    <mergeCell ref="E7:F7"/>
  </mergeCells>
  <conditionalFormatting sqref="C27:C28 D9:D12">
    <cfRule type="containsBlanks" dxfId="99" priority="6">
      <formula>LEN(TRIM(C9))=0</formula>
    </cfRule>
  </conditionalFormatting>
  <conditionalFormatting sqref="D21:F21">
    <cfRule type="containsBlanks" dxfId="98" priority="5">
      <formula>LEN(TRIM(D21))=0</formula>
    </cfRule>
  </conditionalFormatting>
  <conditionalFormatting sqref="D22:F22">
    <cfRule type="containsBlanks" dxfId="97" priority="4">
      <formula>LEN(TRIM(D22))=0</formula>
    </cfRule>
  </conditionalFormatting>
  <conditionalFormatting sqref="D23:F23">
    <cfRule type="containsBlanks" dxfId="96" priority="2">
      <formula>LEN(TRIM(D23))=0</formula>
    </cfRule>
  </conditionalFormatting>
  <conditionalFormatting sqref="D24:F24">
    <cfRule type="containsBlanks" dxfId="95" priority="3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9CC5C497-398B-4FBD-9474-08D5B65EE30B}">
            <xm:f>LEN(TRIM('Príloha č. 5 - časť 3'!D13))=0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D13:D14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3103-7D8B-4583-8B09-42B4E180F888}">
  <sheetPr>
    <tabColor rgb="FFD3B5E9"/>
  </sheetPr>
  <dimension ref="B1:L34"/>
  <sheetViews>
    <sheetView showGridLines="0" topLeftCell="A3" zoomScale="90" zoomScaleNormal="90" workbookViewId="0">
      <selection activeCell="B3" sqref="B3:E3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141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144</v>
      </c>
      <c r="C8" s="346"/>
      <c r="D8" s="346"/>
      <c r="E8" s="346"/>
      <c r="F8" s="347"/>
    </row>
    <row r="9" spans="2:12" s="88" customFormat="1" ht="30" customHeight="1" x14ac:dyDescent="0.25">
      <c r="B9" s="228" t="s">
        <v>71</v>
      </c>
      <c r="C9" s="227" t="s">
        <v>219</v>
      </c>
      <c r="D9" s="230"/>
      <c r="E9" s="341"/>
      <c r="F9" s="342"/>
    </row>
    <row r="10" spans="2:12" s="88" customFormat="1" ht="24.95" customHeight="1" x14ac:dyDescent="0.25">
      <c r="B10" s="159" t="s">
        <v>27</v>
      </c>
      <c r="C10" s="227" t="s">
        <v>207</v>
      </c>
      <c r="D10" s="226"/>
      <c r="E10" s="343"/>
      <c r="F10" s="344"/>
    </row>
    <row r="11" spans="2:12" s="88" customFormat="1" ht="24.95" customHeight="1" x14ac:dyDescent="0.25">
      <c r="B11" s="159" t="s">
        <v>28</v>
      </c>
      <c r="C11" s="227" t="s">
        <v>145</v>
      </c>
      <c r="D11" s="226"/>
      <c r="E11" s="237"/>
      <c r="F11" s="238"/>
    </row>
    <row r="12" spans="2:12" s="88" customFormat="1" ht="24.95" customHeight="1" x14ac:dyDescent="0.25">
      <c r="B12" s="159" t="s">
        <v>29</v>
      </c>
      <c r="C12" s="227" t="s">
        <v>208</v>
      </c>
      <c r="D12" s="226"/>
      <c r="E12" s="276"/>
      <c r="F12" s="277"/>
    </row>
    <row r="13" spans="2:12" s="88" customFormat="1" ht="30" customHeight="1" x14ac:dyDescent="0.25">
      <c r="B13" s="161" t="s">
        <v>30</v>
      </c>
      <c r="C13" s="256" t="s">
        <v>220</v>
      </c>
      <c r="D13" s="233"/>
      <c r="E13" s="348"/>
      <c r="F13" s="349"/>
    </row>
    <row r="14" spans="2:12" s="88" customFormat="1" ht="30" customHeight="1" x14ac:dyDescent="0.25">
      <c r="B14" s="159" t="s">
        <v>31</v>
      </c>
      <c r="C14" s="227" t="s">
        <v>261</v>
      </c>
      <c r="D14" s="226"/>
      <c r="E14" s="343"/>
      <c r="F14" s="344"/>
    </row>
    <row r="15" spans="2:12" s="88" customFormat="1" ht="30" customHeight="1" thickBot="1" x14ac:dyDescent="0.3">
      <c r="B15" s="159" t="s">
        <v>32</v>
      </c>
      <c r="C15" s="227" t="s">
        <v>262</v>
      </c>
      <c r="D15" s="226"/>
      <c r="E15" s="343"/>
      <c r="F15" s="344"/>
    </row>
    <row r="16" spans="2:12" s="88" customFormat="1" ht="24.95" customHeight="1" thickBot="1" x14ac:dyDescent="0.3">
      <c r="B16" s="382"/>
      <c r="C16" s="382"/>
      <c r="D16" s="383"/>
      <c r="E16" s="383"/>
      <c r="F16" s="383"/>
    </row>
    <row r="17" spans="2:11" s="88" customFormat="1" ht="24.95" customHeight="1" thickBot="1" x14ac:dyDescent="0.3">
      <c r="B17" s="339" t="s">
        <v>142</v>
      </c>
      <c r="C17" s="340"/>
      <c r="D17" s="285"/>
      <c r="E17" s="285"/>
      <c r="F17" s="285"/>
    </row>
    <row r="18" spans="2:11" s="88" customFormat="1" ht="24.95" customHeight="1" x14ac:dyDescent="0.25">
      <c r="B18" s="287" t="s">
        <v>26</v>
      </c>
      <c r="C18" s="288" t="s">
        <v>143</v>
      </c>
      <c r="D18" s="255"/>
      <c r="E18" s="255"/>
      <c r="F18" s="255"/>
    </row>
    <row r="19" spans="2:11" s="88" customFormat="1" ht="24.95" customHeight="1" thickBot="1" x14ac:dyDescent="0.3">
      <c r="B19" s="160" t="s">
        <v>27</v>
      </c>
      <c r="C19" s="259" t="s">
        <v>218</v>
      </c>
      <c r="D19" s="255"/>
      <c r="E19" s="255"/>
      <c r="F19" s="255"/>
    </row>
    <row r="20" spans="2:11" s="88" customFormat="1" ht="12" customHeight="1" x14ac:dyDescent="0.25">
      <c r="B20" s="93"/>
      <c r="C20" s="94"/>
      <c r="D20" s="95"/>
      <c r="E20" s="96"/>
    </row>
    <row r="21" spans="2:11" s="18" customFormat="1" ht="20.100000000000001" customHeight="1" x14ac:dyDescent="0.25">
      <c r="B21" s="367" t="s">
        <v>37</v>
      </c>
      <c r="C21" s="367"/>
      <c r="D21" s="367"/>
      <c r="E21" s="367"/>
      <c r="F21" s="91"/>
      <c r="G21" s="91"/>
      <c r="H21" s="91"/>
      <c r="I21" s="91"/>
      <c r="J21" s="91"/>
      <c r="K21" s="91"/>
    </row>
    <row r="22" spans="2:11" s="18" customFormat="1" ht="20.100000000000001" customHeight="1" x14ac:dyDescent="0.25">
      <c r="B22" s="133"/>
      <c r="C22" s="133"/>
      <c r="D22" s="133"/>
      <c r="E22" s="133"/>
      <c r="F22" s="91"/>
      <c r="G22" s="91"/>
      <c r="H22" s="91"/>
      <c r="I22" s="91"/>
      <c r="J22" s="91"/>
      <c r="K22" s="91"/>
    </row>
    <row r="23" spans="2:11" s="54" customFormat="1" ht="30" customHeight="1" x14ac:dyDescent="0.25">
      <c r="B23" s="368" t="s">
        <v>1</v>
      </c>
      <c r="C23" s="368"/>
      <c r="D23" s="379" t="str">
        <f>IF('Príloha č. 1'!$D$7="","",'Príloha č. 1'!$D$7)</f>
        <v/>
      </c>
      <c r="E23" s="379"/>
      <c r="F23" s="379"/>
      <c r="H23" s="55"/>
    </row>
    <row r="24" spans="2:11" s="54" customFormat="1" ht="15" customHeight="1" x14ac:dyDescent="0.25">
      <c r="B24" s="370" t="s">
        <v>2</v>
      </c>
      <c r="C24" s="370"/>
      <c r="D24" s="368" t="str">
        <f>IF('Príloha č. 1'!$D$8="","",'Príloha č. 1'!$D$8)</f>
        <v/>
      </c>
      <c r="E24" s="368"/>
      <c r="F24" s="368"/>
    </row>
    <row r="25" spans="2:11" s="54" customFormat="1" ht="15" customHeight="1" x14ac:dyDescent="0.25">
      <c r="B25" s="370" t="s">
        <v>3</v>
      </c>
      <c r="C25" s="370"/>
      <c r="D25" s="368" t="str">
        <f>IF('Príloha č. 1'!D9:E9="","",'Príloha č. 1'!D9:E9)</f>
        <v/>
      </c>
      <c r="E25" s="368"/>
      <c r="F25" s="368"/>
    </row>
    <row r="26" spans="2:11" s="54" customFormat="1" ht="15" customHeight="1" x14ac:dyDescent="0.25">
      <c r="B26" s="370" t="s">
        <v>4</v>
      </c>
      <c r="C26" s="370"/>
      <c r="D26" s="368" t="str">
        <f>IF('Príloha č. 1'!D10:E10="","",'Príloha č. 1'!D10:E10)</f>
        <v/>
      </c>
      <c r="E26" s="368"/>
      <c r="F26" s="368"/>
    </row>
    <row r="29" spans="2:11" ht="15" customHeight="1" x14ac:dyDescent="0.2">
      <c r="B29" s="34" t="s">
        <v>8</v>
      </c>
      <c r="C29" s="92" t="str">
        <f>IF('Príloha č. 1'!C24:C24="","",'Príloha č. 1'!C24:C24)</f>
        <v/>
      </c>
      <c r="D29" s="243"/>
      <c r="F29" s="34"/>
      <c r="G29" s="34"/>
      <c r="H29" s="34"/>
    </row>
    <row r="30" spans="2:11" ht="15" customHeight="1" x14ac:dyDescent="0.2">
      <c r="B30" s="34" t="s">
        <v>9</v>
      </c>
      <c r="C30" s="27" t="str">
        <f>IF('Príloha č. 1'!C25:C25="","",'Príloha č. 1'!C25:C25)</f>
        <v/>
      </c>
      <c r="D30" s="243"/>
      <c r="F30" s="34"/>
      <c r="G30" s="34"/>
      <c r="H30" s="34"/>
    </row>
    <row r="31" spans="2:11" ht="39.950000000000003" customHeight="1" x14ac:dyDescent="0.2">
      <c r="E31" s="372"/>
      <c r="F31" s="372"/>
    </row>
    <row r="32" spans="2:11" ht="45" customHeight="1" x14ac:dyDescent="0.2">
      <c r="D32" s="373" t="s">
        <v>263</v>
      </c>
      <c r="E32" s="373"/>
      <c r="F32" s="373"/>
      <c r="G32" s="59"/>
      <c r="H32" s="59"/>
    </row>
    <row r="33" spans="2:9" s="56" customFormat="1" x14ac:dyDescent="0.2">
      <c r="B33" s="366" t="s">
        <v>10</v>
      </c>
      <c r="C33" s="366"/>
      <c r="D33" s="239"/>
      <c r="E33" s="59"/>
      <c r="F33" s="243"/>
      <c r="G33" s="243"/>
      <c r="H33" s="243"/>
    </row>
    <row r="34" spans="2:9" s="61" customFormat="1" ht="12" customHeight="1" x14ac:dyDescent="0.2">
      <c r="B34" s="57"/>
      <c r="C34" s="58" t="s">
        <v>11</v>
      </c>
      <c r="D34" s="58"/>
      <c r="E34" s="43"/>
      <c r="F34" s="243"/>
      <c r="G34" s="243"/>
      <c r="H34" s="243"/>
      <c r="I34" s="59"/>
    </row>
  </sheetData>
  <mergeCells count="27">
    <mergeCell ref="B26:C26"/>
    <mergeCell ref="D26:F26"/>
    <mergeCell ref="E31:F31"/>
    <mergeCell ref="B33:C33"/>
    <mergeCell ref="D32:F32"/>
    <mergeCell ref="B25:C25"/>
    <mergeCell ref="D25:F25"/>
    <mergeCell ref="B8:F8"/>
    <mergeCell ref="E9:F9"/>
    <mergeCell ref="E10:F10"/>
    <mergeCell ref="E13:F13"/>
    <mergeCell ref="B16:F16"/>
    <mergeCell ref="B17:C17"/>
    <mergeCell ref="B21:E21"/>
    <mergeCell ref="B23:C23"/>
    <mergeCell ref="D23:F23"/>
    <mergeCell ref="B24:C24"/>
    <mergeCell ref="D24:F24"/>
    <mergeCell ref="E14:F14"/>
    <mergeCell ref="E15:F15"/>
    <mergeCell ref="B1:E1"/>
    <mergeCell ref="B2:E2"/>
    <mergeCell ref="B3:E3"/>
    <mergeCell ref="B5:E5"/>
    <mergeCell ref="B6:C7"/>
    <mergeCell ref="D6:F6"/>
    <mergeCell ref="E7:F7"/>
  </mergeCells>
  <conditionalFormatting sqref="C29:C30 D9:D11 D13">
    <cfRule type="containsBlanks" dxfId="93" priority="7">
      <formula>LEN(TRIM(C9))=0</formula>
    </cfRule>
  </conditionalFormatting>
  <conditionalFormatting sqref="D23:F23">
    <cfRule type="containsBlanks" dxfId="92" priority="6">
      <formula>LEN(TRIM(D23))=0</formula>
    </cfRule>
  </conditionalFormatting>
  <conditionalFormatting sqref="D24:F24">
    <cfRule type="containsBlanks" dxfId="91" priority="5">
      <formula>LEN(TRIM(D24))=0</formula>
    </cfRule>
  </conditionalFormatting>
  <conditionalFormatting sqref="D25:F25">
    <cfRule type="containsBlanks" dxfId="90" priority="3">
      <formula>LEN(TRIM(D25))=0</formula>
    </cfRule>
  </conditionalFormatting>
  <conditionalFormatting sqref="D26:F26">
    <cfRule type="containsBlanks" dxfId="89" priority="4">
      <formula>LEN(TRIM(D26))=0</formula>
    </cfRule>
  </conditionalFormatting>
  <conditionalFormatting sqref="D12">
    <cfRule type="containsBlanks" dxfId="88" priority="2">
      <formula>LEN(TRIM(D12))=0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2AA70EB7-EF8D-4B31-81E8-135997017A48}">
            <xm:f>LEN(TRIM('Príloha č. 5 - časť 3'!D14))=0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D14:D15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38EE-8905-4784-838B-6E3F8B2B5B6C}">
  <sheetPr>
    <tabColor rgb="FFD3B5E9"/>
  </sheetPr>
  <dimension ref="B1:L33"/>
  <sheetViews>
    <sheetView showGridLines="0" topLeftCell="A13" zoomScale="90" zoomScaleNormal="90" workbookViewId="0">
      <selection activeCell="B20" sqref="B20:E20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146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206</v>
      </c>
      <c r="C8" s="346"/>
      <c r="D8" s="346"/>
      <c r="E8" s="346"/>
      <c r="F8" s="347"/>
    </row>
    <row r="9" spans="2:12" s="88" customFormat="1" ht="39.950000000000003" customHeight="1" x14ac:dyDescent="0.25">
      <c r="B9" s="228" t="s">
        <v>71</v>
      </c>
      <c r="C9" s="227" t="s">
        <v>150</v>
      </c>
      <c r="D9" s="230"/>
      <c r="E9" s="341"/>
      <c r="F9" s="342"/>
    </row>
    <row r="10" spans="2:12" s="88" customFormat="1" ht="24.95" customHeight="1" x14ac:dyDescent="0.25">
      <c r="B10" s="159" t="s">
        <v>27</v>
      </c>
      <c r="C10" s="227" t="s">
        <v>149</v>
      </c>
      <c r="D10" s="226"/>
      <c r="E10" s="237"/>
      <c r="F10" s="238"/>
    </row>
    <row r="11" spans="2:12" s="88" customFormat="1" ht="30" customHeight="1" x14ac:dyDescent="0.25">
      <c r="B11" s="161" t="s">
        <v>28</v>
      </c>
      <c r="C11" s="256" t="s">
        <v>221</v>
      </c>
      <c r="D11" s="233"/>
      <c r="E11" s="348"/>
      <c r="F11" s="349"/>
    </row>
    <row r="12" spans="2:12" s="88" customFormat="1" ht="24.95" customHeight="1" x14ac:dyDescent="0.25">
      <c r="B12" s="159" t="s">
        <v>29</v>
      </c>
      <c r="C12" s="227" t="s">
        <v>222</v>
      </c>
      <c r="D12" s="226"/>
      <c r="E12" s="276"/>
      <c r="F12" s="277"/>
    </row>
    <row r="13" spans="2:12" s="88" customFormat="1" ht="30" customHeight="1" x14ac:dyDescent="0.25">
      <c r="B13" s="161" t="s">
        <v>30</v>
      </c>
      <c r="C13" s="256" t="s">
        <v>223</v>
      </c>
      <c r="D13" s="233"/>
      <c r="E13" s="348"/>
      <c r="F13" s="349"/>
    </row>
    <row r="14" spans="2:12" s="88" customFormat="1" ht="30" customHeight="1" x14ac:dyDescent="0.25">
      <c r="B14" s="159" t="s">
        <v>31</v>
      </c>
      <c r="C14" s="227" t="s">
        <v>261</v>
      </c>
      <c r="D14" s="226"/>
      <c r="E14" s="343"/>
      <c r="F14" s="344"/>
    </row>
    <row r="15" spans="2:12" s="88" customFormat="1" ht="30" customHeight="1" thickBot="1" x14ac:dyDescent="0.3">
      <c r="B15" s="159" t="s">
        <v>32</v>
      </c>
      <c r="C15" s="227" t="s">
        <v>262</v>
      </c>
      <c r="D15" s="226"/>
      <c r="E15" s="343"/>
      <c r="F15" s="344"/>
    </row>
    <row r="16" spans="2:12" s="88" customFormat="1" ht="24.95" customHeight="1" thickBot="1" x14ac:dyDescent="0.3">
      <c r="B16" s="382"/>
      <c r="C16" s="382"/>
      <c r="D16" s="383"/>
      <c r="E16" s="383"/>
      <c r="F16" s="383"/>
    </row>
    <row r="17" spans="2:11" s="88" customFormat="1" ht="24.95" customHeight="1" thickBot="1" x14ac:dyDescent="0.3">
      <c r="B17" s="339" t="s">
        <v>147</v>
      </c>
      <c r="C17" s="340"/>
      <c r="D17" s="285"/>
      <c r="E17" s="285"/>
      <c r="F17" s="285"/>
    </row>
    <row r="18" spans="2:11" s="88" customFormat="1" ht="24.95" customHeight="1" thickBot="1" x14ac:dyDescent="0.3">
      <c r="B18" s="263" t="s">
        <v>26</v>
      </c>
      <c r="C18" s="264" t="s">
        <v>148</v>
      </c>
      <c r="D18" s="255"/>
      <c r="E18" s="255"/>
      <c r="F18" s="255"/>
    </row>
    <row r="19" spans="2:11" s="88" customFormat="1" ht="12" customHeight="1" x14ac:dyDescent="0.25">
      <c r="B19" s="93"/>
      <c r="C19" s="94"/>
      <c r="D19" s="95"/>
      <c r="E19" s="96"/>
    </row>
    <row r="20" spans="2:11" s="18" customFormat="1" ht="20.100000000000001" customHeight="1" x14ac:dyDescent="0.25">
      <c r="B20" s="367" t="s">
        <v>37</v>
      </c>
      <c r="C20" s="367"/>
      <c r="D20" s="367"/>
      <c r="E20" s="367"/>
      <c r="F20" s="91"/>
      <c r="G20" s="91"/>
      <c r="H20" s="91"/>
      <c r="I20" s="91"/>
      <c r="J20" s="91"/>
      <c r="K20" s="91"/>
    </row>
    <row r="21" spans="2:11" s="18" customFormat="1" ht="20.100000000000001" customHeight="1" x14ac:dyDescent="0.25">
      <c r="B21" s="133"/>
      <c r="C21" s="133"/>
      <c r="D21" s="133"/>
      <c r="E21" s="133"/>
      <c r="F21" s="91"/>
      <c r="G21" s="91"/>
      <c r="H21" s="91"/>
      <c r="I21" s="91"/>
      <c r="J21" s="91"/>
      <c r="K21" s="91"/>
    </row>
    <row r="22" spans="2:11" s="54" customFormat="1" ht="30" customHeight="1" x14ac:dyDescent="0.25">
      <c r="B22" s="368" t="s">
        <v>1</v>
      </c>
      <c r="C22" s="368"/>
      <c r="D22" s="379" t="str">
        <f>IF('Príloha č. 1'!$D$7="","",'Príloha č. 1'!$D$7)</f>
        <v/>
      </c>
      <c r="E22" s="379"/>
      <c r="F22" s="379"/>
      <c r="H22" s="55"/>
    </row>
    <row r="23" spans="2:11" s="54" customFormat="1" ht="15" customHeight="1" x14ac:dyDescent="0.25">
      <c r="B23" s="370" t="s">
        <v>2</v>
      </c>
      <c r="C23" s="370"/>
      <c r="D23" s="368" t="str">
        <f>IF('Príloha č. 1'!$D$8="","",'Príloha č. 1'!$D$8)</f>
        <v/>
      </c>
      <c r="E23" s="368"/>
      <c r="F23" s="368"/>
    </row>
    <row r="24" spans="2:11" s="54" customFormat="1" ht="15" customHeight="1" x14ac:dyDescent="0.25">
      <c r="B24" s="370" t="s">
        <v>3</v>
      </c>
      <c r="C24" s="370"/>
      <c r="D24" s="368" t="str">
        <f>IF('Príloha č. 1'!D9:E9="","",'Príloha č. 1'!D9:E9)</f>
        <v/>
      </c>
      <c r="E24" s="368"/>
      <c r="F24" s="368"/>
    </row>
    <row r="25" spans="2:11" s="54" customFormat="1" ht="15" customHeight="1" x14ac:dyDescent="0.25">
      <c r="B25" s="370" t="s">
        <v>4</v>
      </c>
      <c r="C25" s="370"/>
      <c r="D25" s="368" t="str">
        <f>IF('Príloha č. 1'!D10:E10="","",'Príloha č. 1'!D10:E10)</f>
        <v/>
      </c>
      <c r="E25" s="368"/>
      <c r="F25" s="368"/>
    </row>
    <row r="28" spans="2:11" ht="15" customHeight="1" x14ac:dyDescent="0.2">
      <c r="B28" s="34" t="s">
        <v>8</v>
      </c>
      <c r="C28" s="92" t="str">
        <f>IF('Príloha č. 1'!C24:C24="","",'Príloha č. 1'!C24:C24)</f>
        <v/>
      </c>
      <c r="D28" s="243"/>
      <c r="F28" s="34"/>
      <c r="G28" s="34"/>
      <c r="H28" s="34"/>
    </row>
    <row r="29" spans="2:11" ht="15" customHeight="1" x14ac:dyDescent="0.2">
      <c r="B29" s="34" t="s">
        <v>9</v>
      </c>
      <c r="C29" s="27" t="str">
        <f>IF('Príloha č. 1'!C25:C25="","",'Príloha č. 1'!C25:C25)</f>
        <v/>
      </c>
      <c r="D29" s="243"/>
      <c r="F29" s="34"/>
      <c r="G29" s="34"/>
      <c r="H29" s="34"/>
    </row>
    <row r="30" spans="2:11" ht="39.950000000000003" customHeight="1" x14ac:dyDescent="0.2">
      <c r="E30" s="372"/>
      <c r="F30" s="372"/>
    </row>
    <row r="31" spans="2:11" ht="45" customHeight="1" x14ac:dyDescent="0.2">
      <c r="D31" s="373" t="s">
        <v>263</v>
      </c>
      <c r="E31" s="373"/>
      <c r="F31" s="373"/>
      <c r="G31" s="59"/>
      <c r="H31" s="59"/>
    </row>
    <row r="32" spans="2:11" s="56" customFormat="1" x14ac:dyDescent="0.2">
      <c r="B32" s="366" t="s">
        <v>10</v>
      </c>
      <c r="C32" s="366"/>
      <c r="D32" s="239"/>
      <c r="E32" s="59"/>
      <c r="F32" s="243"/>
      <c r="G32" s="243"/>
      <c r="H32" s="243"/>
    </row>
    <row r="33" spans="2:9" s="61" customFormat="1" ht="12" customHeight="1" x14ac:dyDescent="0.2">
      <c r="B33" s="57"/>
      <c r="C33" s="58" t="s">
        <v>11</v>
      </c>
      <c r="D33" s="58"/>
      <c r="E33" s="43"/>
      <c r="F33" s="243"/>
      <c r="G33" s="243"/>
      <c r="H33" s="243"/>
      <c r="I33" s="59"/>
    </row>
  </sheetData>
  <mergeCells count="27">
    <mergeCell ref="B25:C25"/>
    <mergeCell ref="D25:F25"/>
    <mergeCell ref="E30:F30"/>
    <mergeCell ref="B32:C32"/>
    <mergeCell ref="D31:F31"/>
    <mergeCell ref="B22:C22"/>
    <mergeCell ref="D22:F22"/>
    <mergeCell ref="B23:C23"/>
    <mergeCell ref="D23:F23"/>
    <mergeCell ref="B24:C24"/>
    <mergeCell ref="D24:F24"/>
    <mergeCell ref="B20:E20"/>
    <mergeCell ref="B1:E1"/>
    <mergeCell ref="B2:E2"/>
    <mergeCell ref="B3:E3"/>
    <mergeCell ref="B5:E5"/>
    <mergeCell ref="B6:C7"/>
    <mergeCell ref="D6:F6"/>
    <mergeCell ref="E7:F7"/>
    <mergeCell ref="B8:F8"/>
    <mergeCell ref="E9:F9"/>
    <mergeCell ref="E11:F11"/>
    <mergeCell ref="B16:F16"/>
    <mergeCell ref="B17:C17"/>
    <mergeCell ref="E13:F13"/>
    <mergeCell ref="E14:F14"/>
    <mergeCell ref="E15:F15"/>
  </mergeCells>
  <conditionalFormatting sqref="C28:C29 D9:D11">
    <cfRule type="containsBlanks" dxfId="86" priority="7">
      <formula>LEN(TRIM(C9))=0</formula>
    </cfRule>
  </conditionalFormatting>
  <conditionalFormatting sqref="D22:F22">
    <cfRule type="containsBlanks" dxfId="85" priority="6">
      <formula>LEN(TRIM(D22))=0</formula>
    </cfRule>
  </conditionalFormatting>
  <conditionalFormatting sqref="D23:F23">
    <cfRule type="containsBlanks" dxfId="84" priority="5">
      <formula>LEN(TRIM(D23))=0</formula>
    </cfRule>
  </conditionalFormatting>
  <conditionalFormatting sqref="D24:F24">
    <cfRule type="containsBlanks" dxfId="83" priority="3">
      <formula>LEN(TRIM(D24))=0</formula>
    </cfRule>
  </conditionalFormatting>
  <conditionalFormatting sqref="D25:F25">
    <cfRule type="containsBlanks" dxfId="82" priority="4">
      <formula>LEN(TRIM(D25))=0</formula>
    </cfRule>
  </conditionalFormatting>
  <conditionalFormatting sqref="D12:D13">
    <cfRule type="containsBlanks" dxfId="81" priority="2">
      <formula>LEN(TRIM(D12))=0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970B3FE6-E8B1-4B5C-BBB8-53A6FF48128E}">
            <xm:f>LEN(TRIM('Príloha č. 5 - časť 3'!D14))=0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D14:D15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659B-6840-476D-92FD-9D090B611B1F}">
  <sheetPr>
    <tabColor rgb="FFD3B5E9"/>
  </sheetPr>
  <dimension ref="B1:L38"/>
  <sheetViews>
    <sheetView showGridLines="0" topLeftCell="A13" zoomScale="90" zoomScaleNormal="90" workbookViewId="0">
      <selection activeCell="C36" sqref="C36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151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154</v>
      </c>
      <c r="C8" s="346"/>
      <c r="D8" s="346"/>
      <c r="E8" s="346"/>
      <c r="F8" s="347"/>
    </row>
    <row r="9" spans="2:12" s="88" customFormat="1" ht="38.25" x14ac:dyDescent="0.25">
      <c r="B9" s="228" t="s">
        <v>71</v>
      </c>
      <c r="C9" s="258" t="s">
        <v>155</v>
      </c>
      <c r="D9" s="230"/>
      <c r="E9" s="341"/>
      <c r="F9" s="342"/>
    </row>
    <row r="10" spans="2:12" s="88" customFormat="1" ht="24.95" customHeight="1" x14ac:dyDescent="0.25">
      <c r="B10" s="228" t="s">
        <v>27</v>
      </c>
      <c r="C10" s="258" t="s">
        <v>156</v>
      </c>
      <c r="D10" s="230"/>
      <c r="E10" s="343"/>
      <c r="F10" s="344"/>
    </row>
    <row r="11" spans="2:12" s="88" customFormat="1" ht="24.95" customHeight="1" x14ac:dyDescent="0.25">
      <c r="B11" s="228" t="s">
        <v>28</v>
      </c>
      <c r="C11" s="258" t="s">
        <v>157</v>
      </c>
      <c r="D11" s="230"/>
      <c r="E11" s="343"/>
      <c r="F11" s="344"/>
    </row>
    <row r="12" spans="2:12" s="88" customFormat="1" ht="30" customHeight="1" x14ac:dyDescent="0.25">
      <c r="B12" s="228" t="s">
        <v>29</v>
      </c>
      <c r="C12" s="258" t="s">
        <v>158</v>
      </c>
      <c r="D12" s="230"/>
      <c r="E12" s="343"/>
      <c r="F12" s="344"/>
    </row>
    <row r="13" spans="2:12" s="88" customFormat="1" ht="30" customHeight="1" x14ac:dyDescent="0.25">
      <c r="B13" s="228" t="s">
        <v>30</v>
      </c>
      <c r="C13" s="258" t="s">
        <v>159</v>
      </c>
      <c r="D13" s="230"/>
      <c r="E13" s="343"/>
      <c r="F13" s="344"/>
    </row>
    <row r="14" spans="2:12" s="88" customFormat="1" ht="30" customHeight="1" x14ac:dyDescent="0.25">
      <c r="B14" s="228" t="s">
        <v>31</v>
      </c>
      <c r="C14" s="258" t="s">
        <v>160</v>
      </c>
      <c r="D14" s="230"/>
      <c r="E14" s="343"/>
      <c r="F14" s="344"/>
    </row>
    <row r="15" spans="2:12" s="88" customFormat="1" ht="24.95" customHeight="1" x14ac:dyDescent="0.25">
      <c r="B15" s="228" t="s">
        <v>32</v>
      </c>
      <c r="C15" s="258" t="s">
        <v>161</v>
      </c>
      <c r="D15" s="230"/>
      <c r="E15" s="343"/>
      <c r="F15" s="344"/>
    </row>
    <row r="16" spans="2:12" s="88" customFormat="1" ht="24.95" customHeight="1" x14ac:dyDescent="0.25">
      <c r="B16" s="159" t="s">
        <v>33</v>
      </c>
      <c r="C16" s="289" t="s">
        <v>224</v>
      </c>
      <c r="D16" s="226"/>
      <c r="E16" s="343"/>
      <c r="F16" s="344"/>
    </row>
    <row r="17" spans="2:11" s="88" customFormat="1" ht="24.95" customHeight="1" x14ac:dyDescent="0.25">
      <c r="B17" s="159" t="s">
        <v>34</v>
      </c>
      <c r="C17" s="289" t="s">
        <v>225</v>
      </c>
      <c r="D17" s="226"/>
      <c r="E17" s="343"/>
      <c r="F17" s="344"/>
    </row>
    <row r="18" spans="2:11" s="88" customFormat="1" ht="24.95" customHeight="1" x14ac:dyDescent="0.25">
      <c r="B18" s="161" t="s">
        <v>35</v>
      </c>
      <c r="C18" s="274" t="s">
        <v>162</v>
      </c>
      <c r="D18" s="233"/>
      <c r="E18" s="348"/>
      <c r="F18" s="349"/>
    </row>
    <row r="19" spans="2:11" s="88" customFormat="1" ht="30" customHeight="1" x14ac:dyDescent="0.25">
      <c r="B19" s="159" t="s">
        <v>50</v>
      </c>
      <c r="C19" s="227" t="s">
        <v>261</v>
      </c>
      <c r="D19" s="226"/>
      <c r="E19" s="343"/>
      <c r="F19" s="344"/>
    </row>
    <row r="20" spans="2:11" s="88" customFormat="1" ht="30" customHeight="1" thickBot="1" x14ac:dyDescent="0.3">
      <c r="B20" s="159" t="s">
        <v>53</v>
      </c>
      <c r="C20" s="227" t="s">
        <v>262</v>
      </c>
      <c r="D20" s="226"/>
      <c r="E20" s="343"/>
      <c r="F20" s="344"/>
    </row>
    <row r="21" spans="2:11" s="88" customFormat="1" ht="24.95" customHeight="1" thickBot="1" x14ac:dyDescent="0.3">
      <c r="B21" s="382"/>
      <c r="C21" s="382"/>
      <c r="D21" s="383"/>
      <c r="E21" s="383"/>
      <c r="F21" s="383"/>
    </row>
    <row r="22" spans="2:11" s="88" customFormat="1" ht="24.95" customHeight="1" thickBot="1" x14ac:dyDescent="0.3">
      <c r="B22" s="339" t="s">
        <v>152</v>
      </c>
      <c r="C22" s="340"/>
      <c r="D22" s="285"/>
      <c r="E22" s="285"/>
      <c r="F22" s="285"/>
    </row>
    <row r="23" spans="2:11" s="88" customFormat="1" ht="24.95" customHeight="1" thickBot="1" x14ac:dyDescent="0.3">
      <c r="B23" s="263" t="s">
        <v>26</v>
      </c>
      <c r="C23" s="264" t="s">
        <v>153</v>
      </c>
      <c r="D23" s="255"/>
      <c r="E23" s="255"/>
      <c r="F23" s="255"/>
    </row>
    <row r="24" spans="2:11" s="88" customFormat="1" ht="12" customHeight="1" x14ac:dyDescent="0.25">
      <c r="B24" s="93"/>
      <c r="C24" s="94"/>
      <c r="D24" s="95"/>
      <c r="E24" s="96"/>
    </row>
    <row r="25" spans="2:11" s="18" customFormat="1" ht="20.100000000000001" customHeight="1" x14ac:dyDescent="0.25">
      <c r="B25" s="367" t="s">
        <v>37</v>
      </c>
      <c r="C25" s="367"/>
      <c r="D25" s="367"/>
      <c r="E25" s="367"/>
      <c r="F25" s="91"/>
      <c r="G25" s="91"/>
      <c r="H25" s="91"/>
      <c r="I25" s="91"/>
      <c r="J25" s="91"/>
      <c r="K25" s="91"/>
    </row>
    <row r="26" spans="2:11" s="18" customFormat="1" ht="20.100000000000001" customHeight="1" x14ac:dyDescent="0.25">
      <c r="B26" s="133"/>
      <c r="C26" s="133"/>
      <c r="D26" s="133"/>
      <c r="E26" s="133"/>
      <c r="F26" s="91"/>
      <c r="G26" s="91"/>
      <c r="H26" s="91"/>
      <c r="I26" s="91"/>
      <c r="J26" s="91"/>
      <c r="K26" s="91"/>
    </row>
    <row r="27" spans="2:11" s="54" customFormat="1" ht="30" customHeight="1" x14ac:dyDescent="0.25">
      <c r="B27" s="368" t="s">
        <v>1</v>
      </c>
      <c r="C27" s="368"/>
      <c r="D27" s="379" t="str">
        <f>IF('Príloha č. 1'!$D$7="","",'Príloha č. 1'!$D$7)</f>
        <v/>
      </c>
      <c r="E27" s="379"/>
      <c r="F27" s="379"/>
      <c r="H27" s="55"/>
    </row>
    <row r="28" spans="2:11" s="54" customFormat="1" ht="15" customHeight="1" x14ac:dyDescent="0.25">
      <c r="B28" s="370" t="s">
        <v>2</v>
      </c>
      <c r="C28" s="370"/>
      <c r="D28" s="368" t="str">
        <f>IF('Príloha č. 1'!$D$8="","",'Príloha č. 1'!$D$8)</f>
        <v/>
      </c>
      <c r="E28" s="368"/>
      <c r="F28" s="368"/>
    </row>
    <row r="29" spans="2:11" s="54" customFormat="1" ht="15" customHeight="1" x14ac:dyDescent="0.25">
      <c r="B29" s="370" t="s">
        <v>3</v>
      </c>
      <c r="C29" s="370"/>
      <c r="D29" s="368" t="str">
        <f>IF('Príloha č. 1'!D9:E9="","",'Príloha č. 1'!D9:E9)</f>
        <v/>
      </c>
      <c r="E29" s="368"/>
      <c r="F29" s="368"/>
    </row>
    <row r="30" spans="2:11" s="54" customFormat="1" ht="15" customHeight="1" x14ac:dyDescent="0.25">
      <c r="B30" s="370" t="s">
        <v>4</v>
      </c>
      <c r="C30" s="370"/>
      <c r="D30" s="368" t="str">
        <f>IF('Príloha č. 1'!D10:E10="","",'Príloha č. 1'!D10:E10)</f>
        <v/>
      </c>
      <c r="E30" s="368"/>
      <c r="F30" s="368"/>
    </row>
    <row r="33" spans="2:9" ht="15" customHeight="1" x14ac:dyDescent="0.2">
      <c r="B33" s="34" t="s">
        <v>8</v>
      </c>
      <c r="C33" s="92" t="str">
        <f>IF('Príloha č. 1'!C24:C24="","",'Príloha č. 1'!C24:C24)</f>
        <v/>
      </c>
      <c r="D33" s="243"/>
      <c r="F33" s="34"/>
      <c r="G33" s="34"/>
      <c r="H33" s="34"/>
    </row>
    <row r="34" spans="2:9" ht="15" customHeight="1" x14ac:dyDescent="0.2">
      <c r="B34" s="34" t="s">
        <v>9</v>
      </c>
      <c r="C34" s="27" t="str">
        <f>IF('Príloha č. 1'!C25:C25="","",'Príloha č. 1'!C25:C25)</f>
        <v/>
      </c>
      <c r="D34" s="243"/>
      <c r="F34" s="34"/>
      <c r="G34" s="34"/>
      <c r="H34" s="34"/>
    </row>
    <row r="35" spans="2:9" ht="39.950000000000003" customHeight="1" x14ac:dyDescent="0.2">
      <c r="E35" s="372"/>
      <c r="F35" s="372"/>
    </row>
    <row r="36" spans="2:9" ht="45" customHeight="1" x14ac:dyDescent="0.2">
      <c r="D36" s="373" t="s">
        <v>263</v>
      </c>
      <c r="E36" s="373"/>
      <c r="F36" s="373"/>
      <c r="G36" s="59"/>
      <c r="H36" s="59"/>
    </row>
    <row r="37" spans="2:9" s="56" customFormat="1" x14ac:dyDescent="0.2">
      <c r="B37" s="366" t="s">
        <v>10</v>
      </c>
      <c r="C37" s="366"/>
      <c r="D37" s="239"/>
      <c r="E37" s="59"/>
      <c r="F37" s="243"/>
      <c r="G37" s="243"/>
      <c r="H37" s="243"/>
    </row>
    <row r="38" spans="2:9" s="61" customFormat="1" ht="12" customHeight="1" x14ac:dyDescent="0.2">
      <c r="B38" s="57"/>
      <c r="C38" s="58" t="s">
        <v>11</v>
      </c>
      <c r="D38" s="58"/>
      <c r="E38" s="43"/>
      <c r="F38" s="243"/>
      <c r="G38" s="243"/>
      <c r="H38" s="243"/>
      <c r="I38" s="59"/>
    </row>
  </sheetData>
  <mergeCells count="34">
    <mergeCell ref="B37:C37"/>
    <mergeCell ref="E15:F15"/>
    <mergeCell ref="B27:C27"/>
    <mergeCell ref="D27:F27"/>
    <mergeCell ref="B28:C28"/>
    <mergeCell ref="D28:F28"/>
    <mergeCell ref="B29:C29"/>
    <mergeCell ref="D29:F29"/>
    <mergeCell ref="B25:E25"/>
    <mergeCell ref="E16:F16"/>
    <mergeCell ref="B30:C30"/>
    <mergeCell ref="D30:F30"/>
    <mergeCell ref="E35:F35"/>
    <mergeCell ref="D36:F36"/>
    <mergeCell ref="E17:F17"/>
    <mergeCell ref="E19:F19"/>
    <mergeCell ref="B8:F8"/>
    <mergeCell ref="E9:F9"/>
    <mergeCell ref="E18:F18"/>
    <mergeCell ref="B21:F21"/>
    <mergeCell ref="B22:C22"/>
    <mergeCell ref="E10:F10"/>
    <mergeCell ref="E11:F11"/>
    <mergeCell ref="E12:F12"/>
    <mergeCell ref="E13:F13"/>
    <mergeCell ref="E14:F14"/>
    <mergeCell ref="E20:F20"/>
    <mergeCell ref="B1:E1"/>
    <mergeCell ref="B2:E2"/>
    <mergeCell ref="B3:E3"/>
    <mergeCell ref="B5:E5"/>
    <mergeCell ref="B6:C7"/>
    <mergeCell ref="D6:F6"/>
    <mergeCell ref="E7:F7"/>
  </mergeCells>
  <conditionalFormatting sqref="C33:C34 D9:D16 D18">
    <cfRule type="containsBlanks" dxfId="79" priority="7">
      <formula>LEN(TRIM(C9))=0</formula>
    </cfRule>
  </conditionalFormatting>
  <conditionalFormatting sqref="D27:F27">
    <cfRule type="containsBlanks" dxfId="78" priority="6">
      <formula>LEN(TRIM(D27))=0</formula>
    </cfRule>
  </conditionalFormatting>
  <conditionalFormatting sqref="D28:F28">
    <cfRule type="containsBlanks" dxfId="77" priority="5">
      <formula>LEN(TRIM(D28))=0</formula>
    </cfRule>
  </conditionalFormatting>
  <conditionalFormatting sqref="D29:F29">
    <cfRule type="containsBlanks" dxfId="76" priority="3">
      <formula>LEN(TRIM(D29))=0</formula>
    </cfRule>
  </conditionalFormatting>
  <conditionalFormatting sqref="D30:F30">
    <cfRule type="containsBlanks" dxfId="75" priority="4">
      <formula>LEN(TRIM(D30))=0</formula>
    </cfRule>
  </conditionalFormatting>
  <conditionalFormatting sqref="D17">
    <cfRule type="containsBlanks" dxfId="74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CD597CF1-CD74-47F1-9A27-42F665501869}">
            <xm:f>LEN(TRIM('Príloha č. 5 - časť 3'!D19))=0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D19:D20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2BAF-99D3-4061-913E-174211D7EA54}">
  <sheetPr>
    <tabColor rgb="FFD3B5E9"/>
  </sheetPr>
  <dimension ref="B1:L36"/>
  <sheetViews>
    <sheetView showGridLines="0" topLeftCell="A3" zoomScale="90" zoomScaleNormal="90" workbookViewId="0">
      <selection activeCell="B3" sqref="B3:E3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3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163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204</v>
      </c>
      <c r="C8" s="346"/>
      <c r="D8" s="346"/>
      <c r="E8" s="346"/>
      <c r="F8" s="347"/>
    </row>
    <row r="9" spans="2:12" s="88" customFormat="1" ht="39.950000000000003" customHeight="1" x14ac:dyDescent="0.25">
      <c r="B9" s="228" t="s">
        <v>71</v>
      </c>
      <c r="C9" s="258" t="s">
        <v>165</v>
      </c>
      <c r="D9" s="230"/>
      <c r="E9" s="341"/>
      <c r="F9" s="342"/>
    </row>
    <row r="10" spans="2:12" s="88" customFormat="1" ht="24.95" customHeight="1" x14ac:dyDescent="0.25">
      <c r="B10" s="228" t="s">
        <v>27</v>
      </c>
      <c r="C10" s="258" t="s">
        <v>166</v>
      </c>
      <c r="D10" s="230"/>
      <c r="E10" s="343"/>
      <c r="F10" s="344"/>
    </row>
    <row r="11" spans="2:12" s="88" customFormat="1" ht="24.95" customHeight="1" x14ac:dyDescent="0.25">
      <c r="B11" s="228" t="s">
        <v>28</v>
      </c>
      <c r="C11" s="258" t="s">
        <v>167</v>
      </c>
      <c r="D11" s="230"/>
      <c r="E11" s="343"/>
      <c r="F11" s="344"/>
    </row>
    <row r="12" spans="2:12" s="88" customFormat="1" ht="30" customHeight="1" x14ac:dyDescent="0.25">
      <c r="B12" s="228" t="s">
        <v>29</v>
      </c>
      <c r="C12" s="258" t="s">
        <v>168</v>
      </c>
      <c r="D12" s="230"/>
      <c r="E12" s="343"/>
      <c r="F12" s="344"/>
    </row>
    <row r="13" spans="2:12" s="88" customFormat="1" ht="30" customHeight="1" x14ac:dyDescent="0.25">
      <c r="B13" s="228" t="s">
        <v>30</v>
      </c>
      <c r="C13" s="258" t="s">
        <v>226</v>
      </c>
      <c r="D13" s="230"/>
      <c r="E13" s="343"/>
      <c r="F13" s="344"/>
    </row>
    <row r="14" spans="2:12" s="88" customFormat="1" ht="30" customHeight="1" x14ac:dyDescent="0.25">
      <c r="B14" s="228" t="s">
        <v>31</v>
      </c>
      <c r="C14" s="258" t="s">
        <v>227</v>
      </c>
      <c r="D14" s="230"/>
      <c r="E14" s="343"/>
      <c r="F14" s="344"/>
    </row>
    <row r="15" spans="2:12" s="88" customFormat="1" ht="24.95" customHeight="1" x14ac:dyDescent="0.25">
      <c r="B15" s="228" t="s">
        <v>32</v>
      </c>
      <c r="C15" s="258" t="s">
        <v>228</v>
      </c>
      <c r="D15" s="230"/>
      <c r="E15" s="343"/>
      <c r="F15" s="344"/>
    </row>
    <row r="16" spans="2:12" s="88" customFormat="1" ht="24.95" customHeight="1" x14ac:dyDescent="0.25">
      <c r="B16" s="161" t="s">
        <v>33</v>
      </c>
      <c r="C16" s="274" t="s">
        <v>205</v>
      </c>
      <c r="D16" s="233"/>
      <c r="E16" s="348"/>
      <c r="F16" s="349"/>
    </row>
    <row r="17" spans="2:11" s="88" customFormat="1" ht="30" customHeight="1" x14ac:dyDescent="0.25">
      <c r="B17" s="159" t="s">
        <v>34</v>
      </c>
      <c r="C17" s="227" t="s">
        <v>261</v>
      </c>
      <c r="D17" s="226"/>
      <c r="E17" s="343"/>
      <c r="F17" s="344"/>
    </row>
    <row r="18" spans="2:11" s="88" customFormat="1" ht="30" customHeight="1" thickBot="1" x14ac:dyDescent="0.3">
      <c r="B18" s="159" t="s">
        <v>35</v>
      </c>
      <c r="C18" s="227" t="s">
        <v>262</v>
      </c>
      <c r="D18" s="226"/>
      <c r="E18" s="343"/>
      <c r="F18" s="344"/>
    </row>
    <row r="19" spans="2:11" s="88" customFormat="1" ht="24.95" customHeight="1" thickBot="1" x14ac:dyDescent="0.3">
      <c r="B19" s="382"/>
      <c r="C19" s="382"/>
      <c r="D19" s="383"/>
      <c r="E19" s="383"/>
      <c r="F19" s="383"/>
    </row>
    <row r="20" spans="2:11" s="88" customFormat="1" ht="24.95" customHeight="1" thickBot="1" x14ac:dyDescent="0.3">
      <c r="B20" s="339" t="s">
        <v>164</v>
      </c>
      <c r="C20" s="340"/>
      <c r="D20" s="285"/>
      <c r="E20" s="285"/>
      <c r="F20" s="285"/>
    </row>
    <row r="21" spans="2:11" s="88" customFormat="1" ht="24.95" customHeight="1" thickBot="1" x14ac:dyDescent="0.3">
      <c r="B21" s="263" t="s">
        <v>26</v>
      </c>
      <c r="C21" s="264" t="s">
        <v>229</v>
      </c>
      <c r="D21" s="255"/>
      <c r="E21" s="255"/>
      <c r="F21" s="255"/>
    </row>
    <row r="22" spans="2:11" s="88" customFormat="1" ht="12" customHeight="1" x14ac:dyDescent="0.25">
      <c r="B22" s="93"/>
      <c r="C22" s="94"/>
      <c r="D22" s="95"/>
      <c r="E22" s="96"/>
    </row>
    <row r="23" spans="2:11" s="18" customFormat="1" ht="20.100000000000001" customHeight="1" x14ac:dyDescent="0.25">
      <c r="B23" s="367" t="s">
        <v>37</v>
      </c>
      <c r="C23" s="367"/>
      <c r="D23" s="367"/>
      <c r="E23" s="367"/>
      <c r="F23" s="91"/>
      <c r="G23" s="91"/>
      <c r="H23" s="91"/>
      <c r="I23" s="91"/>
      <c r="J23" s="91"/>
      <c r="K23" s="91"/>
    </row>
    <row r="24" spans="2:11" s="18" customFormat="1" ht="20.100000000000001" customHeight="1" x14ac:dyDescent="0.25">
      <c r="B24" s="133"/>
      <c r="C24" s="133"/>
      <c r="D24" s="133"/>
      <c r="E24" s="133"/>
      <c r="F24" s="91"/>
      <c r="G24" s="91"/>
      <c r="H24" s="91"/>
      <c r="I24" s="91"/>
      <c r="J24" s="91"/>
      <c r="K24" s="91"/>
    </row>
    <row r="25" spans="2:11" s="54" customFormat="1" ht="30" customHeight="1" x14ac:dyDescent="0.25">
      <c r="B25" s="368" t="s">
        <v>1</v>
      </c>
      <c r="C25" s="368"/>
      <c r="D25" s="379" t="str">
        <f>IF('Príloha č. 1'!$D$7="","",'Príloha č. 1'!$D$7)</f>
        <v/>
      </c>
      <c r="E25" s="379"/>
      <c r="F25" s="379"/>
      <c r="H25" s="55"/>
    </row>
    <row r="26" spans="2:11" s="54" customFormat="1" ht="15" customHeight="1" x14ac:dyDescent="0.25">
      <c r="B26" s="370" t="s">
        <v>2</v>
      </c>
      <c r="C26" s="370"/>
      <c r="D26" s="368" t="str">
        <f>IF('Príloha č. 1'!$D$8="","",'Príloha č. 1'!$D$8)</f>
        <v/>
      </c>
      <c r="E26" s="368"/>
      <c r="F26" s="368"/>
    </row>
    <row r="27" spans="2:11" s="54" customFormat="1" ht="15" customHeight="1" x14ac:dyDescent="0.25">
      <c r="B27" s="370" t="s">
        <v>3</v>
      </c>
      <c r="C27" s="370"/>
      <c r="D27" s="368" t="str">
        <f>IF('Príloha č. 1'!D9:E9="","",'Príloha č. 1'!D9:E9)</f>
        <v/>
      </c>
      <c r="E27" s="368"/>
      <c r="F27" s="368"/>
    </row>
    <row r="28" spans="2:11" s="54" customFormat="1" ht="15" customHeight="1" x14ac:dyDescent="0.25">
      <c r="B28" s="370" t="s">
        <v>4</v>
      </c>
      <c r="C28" s="370"/>
      <c r="D28" s="368" t="str">
        <f>IF('Príloha č. 1'!D10:E10="","",'Príloha č. 1'!D10:E10)</f>
        <v/>
      </c>
      <c r="E28" s="368"/>
      <c r="F28" s="368"/>
    </row>
    <row r="31" spans="2:11" ht="15" customHeight="1" x14ac:dyDescent="0.2">
      <c r="B31" s="34" t="s">
        <v>8</v>
      </c>
      <c r="C31" s="92" t="str">
        <f>IF('Príloha č. 1'!C24:C24="","",'Príloha č. 1'!C24:C24)</f>
        <v/>
      </c>
      <c r="D31" s="243"/>
      <c r="F31" s="34"/>
      <c r="G31" s="34"/>
      <c r="H31" s="34"/>
    </row>
    <row r="32" spans="2:11" ht="15" customHeight="1" x14ac:dyDescent="0.2">
      <c r="B32" s="34" t="s">
        <v>9</v>
      </c>
      <c r="C32" s="27" t="str">
        <f>IF('Príloha č. 1'!C25:C25="","",'Príloha č. 1'!C25:C25)</f>
        <v/>
      </c>
      <c r="D32" s="243"/>
      <c r="F32" s="34"/>
      <c r="G32" s="34"/>
      <c r="H32" s="34"/>
    </row>
    <row r="33" spans="2:9" ht="39.950000000000003" customHeight="1" x14ac:dyDescent="0.2">
      <c r="E33" s="372"/>
      <c r="F33" s="372"/>
    </row>
    <row r="34" spans="2:9" ht="45" customHeight="1" x14ac:dyDescent="0.2">
      <c r="D34" s="373" t="s">
        <v>263</v>
      </c>
      <c r="E34" s="373"/>
      <c r="F34" s="373"/>
      <c r="G34" s="59"/>
      <c r="H34" s="59"/>
    </row>
    <row r="35" spans="2:9" s="56" customFormat="1" x14ac:dyDescent="0.2">
      <c r="B35" s="366" t="s">
        <v>10</v>
      </c>
      <c r="C35" s="366"/>
      <c r="D35" s="239"/>
      <c r="E35" s="59"/>
      <c r="F35" s="243"/>
      <c r="G35" s="243"/>
      <c r="H35" s="243"/>
    </row>
    <row r="36" spans="2:9" s="61" customFormat="1" ht="12" customHeight="1" x14ac:dyDescent="0.2">
      <c r="B36" s="57"/>
      <c r="C36" s="58" t="s">
        <v>11</v>
      </c>
      <c r="D36" s="58"/>
      <c r="E36" s="43"/>
      <c r="F36" s="243"/>
      <c r="G36" s="243"/>
      <c r="H36" s="243"/>
      <c r="I36" s="59"/>
    </row>
  </sheetData>
  <mergeCells count="32">
    <mergeCell ref="B28:C28"/>
    <mergeCell ref="D28:F28"/>
    <mergeCell ref="E33:F33"/>
    <mergeCell ref="B35:C35"/>
    <mergeCell ref="D34:F34"/>
    <mergeCell ref="B27:C27"/>
    <mergeCell ref="D27:F27"/>
    <mergeCell ref="E14:F14"/>
    <mergeCell ref="E15:F15"/>
    <mergeCell ref="E16:F16"/>
    <mergeCell ref="B19:F19"/>
    <mergeCell ref="B20:C20"/>
    <mergeCell ref="B23:E23"/>
    <mergeCell ref="B25:C25"/>
    <mergeCell ref="D25:F25"/>
    <mergeCell ref="B26:C26"/>
    <mergeCell ref="D26:F26"/>
    <mergeCell ref="E17:F17"/>
    <mergeCell ref="E18:F18"/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E9:F9"/>
    <mergeCell ref="E10:F10"/>
    <mergeCell ref="E11:F11"/>
    <mergeCell ref="E12:F12"/>
  </mergeCells>
  <conditionalFormatting sqref="C31:C32 D9:D16">
    <cfRule type="containsBlanks" dxfId="72" priority="6">
      <formula>LEN(TRIM(C9))=0</formula>
    </cfRule>
  </conditionalFormatting>
  <conditionalFormatting sqref="D25:F25">
    <cfRule type="containsBlanks" dxfId="71" priority="5">
      <formula>LEN(TRIM(D25))=0</formula>
    </cfRule>
  </conditionalFormatting>
  <conditionalFormatting sqref="D26:F26">
    <cfRule type="containsBlanks" dxfId="70" priority="4">
      <formula>LEN(TRIM(D26))=0</formula>
    </cfRule>
  </conditionalFormatting>
  <conditionalFormatting sqref="D27:F27">
    <cfRule type="containsBlanks" dxfId="69" priority="2">
      <formula>LEN(TRIM(D27))=0</formula>
    </cfRule>
  </conditionalFormatting>
  <conditionalFormatting sqref="D28:F28">
    <cfRule type="containsBlanks" dxfId="68" priority="3">
      <formula>LEN(TRIM(D28))=0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CA7FE824-5434-4758-BC8F-9D28737CCCAC}">
            <xm:f>LEN(TRIM('Príloha č. 5 - časť 3'!D17))=0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D17:D18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B1:X28"/>
  <sheetViews>
    <sheetView showGridLines="0" topLeftCell="A2" zoomScale="90" zoomScaleNormal="90" workbookViewId="0">
      <selection activeCell="B2" sqref="B2:L2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169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x14ac:dyDescent="0.25">
      <c r="B8" s="64" t="s">
        <v>26</v>
      </c>
      <c r="C8" s="131" t="s">
        <v>97</v>
      </c>
      <c r="D8" s="44" t="s">
        <v>38</v>
      </c>
      <c r="E8" s="140">
        <v>35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45" customFormat="1" ht="45" customHeight="1" x14ac:dyDescent="0.25">
      <c r="B9" s="64" t="s">
        <v>27</v>
      </c>
      <c r="C9" s="131" t="s">
        <v>98</v>
      </c>
      <c r="D9" s="44" t="s">
        <v>38</v>
      </c>
      <c r="E9" s="140">
        <v>15</v>
      </c>
      <c r="F9" s="265"/>
      <c r="G9" s="136"/>
      <c r="H9" s="162">
        <f t="shared" ref="H9:H11" si="0">F9*G9</f>
        <v>0</v>
      </c>
      <c r="I9" s="166">
        <f t="shared" ref="I9:I11" si="1">F9+H9</f>
        <v>0</v>
      </c>
      <c r="J9" s="219">
        <f t="shared" ref="J9:J11" si="2">E9*F9</f>
        <v>0</v>
      </c>
      <c r="K9" s="167">
        <f t="shared" ref="K9:K11" si="3">G9*J9</f>
        <v>0</v>
      </c>
      <c r="L9" s="165">
        <f t="shared" ref="L9:L11" si="4">J9+K9</f>
        <v>0</v>
      </c>
    </row>
    <row r="10" spans="2:24" s="45" customFormat="1" ht="45" customHeight="1" x14ac:dyDescent="0.25">
      <c r="B10" s="64" t="s">
        <v>28</v>
      </c>
      <c r="C10" s="131" t="s">
        <v>99</v>
      </c>
      <c r="D10" s="44" t="s">
        <v>38</v>
      </c>
      <c r="E10" s="140">
        <v>142</v>
      </c>
      <c r="F10" s="267"/>
      <c r="G10" s="268"/>
      <c r="H10" s="162">
        <f t="shared" si="0"/>
        <v>0</v>
      </c>
      <c r="I10" s="166">
        <f t="shared" si="1"/>
        <v>0</v>
      </c>
      <c r="J10" s="219">
        <f t="shared" si="2"/>
        <v>0</v>
      </c>
      <c r="K10" s="167">
        <f t="shared" si="3"/>
        <v>0</v>
      </c>
      <c r="L10" s="165">
        <f t="shared" si="4"/>
        <v>0</v>
      </c>
    </row>
    <row r="11" spans="2:24" s="45" customFormat="1" ht="45" customHeight="1" x14ac:dyDescent="0.25">
      <c r="B11" s="64" t="s">
        <v>29</v>
      </c>
      <c r="C11" s="131" t="s">
        <v>100</v>
      </c>
      <c r="D11" s="44" t="s">
        <v>38</v>
      </c>
      <c r="E11" s="140">
        <v>76</v>
      </c>
      <c r="F11" s="267"/>
      <c r="G11" s="268"/>
      <c r="H11" s="162">
        <f t="shared" si="0"/>
        <v>0</v>
      </c>
      <c r="I11" s="166">
        <f t="shared" si="1"/>
        <v>0</v>
      </c>
      <c r="J11" s="219">
        <f t="shared" si="2"/>
        <v>0</v>
      </c>
      <c r="K11" s="167">
        <f t="shared" si="3"/>
        <v>0</v>
      </c>
      <c r="L11" s="165">
        <f t="shared" si="4"/>
        <v>0</v>
      </c>
    </row>
    <row r="12" spans="2:24" s="45" customFormat="1" ht="45" customHeight="1" thickBot="1" x14ac:dyDescent="0.3">
      <c r="B12" s="64" t="s">
        <v>30</v>
      </c>
      <c r="C12" s="131" t="s">
        <v>101</v>
      </c>
      <c r="D12" s="44" t="s">
        <v>38</v>
      </c>
      <c r="E12" s="140">
        <v>40</v>
      </c>
      <c r="F12" s="163"/>
      <c r="G12" s="220"/>
      <c r="H12" s="111">
        <f>F12*G12</f>
        <v>0</v>
      </c>
      <c r="I12" s="105">
        <f>F12+H12</f>
        <v>0</v>
      </c>
      <c r="J12" s="266">
        <f>E12*F12</f>
        <v>0</v>
      </c>
      <c r="K12" s="104">
        <f>G12*J12</f>
        <v>0</v>
      </c>
      <c r="L12" s="106">
        <f>J12+K12</f>
        <v>0</v>
      </c>
    </row>
    <row r="13" spans="2:24" s="65" customFormat="1" ht="22.5" customHeight="1" thickBot="1" x14ac:dyDescent="0.3">
      <c r="B13" s="112"/>
      <c r="C13" s="112"/>
      <c r="D13" s="112"/>
      <c r="E13" s="138"/>
      <c r="F13" s="386" t="s">
        <v>67</v>
      </c>
      <c r="G13" s="386"/>
      <c r="H13" s="386"/>
      <c r="I13" s="386"/>
      <c r="J13" s="236">
        <f>SUM(J8:J12)</f>
        <v>0</v>
      </c>
      <c r="K13" s="112"/>
      <c r="L13" s="235">
        <f>SUM(L8:L12)</f>
        <v>0</v>
      </c>
    </row>
    <row r="14" spans="2:24" s="53" customFormat="1" ht="11.25" customHeight="1" x14ac:dyDescent="0.2">
      <c r="B14" s="46"/>
      <c r="C14" s="47"/>
      <c r="D14" s="48"/>
      <c r="E14" s="49"/>
      <c r="F14" s="50"/>
      <c r="G14" s="50"/>
      <c r="H14" s="51"/>
      <c r="I14" s="51"/>
      <c r="J14" s="50"/>
      <c r="K14" s="50"/>
      <c r="L14" s="52"/>
    </row>
    <row r="15" spans="2:24" s="18" customFormat="1" ht="19.5" customHeight="1" x14ac:dyDescent="0.25">
      <c r="B15" s="367" t="s">
        <v>37</v>
      </c>
      <c r="C15" s="367"/>
      <c r="D15" s="367"/>
      <c r="E15" s="367"/>
      <c r="F15" s="367"/>
      <c r="G15" s="367"/>
      <c r="H15" s="367"/>
    </row>
    <row r="16" spans="2:24" s="18" customFormat="1" ht="9" customHeight="1" x14ac:dyDescent="0.25">
      <c r="B16" s="137"/>
      <c r="C16" s="137"/>
      <c r="D16" s="137"/>
      <c r="E16" s="141"/>
      <c r="F16" s="137"/>
      <c r="G16" s="137"/>
      <c r="H16" s="137"/>
    </row>
    <row r="17" spans="2:12" s="54" customFormat="1" ht="15.75" customHeight="1" x14ac:dyDescent="0.25">
      <c r="B17" s="368" t="s">
        <v>1</v>
      </c>
      <c r="C17" s="368"/>
      <c r="D17" s="387" t="str">
        <f>IF('Príloha č. 1'!$D$7="","",'Príloha č. 1'!$D$7)</f>
        <v/>
      </c>
      <c r="E17" s="387"/>
      <c r="F17" s="387"/>
      <c r="G17" s="387"/>
      <c r="H17" s="387"/>
    </row>
    <row r="18" spans="2:12" s="54" customFormat="1" ht="15.75" customHeight="1" x14ac:dyDescent="0.25">
      <c r="B18" s="370" t="s">
        <v>2</v>
      </c>
      <c r="C18" s="370"/>
      <c r="D18" s="388" t="str">
        <f>IF('Príloha č. 1'!$D$8="","",'Príloha č. 1'!$D$8)</f>
        <v/>
      </c>
      <c r="E18" s="388"/>
      <c r="F18" s="388"/>
      <c r="G18" s="388"/>
      <c r="H18" s="388"/>
    </row>
    <row r="19" spans="2:12" s="54" customFormat="1" ht="15.75" customHeight="1" x14ac:dyDescent="0.25">
      <c r="B19" s="370" t="s">
        <v>3</v>
      </c>
      <c r="C19" s="370"/>
      <c r="D19" s="384" t="str">
        <f>IF('Príloha č. 1'!D9:E9="","",'Príloha č. 1'!D9:E9)</f>
        <v/>
      </c>
      <c r="E19" s="384"/>
      <c r="F19" s="384"/>
      <c r="G19" s="384"/>
      <c r="H19" s="384"/>
    </row>
    <row r="20" spans="2:12" s="54" customFormat="1" ht="15.75" customHeight="1" x14ac:dyDescent="0.25">
      <c r="B20" s="370" t="s">
        <v>4</v>
      </c>
      <c r="C20" s="370"/>
      <c r="D20" s="384" t="str">
        <f>IF('Príloha č. 1'!D10:E10="","",'Príloha č. 1'!D10:E10)</f>
        <v/>
      </c>
      <c r="E20" s="384"/>
      <c r="F20" s="384"/>
      <c r="G20" s="384"/>
      <c r="H20" s="384"/>
    </row>
    <row r="23" spans="2:12" ht="15.75" customHeight="1" x14ac:dyDescent="0.2">
      <c r="B23" s="34" t="s">
        <v>8</v>
      </c>
      <c r="C23" s="108" t="str">
        <f>IF('Príloha č. 1'!C24:C24="","",'Príloha č. 1'!C24:C24)</f>
        <v/>
      </c>
    </row>
    <row r="24" spans="2:12" ht="15.75" customHeight="1" x14ac:dyDescent="0.2">
      <c r="B24" s="34" t="s">
        <v>9</v>
      </c>
      <c r="C24" s="27" t="str">
        <f>IF('Príloha č. 1'!C25:C25="","",'Príloha č. 1'!C25:C25)</f>
        <v/>
      </c>
    </row>
    <row r="25" spans="2:12" ht="12.75" customHeight="1" x14ac:dyDescent="0.2">
      <c r="G25" s="143"/>
      <c r="H25" s="143"/>
      <c r="I25" s="143"/>
      <c r="J25" s="107"/>
      <c r="K25" s="107"/>
      <c r="L25" s="107"/>
    </row>
    <row r="26" spans="2:12" ht="33.75" customHeight="1" x14ac:dyDescent="0.2">
      <c r="G26" s="385" t="s">
        <v>263</v>
      </c>
      <c r="H26" s="385"/>
      <c r="I26" s="385"/>
      <c r="J26" s="385"/>
      <c r="K26" s="280"/>
      <c r="L26" s="280"/>
    </row>
    <row r="27" spans="2:12" s="56" customFormat="1" ht="11.25" x14ac:dyDescent="0.2">
      <c r="B27" s="366" t="s">
        <v>10</v>
      </c>
      <c r="C27" s="366"/>
      <c r="E27" s="142"/>
    </row>
    <row r="28" spans="2:12" s="61" customFormat="1" ht="12" customHeight="1" x14ac:dyDescent="0.2">
      <c r="B28" s="57"/>
      <c r="C28" s="58" t="s">
        <v>11</v>
      </c>
      <c r="D28" s="59"/>
      <c r="E28" s="60"/>
    </row>
  </sheetData>
  <mergeCells count="22"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  <mergeCell ref="F13:I13"/>
    <mergeCell ref="B15:H15"/>
    <mergeCell ref="B17:C17"/>
    <mergeCell ref="D17:H17"/>
    <mergeCell ref="B18:C18"/>
    <mergeCell ref="D18:H18"/>
    <mergeCell ref="B27:C27"/>
    <mergeCell ref="B19:C19"/>
    <mergeCell ref="D19:H19"/>
    <mergeCell ref="B20:C20"/>
    <mergeCell ref="D20:H20"/>
    <mergeCell ref="G26:J26"/>
  </mergeCells>
  <conditionalFormatting sqref="J14:K14">
    <cfRule type="cellIs" dxfId="66" priority="4" operator="greaterThan">
      <formula>2560820</formula>
    </cfRule>
  </conditionalFormatting>
  <conditionalFormatting sqref="C23:C24">
    <cfRule type="containsBlanks" dxfId="65" priority="6">
      <formula>LEN(TRIM(C23))=0</formula>
    </cfRule>
  </conditionalFormatting>
  <conditionalFormatting sqref="F14:G14">
    <cfRule type="cellIs" dxfId="64" priority="2" operator="greaterThan">
      <formula>2560820</formula>
    </cfRule>
  </conditionalFormatting>
  <conditionalFormatting sqref="D17:H20">
    <cfRule type="containsBlanks" dxfId="63" priority="5">
      <formula>LEN(TRIM(D17))=0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B1:X26"/>
  <sheetViews>
    <sheetView showGridLines="0" topLeftCell="A4" zoomScale="90" zoomScaleNormal="90" workbookViewId="0">
      <selection activeCell="G24" sqref="G24:J24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171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x14ac:dyDescent="0.25">
      <c r="B8" s="64" t="s">
        <v>26</v>
      </c>
      <c r="C8" s="131" t="s">
        <v>97</v>
      </c>
      <c r="D8" s="44" t="s">
        <v>38</v>
      </c>
      <c r="E8" s="140">
        <v>20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45" customFormat="1" ht="45" customHeight="1" x14ac:dyDescent="0.25">
      <c r="B9" s="64" t="s">
        <v>27</v>
      </c>
      <c r="C9" s="131" t="s">
        <v>98</v>
      </c>
      <c r="D9" s="44" t="s">
        <v>38</v>
      </c>
      <c r="E9" s="140">
        <v>6</v>
      </c>
      <c r="F9" s="267"/>
      <c r="G9" s="268"/>
      <c r="H9" s="162">
        <f>F9*G9</f>
        <v>0</v>
      </c>
      <c r="I9" s="166">
        <f>F9+H9</f>
        <v>0</v>
      </c>
      <c r="J9" s="219">
        <f>E9*F9</f>
        <v>0</v>
      </c>
      <c r="K9" s="167">
        <f>G9*J9</f>
        <v>0</v>
      </c>
      <c r="L9" s="165">
        <f>J9+K9</f>
        <v>0</v>
      </c>
    </row>
    <row r="10" spans="2:24" s="45" customFormat="1" ht="45" customHeight="1" thickBot="1" x14ac:dyDescent="0.3">
      <c r="B10" s="64" t="s">
        <v>28</v>
      </c>
      <c r="C10" s="131" t="s">
        <v>101</v>
      </c>
      <c r="D10" s="44" t="s">
        <v>38</v>
      </c>
      <c r="E10" s="140">
        <v>6</v>
      </c>
      <c r="F10" s="163"/>
      <c r="G10" s="220"/>
      <c r="H10" s="111">
        <f>F10*G10</f>
        <v>0</v>
      </c>
      <c r="I10" s="105">
        <f>F10+H10</f>
        <v>0</v>
      </c>
      <c r="J10" s="234">
        <f>E10*F10</f>
        <v>0</v>
      </c>
      <c r="K10" s="104">
        <f>G10*J10</f>
        <v>0</v>
      </c>
      <c r="L10" s="106">
        <f>J10+K10</f>
        <v>0</v>
      </c>
    </row>
    <row r="11" spans="2:24" s="65" customFormat="1" ht="22.5" customHeight="1" thickBot="1" x14ac:dyDescent="0.3">
      <c r="B11" s="112"/>
      <c r="C11" s="112"/>
      <c r="D11" s="112"/>
      <c r="E11" s="138"/>
      <c r="F11" s="386" t="s">
        <v>88</v>
      </c>
      <c r="G11" s="386"/>
      <c r="H11" s="386"/>
      <c r="I11" s="386"/>
      <c r="J11" s="236">
        <f>SUM(J8:J10)</f>
        <v>0</v>
      </c>
      <c r="K11" s="112"/>
      <c r="L11" s="235">
        <f>SUM(L8:L10)</f>
        <v>0</v>
      </c>
    </row>
    <row r="12" spans="2:24" s="53" customFormat="1" ht="11.25" customHeight="1" x14ac:dyDescent="0.2">
      <c r="B12" s="46"/>
      <c r="C12" s="47"/>
      <c r="D12" s="48"/>
      <c r="E12" s="49"/>
      <c r="F12" s="50"/>
      <c r="G12" s="50"/>
      <c r="H12" s="51"/>
      <c r="I12" s="51"/>
      <c r="J12" s="50"/>
      <c r="K12" s="50"/>
      <c r="L12" s="52"/>
    </row>
    <row r="13" spans="2:24" s="18" customFormat="1" ht="19.5" customHeight="1" x14ac:dyDescent="0.25">
      <c r="B13" s="367" t="s">
        <v>37</v>
      </c>
      <c r="C13" s="367"/>
      <c r="D13" s="367"/>
      <c r="E13" s="367"/>
      <c r="F13" s="367"/>
      <c r="G13" s="367"/>
      <c r="H13" s="367"/>
    </row>
    <row r="14" spans="2:24" s="18" customFormat="1" ht="9" customHeight="1" x14ac:dyDescent="0.25">
      <c r="B14" s="223"/>
      <c r="C14" s="223"/>
      <c r="D14" s="223"/>
      <c r="E14" s="141"/>
      <c r="F14" s="223"/>
      <c r="G14" s="223"/>
      <c r="H14" s="223"/>
    </row>
    <row r="15" spans="2:24" s="54" customFormat="1" ht="15.75" customHeight="1" x14ac:dyDescent="0.25">
      <c r="B15" s="368" t="s">
        <v>1</v>
      </c>
      <c r="C15" s="368"/>
      <c r="D15" s="387" t="str">
        <f>IF('Príloha č. 1'!$D$7="","",'Príloha č. 1'!$D$7)</f>
        <v/>
      </c>
      <c r="E15" s="387"/>
      <c r="F15" s="387"/>
      <c r="G15" s="387"/>
      <c r="H15" s="387"/>
    </row>
    <row r="16" spans="2:24" s="54" customFormat="1" ht="15.75" customHeight="1" x14ac:dyDescent="0.25">
      <c r="B16" s="370" t="s">
        <v>2</v>
      </c>
      <c r="C16" s="370"/>
      <c r="D16" s="388" t="str">
        <f>IF('Príloha č. 1'!$D$8="","",'Príloha č. 1'!$D$8)</f>
        <v/>
      </c>
      <c r="E16" s="388"/>
      <c r="F16" s="388"/>
      <c r="G16" s="388"/>
      <c r="H16" s="388"/>
    </row>
    <row r="17" spans="2:12" s="54" customFormat="1" ht="15.75" customHeight="1" x14ac:dyDescent="0.25">
      <c r="B17" s="370" t="s">
        <v>3</v>
      </c>
      <c r="C17" s="370"/>
      <c r="D17" s="384" t="str">
        <f>IF('Príloha č. 1'!D9:E9="","",'Príloha č. 1'!D9:E9)</f>
        <v/>
      </c>
      <c r="E17" s="384"/>
      <c r="F17" s="384"/>
      <c r="G17" s="384"/>
      <c r="H17" s="384"/>
    </row>
    <row r="18" spans="2:12" s="54" customFormat="1" ht="15.75" customHeight="1" x14ac:dyDescent="0.25">
      <c r="B18" s="370" t="s">
        <v>4</v>
      </c>
      <c r="C18" s="370"/>
      <c r="D18" s="384" t="str">
        <f>IF('Príloha č. 1'!D10:E10="","",'Príloha č. 1'!D10:E10)</f>
        <v/>
      </c>
      <c r="E18" s="384"/>
      <c r="F18" s="384"/>
      <c r="G18" s="384"/>
      <c r="H18" s="384"/>
    </row>
    <row r="21" spans="2:12" ht="15.75" customHeight="1" x14ac:dyDescent="0.2">
      <c r="B21" s="34" t="s">
        <v>8</v>
      </c>
      <c r="C21" s="108" t="str">
        <f>IF('Príloha č. 1'!C24:C24="","",'Príloha č. 1'!C24:C24)</f>
        <v/>
      </c>
    </row>
    <row r="22" spans="2:12" ht="15.75" customHeight="1" x14ac:dyDescent="0.2">
      <c r="B22" s="34" t="s">
        <v>9</v>
      </c>
      <c r="C22" s="27" t="str">
        <f>IF('Príloha č. 1'!C25:C25="","",'Príloha č. 1'!C25:C25)</f>
        <v/>
      </c>
    </row>
    <row r="23" spans="2:12" ht="12.75" customHeight="1" x14ac:dyDescent="0.2">
      <c r="G23" s="143"/>
      <c r="H23" s="143"/>
      <c r="I23" s="143"/>
      <c r="J23" s="107"/>
      <c r="K23" s="107"/>
      <c r="L23" s="107"/>
    </row>
    <row r="24" spans="2:12" ht="33.75" customHeight="1" x14ac:dyDescent="0.2">
      <c r="G24" s="385" t="s">
        <v>263</v>
      </c>
      <c r="H24" s="385"/>
      <c r="I24" s="385"/>
      <c r="J24" s="385"/>
      <c r="K24" s="280"/>
      <c r="L24" s="280"/>
    </row>
    <row r="25" spans="2:12" s="56" customFormat="1" ht="11.25" x14ac:dyDescent="0.2">
      <c r="B25" s="366" t="s">
        <v>10</v>
      </c>
      <c r="C25" s="366"/>
      <c r="E25" s="142"/>
    </row>
    <row r="26" spans="2:12" s="61" customFormat="1" ht="12" customHeight="1" x14ac:dyDescent="0.2">
      <c r="B26" s="57"/>
      <c r="C26" s="58" t="s">
        <v>11</v>
      </c>
      <c r="D26" s="59"/>
      <c r="E26" s="60"/>
    </row>
  </sheetData>
  <mergeCells count="22">
    <mergeCell ref="G24:J24"/>
    <mergeCell ref="B25:C25"/>
    <mergeCell ref="B17:C17"/>
    <mergeCell ref="D17:H17"/>
    <mergeCell ref="B18:C18"/>
    <mergeCell ref="D18:H18"/>
    <mergeCell ref="F11:I11"/>
    <mergeCell ref="B13:H13"/>
    <mergeCell ref="B15:C15"/>
    <mergeCell ref="D15:H15"/>
    <mergeCell ref="B16:C16"/>
    <mergeCell ref="D16:H16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2:K12">
    <cfRule type="cellIs" dxfId="62" priority="4" operator="greaterThan">
      <formula>2560820</formula>
    </cfRule>
  </conditionalFormatting>
  <conditionalFormatting sqref="C21:C22">
    <cfRule type="containsBlanks" dxfId="61" priority="6">
      <formula>LEN(TRIM(C21))=0</formula>
    </cfRule>
  </conditionalFormatting>
  <conditionalFormatting sqref="F12:G12">
    <cfRule type="cellIs" dxfId="60" priority="2" operator="greaterThan">
      <formula>2560820</formula>
    </cfRule>
  </conditionalFormatting>
  <conditionalFormatting sqref="D15:H18">
    <cfRule type="containsBlanks" dxfId="59" priority="5">
      <formula>LEN(TRIM(D15))=0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B1:X26"/>
  <sheetViews>
    <sheetView showGridLines="0" topLeftCell="A4" zoomScale="90" zoomScaleNormal="90" workbookViewId="0">
      <selection activeCell="G24" sqref="G24:J24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108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x14ac:dyDescent="0.25">
      <c r="B8" s="64" t="s">
        <v>26</v>
      </c>
      <c r="C8" s="131" t="s">
        <v>97</v>
      </c>
      <c r="D8" s="44" t="s">
        <v>38</v>
      </c>
      <c r="E8" s="140">
        <v>6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45" customFormat="1" ht="45" customHeight="1" x14ac:dyDescent="0.25">
      <c r="B9" s="64" t="s">
        <v>27</v>
      </c>
      <c r="C9" s="131" t="s">
        <v>98</v>
      </c>
      <c r="D9" s="44" t="s">
        <v>38</v>
      </c>
      <c r="E9" s="140">
        <v>6</v>
      </c>
      <c r="F9" s="267"/>
      <c r="G9" s="268"/>
      <c r="H9" s="162">
        <f t="shared" ref="H9:H10" si="0">F9*G9</f>
        <v>0</v>
      </c>
      <c r="I9" s="166">
        <f t="shared" ref="I9:I10" si="1">F9+H9</f>
        <v>0</v>
      </c>
      <c r="J9" s="219">
        <f t="shared" ref="J9:J10" si="2">E9*F9</f>
        <v>0</v>
      </c>
      <c r="K9" s="167">
        <f t="shared" ref="K9:K10" si="3">G9*J9</f>
        <v>0</v>
      </c>
      <c r="L9" s="165">
        <f t="shared" ref="L9:L10" si="4">J9+K9</f>
        <v>0</v>
      </c>
    </row>
    <row r="10" spans="2:24" s="45" customFormat="1" ht="45" customHeight="1" thickBot="1" x14ac:dyDescent="0.3">
      <c r="B10" s="64" t="s">
        <v>28</v>
      </c>
      <c r="C10" s="131" t="s">
        <v>110</v>
      </c>
      <c r="D10" s="44" t="s">
        <v>38</v>
      </c>
      <c r="E10" s="140">
        <v>6</v>
      </c>
      <c r="F10" s="267"/>
      <c r="G10" s="268"/>
      <c r="H10" s="162">
        <f t="shared" si="0"/>
        <v>0</v>
      </c>
      <c r="I10" s="166">
        <f t="shared" si="1"/>
        <v>0</v>
      </c>
      <c r="J10" s="219">
        <f t="shared" si="2"/>
        <v>0</v>
      </c>
      <c r="K10" s="167">
        <f t="shared" si="3"/>
        <v>0</v>
      </c>
      <c r="L10" s="165">
        <f t="shared" si="4"/>
        <v>0</v>
      </c>
    </row>
    <row r="11" spans="2:24" s="65" customFormat="1" ht="22.5" customHeight="1" thickBot="1" x14ac:dyDescent="0.3">
      <c r="B11" s="112"/>
      <c r="C11" s="112"/>
      <c r="D11" s="112"/>
      <c r="E11" s="138"/>
      <c r="F11" s="386" t="s">
        <v>89</v>
      </c>
      <c r="G11" s="386"/>
      <c r="H11" s="386"/>
      <c r="I11" s="386"/>
      <c r="J11" s="236">
        <f>SUM(J8:J10)</f>
        <v>0</v>
      </c>
      <c r="K11" s="112"/>
      <c r="L11" s="235">
        <f>SUM(L8:L10)</f>
        <v>0</v>
      </c>
    </row>
    <row r="12" spans="2:24" s="53" customFormat="1" ht="11.25" customHeight="1" x14ac:dyDescent="0.2">
      <c r="B12" s="46"/>
      <c r="C12" s="47"/>
      <c r="D12" s="48"/>
      <c r="E12" s="49"/>
      <c r="F12" s="50"/>
      <c r="G12" s="50"/>
      <c r="H12" s="51"/>
      <c r="I12" s="51"/>
      <c r="J12" s="50"/>
      <c r="K12" s="50"/>
      <c r="L12" s="52"/>
    </row>
    <row r="13" spans="2:24" s="18" customFormat="1" ht="19.5" customHeight="1" x14ac:dyDescent="0.25">
      <c r="B13" s="367" t="s">
        <v>37</v>
      </c>
      <c r="C13" s="367"/>
      <c r="D13" s="367"/>
      <c r="E13" s="367"/>
      <c r="F13" s="367"/>
      <c r="G13" s="367"/>
      <c r="H13" s="367"/>
    </row>
    <row r="14" spans="2:24" s="18" customFormat="1" ht="9" customHeight="1" x14ac:dyDescent="0.25">
      <c r="B14" s="223"/>
      <c r="C14" s="223"/>
      <c r="D14" s="223"/>
      <c r="E14" s="141"/>
      <c r="F14" s="223"/>
      <c r="G14" s="223"/>
      <c r="H14" s="223"/>
    </row>
    <row r="15" spans="2:24" s="54" customFormat="1" ht="15.75" customHeight="1" x14ac:dyDescent="0.25">
      <c r="B15" s="368" t="s">
        <v>1</v>
      </c>
      <c r="C15" s="368"/>
      <c r="D15" s="387" t="str">
        <f>IF('Príloha č. 1'!$D$7="","",'Príloha č. 1'!$D$7)</f>
        <v/>
      </c>
      <c r="E15" s="387"/>
      <c r="F15" s="387"/>
      <c r="G15" s="387"/>
      <c r="H15" s="387"/>
    </row>
    <row r="16" spans="2:24" s="54" customFormat="1" ht="15.75" customHeight="1" x14ac:dyDescent="0.25">
      <c r="B16" s="370" t="s">
        <v>2</v>
      </c>
      <c r="C16" s="370"/>
      <c r="D16" s="388" t="str">
        <f>IF('Príloha č. 1'!$D$8="","",'Príloha č. 1'!$D$8)</f>
        <v/>
      </c>
      <c r="E16" s="388"/>
      <c r="F16" s="388"/>
      <c r="G16" s="388"/>
      <c r="H16" s="388"/>
    </row>
    <row r="17" spans="2:12" s="54" customFormat="1" ht="15.75" customHeight="1" x14ac:dyDescent="0.25">
      <c r="B17" s="370" t="s">
        <v>3</v>
      </c>
      <c r="C17" s="370"/>
      <c r="D17" s="384" t="str">
        <f>IF('Príloha č. 1'!D9:E9="","",'Príloha č. 1'!D9:E9)</f>
        <v/>
      </c>
      <c r="E17" s="384"/>
      <c r="F17" s="384"/>
      <c r="G17" s="384"/>
      <c r="H17" s="384"/>
    </row>
    <row r="18" spans="2:12" s="54" customFormat="1" ht="15.75" customHeight="1" x14ac:dyDescent="0.25">
      <c r="B18" s="370" t="s">
        <v>4</v>
      </c>
      <c r="C18" s="370"/>
      <c r="D18" s="384" t="str">
        <f>IF('Príloha č. 1'!D10:E10="","",'Príloha č. 1'!D10:E10)</f>
        <v/>
      </c>
      <c r="E18" s="384"/>
      <c r="F18" s="384"/>
      <c r="G18" s="384"/>
      <c r="H18" s="384"/>
    </row>
    <row r="21" spans="2:12" ht="15.75" customHeight="1" x14ac:dyDescent="0.2">
      <c r="B21" s="34" t="s">
        <v>8</v>
      </c>
      <c r="C21" s="108" t="str">
        <f>IF('Príloha č. 1'!C24:C24="","",'Príloha č. 1'!C24:C24)</f>
        <v/>
      </c>
    </row>
    <row r="22" spans="2:12" ht="15.75" customHeight="1" x14ac:dyDescent="0.2">
      <c r="B22" s="34" t="s">
        <v>9</v>
      </c>
      <c r="C22" s="27" t="str">
        <f>IF('Príloha č. 1'!C25:C25="","",'Príloha č. 1'!C25:C25)</f>
        <v/>
      </c>
    </row>
    <row r="23" spans="2:12" ht="12.75" customHeight="1" x14ac:dyDescent="0.2">
      <c r="G23" s="143"/>
      <c r="H23" s="143"/>
      <c r="I23" s="143"/>
      <c r="J23" s="107"/>
      <c r="K23" s="107"/>
      <c r="L23" s="107"/>
    </row>
    <row r="24" spans="2:12" ht="33.75" customHeight="1" x14ac:dyDescent="0.2">
      <c r="G24" s="385" t="s">
        <v>263</v>
      </c>
      <c r="H24" s="385"/>
      <c r="I24" s="385"/>
      <c r="J24" s="385"/>
      <c r="K24" s="280"/>
      <c r="L24" s="280"/>
    </row>
    <row r="25" spans="2:12" s="56" customFormat="1" ht="11.25" x14ac:dyDescent="0.2">
      <c r="B25" s="366" t="s">
        <v>10</v>
      </c>
      <c r="C25" s="366"/>
      <c r="E25" s="142"/>
    </row>
    <row r="26" spans="2:12" s="61" customFormat="1" ht="12" customHeight="1" x14ac:dyDescent="0.2">
      <c r="B26" s="57"/>
      <c r="C26" s="58" t="s">
        <v>11</v>
      </c>
      <c r="D26" s="59"/>
      <c r="E26" s="60"/>
    </row>
  </sheetData>
  <mergeCells count="22">
    <mergeCell ref="G24:J24"/>
    <mergeCell ref="B25:C25"/>
    <mergeCell ref="B17:C17"/>
    <mergeCell ref="D17:H17"/>
    <mergeCell ref="B18:C18"/>
    <mergeCell ref="D18:H18"/>
    <mergeCell ref="F11:I11"/>
    <mergeCell ref="B13:H13"/>
    <mergeCell ref="B15:C15"/>
    <mergeCell ref="D15:H15"/>
    <mergeCell ref="B16:C16"/>
    <mergeCell ref="D16:H16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2:K12">
    <cfRule type="cellIs" dxfId="58" priority="4" operator="greaterThan">
      <formula>2560820</formula>
    </cfRule>
  </conditionalFormatting>
  <conditionalFormatting sqref="C21:C22">
    <cfRule type="containsBlanks" dxfId="57" priority="6">
      <formula>LEN(TRIM(C21))=0</formula>
    </cfRule>
  </conditionalFormatting>
  <conditionalFormatting sqref="F12:G12">
    <cfRule type="cellIs" dxfId="56" priority="2" operator="greaterThan">
      <formula>2560820</formula>
    </cfRule>
  </conditionalFormatting>
  <conditionalFormatting sqref="D15:H18">
    <cfRule type="containsBlanks" dxfId="55" priority="5">
      <formula>LEN(TRIM(D15))=0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B1:X31"/>
  <sheetViews>
    <sheetView showGridLines="0" topLeftCell="A13" zoomScale="90" zoomScaleNormal="90" workbookViewId="0">
      <selection activeCell="M37" sqref="M37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112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x14ac:dyDescent="0.25">
      <c r="B8" s="64" t="s">
        <v>26</v>
      </c>
      <c r="C8" s="131" t="s">
        <v>97</v>
      </c>
      <c r="D8" s="44" t="s">
        <v>38</v>
      </c>
      <c r="E8" s="140">
        <v>45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45" customFormat="1" ht="45" customHeight="1" x14ac:dyDescent="0.25">
      <c r="B9" s="64" t="s">
        <v>27</v>
      </c>
      <c r="C9" s="131" t="s">
        <v>98</v>
      </c>
      <c r="D9" s="44" t="s">
        <v>38</v>
      </c>
      <c r="E9" s="140">
        <v>50</v>
      </c>
      <c r="F9" s="267"/>
      <c r="G9" s="268"/>
      <c r="H9" s="162">
        <f t="shared" ref="H9:H12" si="0">F9*G9</f>
        <v>0</v>
      </c>
      <c r="I9" s="166">
        <f t="shared" ref="I9:I12" si="1">F9+H9</f>
        <v>0</v>
      </c>
      <c r="J9" s="219">
        <f t="shared" ref="J9:J12" si="2">E9*F9</f>
        <v>0</v>
      </c>
      <c r="K9" s="167">
        <f t="shared" ref="K9:K12" si="3">G9*J9</f>
        <v>0</v>
      </c>
      <c r="L9" s="165">
        <f t="shared" ref="L9:L12" si="4">J9+K9</f>
        <v>0</v>
      </c>
    </row>
    <row r="10" spans="2:24" s="45" customFormat="1" ht="45" customHeight="1" x14ac:dyDescent="0.25">
      <c r="B10" s="64" t="s">
        <v>28</v>
      </c>
      <c r="C10" s="131" t="s">
        <v>99</v>
      </c>
      <c r="D10" s="44" t="s">
        <v>38</v>
      </c>
      <c r="E10" s="140">
        <v>49</v>
      </c>
      <c r="F10" s="267"/>
      <c r="G10" s="268"/>
      <c r="H10" s="162">
        <f t="shared" si="0"/>
        <v>0</v>
      </c>
      <c r="I10" s="166">
        <f t="shared" si="1"/>
        <v>0</v>
      </c>
      <c r="J10" s="219">
        <f t="shared" si="2"/>
        <v>0</v>
      </c>
      <c r="K10" s="167">
        <f t="shared" si="3"/>
        <v>0</v>
      </c>
      <c r="L10" s="165">
        <f t="shared" si="4"/>
        <v>0</v>
      </c>
    </row>
    <row r="11" spans="2:24" s="45" customFormat="1" ht="45" customHeight="1" x14ac:dyDescent="0.25">
      <c r="B11" s="64" t="s">
        <v>29</v>
      </c>
      <c r="C11" s="131" t="s">
        <v>100</v>
      </c>
      <c r="D11" s="44" t="s">
        <v>38</v>
      </c>
      <c r="E11" s="140">
        <v>14</v>
      </c>
      <c r="F11" s="267"/>
      <c r="G11" s="268"/>
      <c r="H11" s="162">
        <f t="shared" si="0"/>
        <v>0</v>
      </c>
      <c r="I11" s="166">
        <f t="shared" si="1"/>
        <v>0</v>
      </c>
      <c r="J11" s="219">
        <f t="shared" si="2"/>
        <v>0</v>
      </c>
      <c r="K11" s="167">
        <f t="shared" si="3"/>
        <v>0</v>
      </c>
      <c r="L11" s="165">
        <f t="shared" si="4"/>
        <v>0</v>
      </c>
    </row>
    <row r="12" spans="2:24" s="45" customFormat="1" ht="45" customHeight="1" x14ac:dyDescent="0.25">
      <c r="B12" s="64" t="s">
        <v>30</v>
      </c>
      <c r="C12" s="131" t="s">
        <v>111</v>
      </c>
      <c r="D12" s="44" t="s">
        <v>38</v>
      </c>
      <c r="E12" s="140">
        <v>6</v>
      </c>
      <c r="F12" s="267"/>
      <c r="G12" s="268"/>
      <c r="H12" s="162">
        <f t="shared" si="0"/>
        <v>0</v>
      </c>
      <c r="I12" s="166">
        <f t="shared" si="1"/>
        <v>0</v>
      </c>
      <c r="J12" s="219">
        <f t="shared" si="2"/>
        <v>0</v>
      </c>
      <c r="K12" s="167">
        <f t="shared" si="3"/>
        <v>0</v>
      </c>
      <c r="L12" s="165">
        <f t="shared" si="4"/>
        <v>0</v>
      </c>
    </row>
    <row r="13" spans="2:24" s="45" customFormat="1" ht="45" customHeight="1" x14ac:dyDescent="0.25">
      <c r="B13" s="64" t="s">
        <v>31</v>
      </c>
      <c r="C13" s="131" t="s">
        <v>230</v>
      </c>
      <c r="D13" s="44" t="s">
        <v>38</v>
      </c>
      <c r="E13" s="140">
        <v>30</v>
      </c>
      <c r="F13" s="267"/>
      <c r="G13" s="268"/>
      <c r="H13" s="162">
        <f t="shared" ref="H13" si="5">F13*G13</f>
        <v>0</v>
      </c>
      <c r="I13" s="166">
        <f t="shared" ref="I13" si="6">F13+H13</f>
        <v>0</v>
      </c>
      <c r="J13" s="219">
        <f t="shared" ref="J13" si="7">E13*F13</f>
        <v>0</v>
      </c>
      <c r="K13" s="167">
        <f t="shared" ref="K13" si="8">G13*J13</f>
        <v>0</v>
      </c>
      <c r="L13" s="165">
        <f t="shared" ref="L13" si="9">J13+K13</f>
        <v>0</v>
      </c>
    </row>
    <row r="14" spans="2:24" s="45" customFormat="1" ht="45" customHeight="1" x14ac:dyDescent="0.25">
      <c r="B14" s="64" t="s">
        <v>32</v>
      </c>
      <c r="C14" s="131" t="s">
        <v>213</v>
      </c>
      <c r="D14" s="44" t="s">
        <v>38</v>
      </c>
      <c r="E14" s="140">
        <v>65</v>
      </c>
      <c r="F14" s="267"/>
      <c r="G14" s="268"/>
      <c r="H14" s="162">
        <f t="shared" ref="H14" si="10">F14*G14</f>
        <v>0</v>
      </c>
      <c r="I14" s="166">
        <f t="shared" ref="I14" si="11">F14+H14</f>
        <v>0</v>
      </c>
      <c r="J14" s="219">
        <f t="shared" ref="J14" si="12">E14*F14</f>
        <v>0</v>
      </c>
      <c r="K14" s="167">
        <f t="shared" ref="K14" si="13">G14*J14</f>
        <v>0</v>
      </c>
      <c r="L14" s="165">
        <f t="shared" ref="L14" si="14">J14+K14</f>
        <v>0</v>
      </c>
    </row>
    <row r="15" spans="2:24" s="45" customFormat="1" ht="45" customHeight="1" thickBot="1" x14ac:dyDescent="0.3">
      <c r="B15" s="64" t="s">
        <v>33</v>
      </c>
      <c r="C15" s="131" t="s">
        <v>198</v>
      </c>
      <c r="D15" s="44" t="s">
        <v>38</v>
      </c>
      <c r="E15" s="140">
        <v>6</v>
      </c>
      <c r="F15" s="163"/>
      <c r="G15" s="220"/>
      <c r="H15" s="111">
        <f>F15*G15</f>
        <v>0</v>
      </c>
      <c r="I15" s="105">
        <f>F15+H15</f>
        <v>0</v>
      </c>
      <c r="J15" s="266">
        <f>E15*F15</f>
        <v>0</v>
      </c>
      <c r="K15" s="104">
        <f>G15*J15</f>
        <v>0</v>
      </c>
      <c r="L15" s="106">
        <f>J15+K15</f>
        <v>0</v>
      </c>
    </row>
    <row r="16" spans="2:24" s="65" customFormat="1" ht="22.5" customHeight="1" thickBot="1" x14ac:dyDescent="0.3">
      <c r="B16" s="112"/>
      <c r="C16" s="112"/>
      <c r="D16" s="112"/>
      <c r="E16" s="138"/>
      <c r="F16" s="386" t="s">
        <v>90</v>
      </c>
      <c r="G16" s="386"/>
      <c r="H16" s="386"/>
      <c r="I16" s="386"/>
      <c r="J16" s="236">
        <f>SUM(J8:J15)</f>
        <v>0</v>
      </c>
      <c r="K16" s="112"/>
      <c r="L16" s="235">
        <f>SUM(L8:L15)</f>
        <v>0</v>
      </c>
    </row>
    <row r="17" spans="2:12" s="53" customFormat="1" ht="11.25" customHeight="1" x14ac:dyDescent="0.2">
      <c r="B17" s="46"/>
      <c r="C17" s="47"/>
      <c r="D17" s="48"/>
      <c r="E17" s="49"/>
      <c r="F17" s="50"/>
      <c r="G17" s="50"/>
      <c r="H17" s="51"/>
      <c r="I17" s="51"/>
      <c r="J17" s="50"/>
      <c r="K17" s="50"/>
      <c r="L17" s="52"/>
    </row>
    <row r="18" spans="2:12" s="18" customFormat="1" ht="19.5" customHeight="1" x14ac:dyDescent="0.25">
      <c r="B18" s="367" t="s">
        <v>37</v>
      </c>
      <c r="C18" s="367"/>
      <c r="D18" s="367"/>
      <c r="E18" s="367"/>
      <c r="F18" s="367"/>
      <c r="G18" s="367"/>
      <c r="H18" s="367"/>
    </row>
    <row r="19" spans="2:12" s="18" customFormat="1" ht="9" customHeight="1" x14ac:dyDescent="0.25">
      <c r="B19" s="223"/>
      <c r="C19" s="223"/>
      <c r="D19" s="223"/>
      <c r="E19" s="141"/>
      <c r="F19" s="223"/>
      <c r="G19" s="223"/>
      <c r="H19" s="223"/>
    </row>
    <row r="20" spans="2:12" s="54" customFormat="1" ht="15.75" customHeight="1" x14ac:dyDescent="0.25">
      <c r="B20" s="368" t="s">
        <v>1</v>
      </c>
      <c r="C20" s="368"/>
      <c r="D20" s="387" t="str">
        <f>IF('Príloha č. 1'!$D$7="","",'Príloha č. 1'!$D$7)</f>
        <v/>
      </c>
      <c r="E20" s="387"/>
      <c r="F20" s="387"/>
      <c r="G20" s="387"/>
      <c r="H20" s="387"/>
    </row>
    <row r="21" spans="2:12" s="54" customFormat="1" ht="15.75" customHeight="1" x14ac:dyDescent="0.25">
      <c r="B21" s="370" t="s">
        <v>2</v>
      </c>
      <c r="C21" s="370"/>
      <c r="D21" s="388" t="str">
        <f>IF('Príloha č. 1'!$D$8="","",'Príloha č. 1'!$D$8)</f>
        <v/>
      </c>
      <c r="E21" s="388"/>
      <c r="F21" s="388"/>
      <c r="G21" s="388"/>
      <c r="H21" s="388"/>
    </row>
    <row r="22" spans="2:12" s="54" customFormat="1" ht="15.75" customHeight="1" x14ac:dyDescent="0.25">
      <c r="B22" s="370" t="s">
        <v>3</v>
      </c>
      <c r="C22" s="370"/>
      <c r="D22" s="384" t="str">
        <f>IF('Príloha č. 1'!D9:E9="","",'Príloha č. 1'!D9:E9)</f>
        <v/>
      </c>
      <c r="E22" s="384"/>
      <c r="F22" s="384"/>
      <c r="G22" s="384"/>
      <c r="H22" s="384"/>
    </row>
    <row r="23" spans="2:12" s="54" customFormat="1" ht="15.75" customHeight="1" x14ac:dyDescent="0.25">
      <c r="B23" s="370" t="s">
        <v>4</v>
      </c>
      <c r="C23" s="370"/>
      <c r="D23" s="384" t="str">
        <f>IF('Príloha č. 1'!D10:E10="","",'Príloha č. 1'!D10:E10)</f>
        <v/>
      </c>
      <c r="E23" s="384"/>
      <c r="F23" s="384"/>
      <c r="G23" s="384"/>
      <c r="H23" s="384"/>
    </row>
    <row r="26" spans="2:12" ht="15.75" customHeight="1" x14ac:dyDescent="0.2">
      <c r="B26" s="34" t="s">
        <v>8</v>
      </c>
      <c r="C26" s="108" t="str">
        <f>IF('Príloha č. 1'!C24:C24="","",'Príloha č. 1'!C24:C24)</f>
        <v/>
      </c>
    </row>
    <row r="27" spans="2:12" ht="15.75" customHeight="1" x14ac:dyDescent="0.2">
      <c r="B27" s="34" t="s">
        <v>9</v>
      </c>
      <c r="C27" s="27" t="str">
        <f>IF('Príloha č. 1'!C25:C25="","",'Príloha č. 1'!C25:C25)</f>
        <v/>
      </c>
    </row>
    <row r="28" spans="2:12" ht="12.75" customHeight="1" x14ac:dyDescent="0.2">
      <c r="G28" s="143"/>
      <c r="H28" s="143"/>
      <c r="I28" s="143"/>
      <c r="J28" s="107"/>
      <c r="K28" s="107"/>
      <c r="L28" s="107"/>
    </row>
    <row r="29" spans="2:12" ht="33.75" customHeight="1" x14ac:dyDescent="0.2">
      <c r="G29" s="385" t="s">
        <v>263</v>
      </c>
      <c r="H29" s="385"/>
      <c r="I29" s="385"/>
      <c r="J29" s="385"/>
      <c r="K29" s="280"/>
      <c r="L29" s="280"/>
    </row>
    <row r="30" spans="2:12" s="56" customFormat="1" ht="11.25" x14ac:dyDescent="0.2">
      <c r="B30" s="366" t="s">
        <v>10</v>
      </c>
      <c r="C30" s="366"/>
      <c r="E30" s="142"/>
    </row>
    <row r="31" spans="2:12" s="61" customFormat="1" ht="12" customHeight="1" x14ac:dyDescent="0.2">
      <c r="B31" s="57"/>
      <c r="C31" s="58" t="s">
        <v>11</v>
      </c>
      <c r="D31" s="59"/>
      <c r="E31" s="60"/>
    </row>
  </sheetData>
  <mergeCells count="22">
    <mergeCell ref="G29:J29"/>
    <mergeCell ref="B30:C30"/>
    <mergeCell ref="B22:C22"/>
    <mergeCell ref="D22:H22"/>
    <mergeCell ref="B23:C23"/>
    <mergeCell ref="D23:H23"/>
    <mergeCell ref="F16:I16"/>
    <mergeCell ref="B18:H18"/>
    <mergeCell ref="B20:C20"/>
    <mergeCell ref="D20:H20"/>
    <mergeCell ref="B21:C21"/>
    <mergeCell ref="D21:H21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7:K17">
    <cfRule type="cellIs" dxfId="54" priority="4" operator="greaterThan">
      <formula>2560820</formula>
    </cfRule>
  </conditionalFormatting>
  <conditionalFormatting sqref="C26:C27">
    <cfRule type="containsBlanks" dxfId="53" priority="6">
      <formula>LEN(TRIM(C26))=0</formula>
    </cfRule>
  </conditionalFormatting>
  <conditionalFormatting sqref="F17:G17">
    <cfRule type="cellIs" dxfId="52" priority="2" operator="greaterThan">
      <formula>2560820</formula>
    </cfRule>
  </conditionalFormatting>
  <conditionalFormatting sqref="D20:H23">
    <cfRule type="containsBlanks" dxfId="51" priority="5">
      <formula>LEN(TRIM(D20))=0</formula>
    </cfRule>
  </conditionalFormatting>
  <pageMargins left="0.78740157480314965" right="0.78740157480314965" top="0.98425196850393704" bottom="0.39370078740157483" header="0.51181102362204722" footer="0.59055118110236227"/>
  <pageSetup paperSize="9" scale="6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tabColor theme="8" tint="0.39997558519241921"/>
  </sheetPr>
  <dimension ref="B1:K29"/>
  <sheetViews>
    <sheetView showGridLines="0" zoomScaleNormal="100" workbookViewId="0">
      <selection activeCell="D25" sqref="D25:E25"/>
    </sheetView>
  </sheetViews>
  <sheetFormatPr defaultRowHeight="12" x14ac:dyDescent="0.2"/>
  <cols>
    <col min="1" max="1" width="1.85546875" style="1" customWidth="1"/>
    <col min="2" max="2" width="4.7109375" style="1" bestFit="1" customWidth="1"/>
    <col min="3" max="3" width="19.7109375" style="1" customWidth="1"/>
    <col min="4" max="4" width="28.7109375" style="1" customWidth="1"/>
    <col min="5" max="5" width="33.42578125" style="1" customWidth="1"/>
    <col min="6" max="6" width="10.42578125" style="1" bestFit="1" customWidth="1"/>
    <col min="7" max="257" width="9.140625" style="1"/>
    <col min="258" max="258" width="4.7109375" style="1" bestFit="1" customWidth="1"/>
    <col min="259" max="259" width="19.7109375" style="1" customWidth="1"/>
    <col min="260" max="260" width="28.7109375" style="1" customWidth="1"/>
    <col min="261" max="261" width="33.42578125" style="1" customWidth="1"/>
    <col min="262" max="262" width="10.42578125" style="1" bestFit="1" customWidth="1"/>
    <col min="263" max="513" width="9.140625" style="1"/>
    <col min="514" max="514" width="4.7109375" style="1" bestFit="1" customWidth="1"/>
    <col min="515" max="515" width="19.7109375" style="1" customWidth="1"/>
    <col min="516" max="516" width="28.7109375" style="1" customWidth="1"/>
    <col min="517" max="517" width="33.42578125" style="1" customWidth="1"/>
    <col min="518" max="518" width="10.42578125" style="1" bestFit="1" customWidth="1"/>
    <col min="519" max="769" width="9.140625" style="1"/>
    <col min="770" max="770" width="4.7109375" style="1" bestFit="1" customWidth="1"/>
    <col min="771" max="771" width="19.7109375" style="1" customWidth="1"/>
    <col min="772" max="772" width="28.7109375" style="1" customWidth="1"/>
    <col min="773" max="773" width="33.42578125" style="1" customWidth="1"/>
    <col min="774" max="774" width="10.42578125" style="1" bestFit="1" customWidth="1"/>
    <col min="775" max="1025" width="9.140625" style="1"/>
    <col min="1026" max="1026" width="4.7109375" style="1" bestFit="1" customWidth="1"/>
    <col min="1027" max="1027" width="19.7109375" style="1" customWidth="1"/>
    <col min="1028" max="1028" width="28.7109375" style="1" customWidth="1"/>
    <col min="1029" max="1029" width="33.42578125" style="1" customWidth="1"/>
    <col min="1030" max="1030" width="10.42578125" style="1" bestFit="1" customWidth="1"/>
    <col min="1031" max="1281" width="9.140625" style="1"/>
    <col min="1282" max="1282" width="4.7109375" style="1" bestFit="1" customWidth="1"/>
    <col min="1283" max="1283" width="19.7109375" style="1" customWidth="1"/>
    <col min="1284" max="1284" width="28.7109375" style="1" customWidth="1"/>
    <col min="1285" max="1285" width="33.42578125" style="1" customWidth="1"/>
    <col min="1286" max="1286" width="10.42578125" style="1" bestFit="1" customWidth="1"/>
    <col min="1287" max="1537" width="9.140625" style="1"/>
    <col min="1538" max="1538" width="4.7109375" style="1" bestFit="1" customWidth="1"/>
    <col min="1539" max="1539" width="19.7109375" style="1" customWidth="1"/>
    <col min="1540" max="1540" width="28.7109375" style="1" customWidth="1"/>
    <col min="1541" max="1541" width="33.42578125" style="1" customWidth="1"/>
    <col min="1542" max="1542" width="10.42578125" style="1" bestFit="1" customWidth="1"/>
    <col min="1543" max="1793" width="9.140625" style="1"/>
    <col min="1794" max="1794" width="4.7109375" style="1" bestFit="1" customWidth="1"/>
    <col min="1795" max="1795" width="19.7109375" style="1" customWidth="1"/>
    <col min="1796" max="1796" width="28.7109375" style="1" customWidth="1"/>
    <col min="1797" max="1797" width="33.42578125" style="1" customWidth="1"/>
    <col min="1798" max="1798" width="10.42578125" style="1" bestFit="1" customWidth="1"/>
    <col min="1799" max="2049" width="9.140625" style="1"/>
    <col min="2050" max="2050" width="4.7109375" style="1" bestFit="1" customWidth="1"/>
    <col min="2051" max="2051" width="19.7109375" style="1" customWidth="1"/>
    <col min="2052" max="2052" width="28.7109375" style="1" customWidth="1"/>
    <col min="2053" max="2053" width="33.42578125" style="1" customWidth="1"/>
    <col min="2054" max="2054" width="10.42578125" style="1" bestFit="1" customWidth="1"/>
    <col min="2055" max="2305" width="9.140625" style="1"/>
    <col min="2306" max="2306" width="4.7109375" style="1" bestFit="1" customWidth="1"/>
    <col min="2307" max="2307" width="19.7109375" style="1" customWidth="1"/>
    <col min="2308" max="2308" width="28.7109375" style="1" customWidth="1"/>
    <col min="2309" max="2309" width="33.42578125" style="1" customWidth="1"/>
    <col min="2310" max="2310" width="10.42578125" style="1" bestFit="1" customWidth="1"/>
    <col min="2311" max="2561" width="9.140625" style="1"/>
    <col min="2562" max="2562" width="4.7109375" style="1" bestFit="1" customWidth="1"/>
    <col min="2563" max="2563" width="19.7109375" style="1" customWidth="1"/>
    <col min="2564" max="2564" width="28.7109375" style="1" customWidth="1"/>
    <col min="2565" max="2565" width="33.42578125" style="1" customWidth="1"/>
    <col min="2566" max="2566" width="10.42578125" style="1" bestFit="1" customWidth="1"/>
    <col min="2567" max="2817" width="9.140625" style="1"/>
    <col min="2818" max="2818" width="4.7109375" style="1" bestFit="1" customWidth="1"/>
    <col min="2819" max="2819" width="19.7109375" style="1" customWidth="1"/>
    <col min="2820" max="2820" width="28.7109375" style="1" customWidth="1"/>
    <col min="2821" max="2821" width="33.42578125" style="1" customWidth="1"/>
    <col min="2822" max="2822" width="10.42578125" style="1" bestFit="1" customWidth="1"/>
    <col min="2823" max="3073" width="9.140625" style="1"/>
    <col min="3074" max="3074" width="4.7109375" style="1" bestFit="1" customWidth="1"/>
    <col min="3075" max="3075" width="19.7109375" style="1" customWidth="1"/>
    <col min="3076" max="3076" width="28.7109375" style="1" customWidth="1"/>
    <col min="3077" max="3077" width="33.42578125" style="1" customWidth="1"/>
    <col min="3078" max="3078" width="10.42578125" style="1" bestFit="1" customWidth="1"/>
    <col min="3079" max="3329" width="9.140625" style="1"/>
    <col min="3330" max="3330" width="4.7109375" style="1" bestFit="1" customWidth="1"/>
    <col min="3331" max="3331" width="19.7109375" style="1" customWidth="1"/>
    <col min="3332" max="3332" width="28.7109375" style="1" customWidth="1"/>
    <col min="3333" max="3333" width="33.42578125" style="1" customWidth="1"/>
    <col min="3334" max="3334" width="10.42578125" style="1" bestFit="1" customWidth="1"/>
    <col min="3335" max="3585" width="9.140625" style="1"/>
    <col min="3586" max="3586" width="4.7109375" style="1" bestFit="1" customWidth="1"/>
    <col min="3587" max="3587" width="19.7109375" style="1" customWidth="1"/>
    <col min="3588" max="3588" width="28.7109375" style="1" customWidth="1"/>
    <col min="3589" max="3589" width="33.42578125" style="1" customWidth="1"/>
    <col min="3590" max="3590" width="10.42578125" style="1" bestFit="1" customWidth="1"/>
    <col min="3591" max="3841" width="9.140625" style="1"/>
    <col min="3842" max="3842" width="4.7109375" style="1" bestFit="1" customWidth="1"/>
    <col min="3843" max="3843" width="19.7109375" style="1" customWidth="1"/>
    <col min="3844" max="3844" width="28.7109375" style="1" customWidth="1"/>
    <col min="3845" max="3845" width="33.42578125" style="1" customWidth="1"/>
    <col min="3846" max="3846" width="10.42578125" style="1" bestFit="1" customWidth="1"/>
    <col min="3847" max="4097" width="9.140625" style="1"/>
    <col min="4098" max="4098" width="4.7109375" style="1" bestFit="1" customWidth="1"/>
    <col min="4099" max="4099" width="19.7109375" style="1" customWidth="1"/>
    <col min="4100" max="4100" width="28.7109375" style="1" customWidth="1"/>
    <col min="4101" max="4101" width="33.42578125" style="1" customWidth="1"/>
    <col min="4102" max="4102" width="10.42578125" style="1" bestFit="1" customWidth="1"/>
    <col min="4103" max="4353" width="9.140625" style="1"/>
    <col min="4354" max="4354" width="4.7109375" style="1" bestFit="1" customWidth="1"/>
    <col min="4355" max="4355" width="19.7109375" style="1" customWidth="1"/>
    <col min="4356" max="4356" width="28.7109375" style="1" customWidth="1"/>
    <col min="4357" max="4357" width="33.42578125" style="1" customWidth="1"/>
    <col min="4358" max="4358" width="10.42578125" style="1" bestFit="1" customWidth="1"/>
    <col min="4359" max="4609" width="9.140625" style="1"/>
    <col min="4610" max="4610" width="4.7109375" style="1" bestFit="1" customWidth="1"/>
    <col min="4611" max="4611" width="19.7109375" style="1" customWidth="1"/>
    <col min="4612" max="4612" width="28.7109375" style="1" customWidth="1"/>
    <col min="4613" max="4613" width="33.42578125" style="1" customWidth="1"/>
    <col min="4614" max="4614" width="10.42578125" style="1" bestFit="1" customWidth="1"/>
    <col min="4615" max="4865" width="9.140625" style="1"/>
    <col min="4866" max="4866" width="4.7109375" style="1" bestFit="1" customWidth="1"/>
    <col min="4867" max="4867" width="19.7109375" style="1" customWidth="1"/>
    <col min="4868" max="4868" width="28.7109375" style="1" customWidth="1"/>
    <col min="4869" max="4869" width="33.42578125" style="1" customWidth="1"/>
    <col min="4870" max="4870" width="10.42578125" style="1" bestFit="1" customWidth="1"/>
    <col min="4871" max="5121" width="9.140625" style="1"/>
    <col min="5122" max="5122" width="4.7109375" style="1" bestFit="1" customWidth="1"/>
    <col min="5123" max="5123" width="19.7109375" style="1" customWidth="1"/>
    <col min="5124" max="5124" width="28.7109375" style="1" customWidth="1"/>
    <col min="5125" max="5125" width="33.42578125" style="1" customWidth="1"/>
    <col min="5126" max="5126" width="10.42578125" style="1" bestFit="1" customWidth="1"/>
    <col min="5127" max="5377" width="9.140625" style="1"/>
    <col min="5378" max="5378" width="4.7109375" style="1" bestFit="1" customWidth="1"/>
    <col min="5379" max="5379" width="19.7109375" style="1" customWidth="1"/>
    <col min="5380" max="5380" width="28.7109375" style="1" customWidth="1"/>
    <col min="5381" max="5381" width="33.42578125" style="1" customWidth="1"/>
    <col min="5382" max="5382" width="10.42578125" style="1" bestFit="1" customWidth="1"/>
    <col min="5383" max="5633" width="9.140625" style="1"/>
    <col min="5634" max="5634" width="4.7109375" style="1" bestFit="1" customWidth="1"/>
    <col min="5635" max="5635" width="19.7109375" style="1" customWidth="1"/>
    <col min="5636" max="5636" width="28.7109375" style="1" customWidth="1"/>
    <col min="5637" max="5637" width="33.42578125" style="1" customWidth="1"/>
    <col min="5638" max="5638" width="10.42578125" style="1" bestFit="1" customWidth="1"/>
    <col min="5639" max="5889" width="9.140625" style="1"/>
    <col min="5890" max="5890" width="4.7109375" style="1" bestFit="1" customWidth="1"/>
    <col min="5891" max="5891" width="19.7109375" style="1" customWidth="1"/>
    <col min="5892" max="5892" width="28.7109375" style="1" customWidth="1"/>
    <col min="5893" max="5893" width="33.42578125" style="1" customWidth="1"/>
    <col min="5894" max="5894" width="10.42578125" style="1" bestFit="1" customWidth="1"/>
    <col min="5895" max="6145" width="9.140625" style="1"/>
    <col min="6146" max="6146" width="4.7109375" style="1" bestFit="1" customWidth="1"/>
    <col min="6147" max="6147" width="19.7109375" style="1" customWidth="1"/>
    <col min="6148" max="6148" width="28.7109375" style="1" customWidth="1"/>
    <col min="6149" max="6149" width="33.42578125" style="1" customWidth="1"/>
    <col min="6150" max="6150" width="10.42578125" style="1" bestFit="1" customWidth="1"/>
    <col min="6151" max="6401" width="9.140625" style="1"/>
    <col min="6402" max="6402" width="4.7109375" style="1" bestFit="1" customWidth="1"/>
    <col min="6403" max="6403" width="19.7109375" style="1" customWidth="1"/>
    <col min="6404" max="6404" width="28.7109375" style="1" customWidth="1"/>
    <col min="6405" max="6405" width="33.42578125" style="1" customWidth="1"/>
    <col min="6406" max="6406" width="10.42578125" style="1" bestFit="1" customWidth="1"/>
    <col min="6407" max="6657" width="9.140625" style="1"/>
    <col min="6658" max="6658" width="4.7109375" style="1" bestFit="1" customWidth="1"/>
    <col min="6659" max="6659" width="19.7109375" style="1" customWidth="1"/>
    <col min="6660" max="6660" width="28.7109375" style="1" customWidth="1"/>
    <col min="6661" max="6661" width="33.42578125" style="1" customWidth="1"/>
    <col min="6662" max="6662" width="10.42578125" style="1" bestFit="1" customWidth="1"/>
    <col min="6663" max="6913" width="9.140625" style="1"/>
    <col min="6914" max="6914" width="4.7109375" style="1" bestFit="1" customWidth="1"/>
    <col min="6915" max="6915" width="19.7109375" style="1" customWidth="1"/>
    <col min="6916" max="6916" width="28.7109375" style="1" customWidth="1"/>
    <col min="6917" max="6917" width="33.42578125" style="1" customWidth="1"/>
    <col min="6918" max="6918" width="10.42578125" style="1" bestFit="1" customWidth="1"/>
    <col min="6919" max="7169" width="9.140625" style="1"/>
    <col min="7170" max="7170" width="4.7109375" style="1" bestFit="1" customWidth="1"/>
    <col min="7171" max="7171" width="19.7109375" style="1" customWidth="1"/>
    <col min="7172" max="7172" width="28.7109375" style="1" customWidth="1"/>
    <col min="7173" max="7173" width="33.42578125" style="1" customWidth="1"/>
    <col min="7174" max="7174" width="10.42578125" style="1" bestFit="1" customWidth="1"/>
    <col min="7175" max="7425" width="9.140625" style="1"/>
    <col min="7426" max="7426" width="4.7109375" style="1" bestFit="1" customWidth="1"/>
    <col min="7427" max="7427" width="19.7109375" style="1" customWidth="1"/>
    <col min="7428" max="7428" width="28.7109375" style="1" customWidth="1"/>
    <col min="7429" max="7429" width="33.42578125" style="1" customWidth="1"/>
    <col min="7430" max="7430" width="10.42578125" style="1" bestFit="1" customWidth="1"/>
    <col min="7431" max="7681" width="9.140625" style="1"/>
    <col min="7682" max="7682" width="4.7109375" style="1" bestFit="1" customWidth="1"/>
    <col min="7683" max="7683" width="19.7109375" style="1" customWidth="1"/>
    <col min="7684" max="7684" width="28.7109375" style="1" customWidth="1"/>
    <col min="7685" max="7685" width="33.42578125" style="1" customWidth="1"/>
    <col min="7686" max="7686" width="10.42578125" style="1" bestFit="1" customWidth="1"/>
    <col min="7687" max="7937" width="9.140625" style="1"/>
    <col min="7938" max="7938" width="4.7109375" style="1" bestFit="1" customWidth="1"/>
    <col min="7939" max="7939" width="19.7109375" style="1" customWidth="1"/>
    <col min="7940" max="7940" width="28.7109375" style="1" customWidth="1"/>
    <col min="7941" max="7941" width="33.42578125" style="1" customWidth="1"/>
    <col min="7942" max="7942" width="10.42578125" style="1" bestFit="1" customWidth="1"/>
    <col min="7943" max="8193" width="9.140625" style="1"/>
    <col min="8194" max="8194" width="4.7109375" style="1" bestFit="1" customWidth="1"/>
    <col min="8195" max="8195" width="19.7109375" style="1" customWidth="1"/>
    <col min="8196" max="8196" width="28.7109375" style="1" customWidth="1"/>
    <col min="8197" max="8197" width="33.42578125" style="1" customWidth="1"/>
    <col min="8198" max="8198" width="10.42578125" style="1" bestFit="1" customWidth="1"/>
    <col min="8199" max="8449" width="9.140625" style="1"/>
    <col min="8450" max="8450" width="4.7109375" style="1" bestFit="1" customWidth="1"/>
    <col min="8451" max="8451" width="19.7109375" style="1" customWidth="1"/>
    <col min="8452" max="8452" width="28.7109375" style="1" customWidth="1"/>
    <col min="8453" max="8453" width="33.42578125" style="1" customWidth="1"/>
    <col min="8454" max="8454" width="10.42578125" style="1" bestFit="1" customWidth="1"/>
    <col min="8455" max="8705" width="9.140625" style="1"/>
    <col min="8706" max="8706" width="4.7109375" style="1" bestFit="1" customWidth="1"/>
    <col min="8707" max="8707" width="19.7109375" style="1" customWidth="1"/>
    <col min="8708" max="8708" width="28.7109375" style="1" customWidth="1"/>
    <col min="8709" max="8709" width="33.42578125" style="1" customWidth="1"/>
    <col min="8710" max="8710" width="10.42578125" style="1" bestFit="1" customWidth="1"/>
    <col min="8711" max="8961" width="9.140625" style="1"/>
    <col min="8962" max="8962" width="4.7109375" style="1" bestFit="1" customWidth="1"/>
    <col min="8963" max="8963" width="19.7109375" style="1" customWidth="1"/>
    <col min="8964" max="8964" width="28.7109375" style="1" customWidth="1"/>
    <col min="8965" max="8965" width="33.42578125" style="1" customWidth="1"/>
    <col min="8966" max="8966" width="10.42578125" style="1" bestFit="1" customWidth="1"/>
    <col min="8967" max="9217" width="9.140625" style="1"/>
    <col min="9218" max="9218" width="4.7109375" style="1" bestFit="1" customWidth="1"/>
    <col min="9219" max="9219" width="19.7109375" style="1" customWidth="1"/>
    <col min="9220" max="9220" width="28.7109375" style="1" customWidth="1"/>
    <col min="9221" max="9221" width="33.42578125" style="1" customWidth="1"/>
    <col min="9222" max="9222" width="10.42578125" style="1" bestFit="1" customWidth="1"/>
    <col min="9223" max="9473" width="9.140625" style="1"/>
    <col min="9474" max="9474" width="4.7109375" style="1" bestFit="1" customWidth="1"/>
    <col min="9475" max="9475" width="19.7109375" style="1" customWidth="1"/>
    <col min="9476" max="9476" width="28.7109375" style="1" customWidth="1"/>
    <col min="9477" max="9477" width="33.42578125" style="1" customWidth="1"/>
    <col min="9478" max="9478" width="10.42578125" style="1" bestFit="1" customWidth="1"/>
    <col min="9479" max="9729" width="9.140625" style="1"/>
    <col min="9730" max="9730" width="4.7109375" style="1" bestFit="1" customWidth="1"/>
    <col min="9731" max="9731" width="19.7109375" style="1" customWidth="1"/>
    <col min="9732" max="9732" width="28.7109375" style="1" customWidth="1"/>
    <col min="9733" max="9733" width="33.42578125" style="1" customWidth="1"/>
    <col min="9734" max="9734" width="10.42578125" style="1" bestFit="1" customWidth="1"/>
    <col min="9735" max="9985" width="9.140625" style="1"/>
    <col min="9986" max="9986" width="4.7109375" style="1" bestFit="1" customWidth="1"/>
    <col min="9987" max="9987" width="19.7109375" style="1" customWidth="1"/>
    <col min="9988" max="9988" width="28.7109375" style="1" customWidth="1"/>
    <col min="9989" max="9989" width="33.42578125" style="1" customWidth="1"/>
    <col min="9990" max="9990" width="10.42578125" style="1" bestFit="1" customWidth="1"/>
    <col min="9991" max="10241" width="9.140625" style="1"/>
    <col min="10242" max="10242" width="4.7109375" style="1" bestFit="1" customWidth="1"/>
    <col min="10243" max="10243" width="19.7109375" style="1" customWidth="1"/>
    <col min="10244" max="10244" width="28.7109375" style="1" customWidth="1"/>
    <col min="10245" max="10245" width="33.42578125" style="1" customWidth="1"/>
    <col min="10246" max="10246" width="10.42578125" style="1" bestFit="1" customWidth="1"/>
    <col min="10247" max="10497" width="9.140625" style="1"/>
    <col min="10498" max="10498" width="4.7109375" style="1" bestFit="1" customWidth="1"/>
    <col min="10499" max="10499" width="19.7109375" style="1" customWidth="1"/>
    <col min="10500" max="10500" width="28.7109375" style="1" customWidth="1"/>
    <col min="10501" max="10501" width="33.42578125" style="1" customWidth="1"/>
    <col min="10502" max="10502" width="10.42578125" style="1" bestFit="1" customWidth="1"/>
    <col min="10503" max="10753" width="9.140625" style="1"/>
    <col min="10754" max="10754" width="4.7109375" style="1" bestFit="1" customWidth="1"/>
    <col min="10755" max="10755" width="19.7109375" style="1" customWidth="1"/>
    <col min="10756" max="10756" width="28.7109375" style="1" customWidth="1"/>
    <col min="10757" max="10757" width="33.42578125" style="1" customWidth="1"/>
    <col min="10758" max="10758" width="10.42578125" style="1" bestFit="1" customWidth="1"/>
    <col min="10759" max="11009" width="9.140625" style="1"/>
    <col min="11010" max="11010" width="4.7109375" style="1" bestFit="1" customWidth="1"/>
    <col min="11011" max="11011" width="19.7109375" style="1" customWidth="1"/>
    <col min="11012" max="11012" width="28.7109375" style="1" customWidth="1"/>
    <col min="11013" max="11013" width="33.42578125" style="1" customWidth="1"/>
    <col min="11014" max="11014" width="10.42578125" style="1" bestFit="1" customWidth="1"/>
    <col min="11015" max="11265" width="9.140625" style="1"/>
    <col min="11266" max="11266" width="4.7109375" style="1" bestFit="1" customWidth="1"/>
    <col min="11267" max="11267" width="19.7109375" style="1" customWidth="1"/>
    <col min="11268" max="11268" width="28.7109375" style="1" customWidth="1"/>
    <col min="11269" max="11269" width="33.42578125" style="1" customWidth="1"/>
    <col min="11270" max="11270" width="10.42578125" style="1" bestFit="1" customWidth="1"/>
    <col min="11271" max="11521" width="9.140625" style="1"/>
    <col min="11522" max="11522" width="4.7109375" style="1" bestFit="1" customWidth="1"/>
    <col min="11523" max="11523" width="19.7109375" style="1" customWidth="1"/>
    <col min="11524" max="11524" width="28.7109375" style="1" customWidth="1"/>
    <col min="11525" max="11525" width="33.42578125" style="1" customWidth="1"/>
    <col min="11526" max="11526" width="10.42578125" style="1" bestFit="1" customWidth="1"/>
    <col min="11527" max="11777" width="9.140625" style="1"/>
    <col min="11778" max="11778" width="4.7109375" style="1" bestFit="1" customWidth="1"/>
    <col min="11779" max="11779" width="19.7109375" style="1" customWidth="1"/>
    <col min="11780" max="11780" width="28.7109375" style="1" customWidth="1"/>
    <col min="11781" max="11781" width="33.42578125" style="1" customWidth="1"/>
    <col min="11782" max="11782" width="10.42578125" style="1" bestFit="1" customWidth="1"/>
    <col min="11783" max="12033" width="9.140625" style="1"/>
    <col min="12034" max="12034" width="4.7109375" style="1" bestFit="1" customWidth="1"/>
    <col min="12035" max="12035" width="19.7109375" style="1" customWidth="1"/>
    <col min="12036" max="12036" width="28.7109375" style="1" customWidth="1"/>
    <col min="12037" max="12037" width="33.42578125" style="1" customWidth="1"/>
    <col min="12038" max="12038" width="10.42578125" style="1" bestFit="1" customWidth="1"/>
    <col min="12039" max="12289" width="9.140625" style="1"/>
    <col min="12290" max="12290" width="4.7109375" style="1" bestFit="1" customWidth="1"/>
    <col min="12291" max="12291" width="19.7109375" style="1" customWidth="1"/>
    <col min="12292" max="12292" width="28.7109375" style="1" customWidth="1"/>
    <col min="12293" max="12293" width="33.42578125" style="1" customWidth="1"/>
    <col min="12294" max="12294" width="10.42578125" style="1" bestFit="1" customWidth="1"/>
    <col min="12295" max="12545" width="9.140625" style="1"/>
    <col min="12546" max="12546" width="4.7109375" style="1" bestFit="1" customWidth="1"/>
    <col min="12547" max="12547" width="19.7109375" style="1" customWidth="1"/>
    <col min="12548" max="12548" width="28.7109375" style="1" customWidth="1"/>
    <col min="12549" max="12549" width="33.42578125" style="1" customWidth="1"/>
    <col min="12550" max="12550" width="10.42578125" style="1" bestFit="1" customWidth="1"/>
    <col min="12551" max="12801" width="9.140625" style="1"/>
    <col min="12802" max="12802" width="4.7109375" style="1" bestFit="1" customWidth="1"/>
    <col min="12803" max="12803" width="19.7109375" style="1" customWidth="1"/>
    <col min="12804" max="12804" width="28.7109375" style="1" customWidth="1"/>
    <col min="12805" max="12805" width="33.42578125" style="1" customWidth="1"/>
    <col min="12806" max="12806" width="10.42578125" style="1" bestFit="1" customWidth="1"/>
    <col min="12807" max="13057" width="9.140625" style="1"/>
    <col min="13058" max="13058" width="4.7109375" style="1" bestFit="1" customWidth="1"/>
    <col min="13059" max="13059" width="19.7109375" style="1" customWidth="1"/>
    <col min="13060" max="13060" width="28.7109375" style="1" customWidth="1"/>
    <col min="13061" max="13061" width="33.42578125" style="1" customWidth="1"/>
    <col min="13062" max="13062" width="10.42578125" style="1" bestFit="1" customWidth="1"/>
    <col min="13063" max="13313" width="9.140625" style="1"/>
    <col min="13314" max="13314" width="4.7109375" style="1" bestFit="1" customWidth="1"/>
    <col min="13315" max="13315" width="19.7109375" style="1" customWidth="1"/>
    <col min="13316" max="13316" width="28.7109375" style="1" customWidth="1"/>
    <col min="13317" max="13317" width="33.42578125" style="1" customWidth="1"/>
    <col min="13318" max="13318" width="10.42578125" style="1" bestFit="1" customWidth="1"/>
    <col min="13319" max="13569" width="9.140625" style="1"/>
    <col min="13570" max="13570" width="4.7109375" style="1" bestFit="1" customWidth="1"/>
    <col min="13571" max="13571" width="19.7109375" style="1" customWidth="1"/>
    <col min="13572" max="13572" width="28.7109375" style="1" customWidth="1"/>
    <col min="13573" max="13573" width="33.42578125" style="1" customWidth="1"/>
    <col min="13574" max="13574" width="10.42578125" style="1" bestFit="1" customWidth="1"/>
    <col min="13575" max="13825" width="9.140625" style="1"/>
    <col min="13826" max="13826" width="4.7109375" style="1" bestFit="1" customWidth="1"/>
    <col min="13827" max="13827" width="19.7109375" style="1" customWidth="1"/>
    <col min="13828" max="13828" width="28.7109375" style="1" customWidth="1"/>
    <col min="13829" max="13829" width="33.42578125" style="1" customWidth="1"/>
    <col min="13830" max="13830" width="10.42578125" style="1" bestFit="1" customWidth="1"/>
    <col min="13831" max="14081" width="9.140625" style="1"/>
    <col min="14082" max="14082" width="4.7109375" style="1" bestFit="1" customWidth="1"/>
    <col min="14083" max="14083" width="19.7109375" style="1" customWidth="1"/>
    <col min="14084" max="14084" width="28.7109375" style="1" customWidth="1"/>
    <col min="14085" max="14085" width="33.42578125" style="1" customWidth="1"/>
    <col min="14086" max="14086" width="10.42578125" style="1" bestFit="1" customWidth="1"/>
    <col min="14087" max="14337" width="9.140625" style="1"/>
    <col min="14338" max="14338" width="4.7109375" style="1" bestFit="1" customWidth="1"/>
    <col min="14339" max="14339" width="19.7109375" style="1" customWidth="1"/>
    <col min="14340" max="14340" width="28.7109375" style="1" customWidth="1"/>
    <col min="14341" max="14341" width="33.42578125" style="1" customWidth="1"/>
    <col min="14342" max="14342" width="10.42578125" style="1" bestFit="1" customWidth="1"/>
    <col min="14343" max="14593" width="9.140625" style="1"/>
    <col min="14594" max="14594" width="4.7109375" style="1" bestFit="1" customWidth="1"/>
    <col min="14595" max="14595" width="19.7109375" style="1" customWidth="1"/>
    <col min="14596" max="14596" width="28.7109375" style="1" customWidth="1"/>
    <col min="14597" max="14597" width="33.42578125" style="1" customWidth="1"/>
    <col min="14598" max="14598" width="10.42578125" style="1" bestFit="1" customWidth="1"/>
    <col min="14599" max="14849" width="9.140625" style="1"/>
    <col min="14850" max="14850" width="4.7109375" style="1" bestFit="1" customWidth="1"/>
    <col min="14851" max="14851" width="19.7109375" style="1" customWidth="1"/>
    <col min="14852" max="14852" width="28.7109375" style="1" customWidth="1"/>
    <col min="14853" max="14853" width="33.42578125" style="1" customWidth="1"/>
    <col min="14854" max="14854" width="10.42578125" style="1" bestFit="1" customWidth="1"/>
    <col min="14855" max="15105" width="9.140625" style="1"/>
    <col min="15106" max="15106" width="4.7109375" style="1" bestFit="1" customWidth="1"/>
    <col min="15107" max="15107" width="19.7109375" style="1" customWidth="1"/>
    <col min="15108" max="15108" width="28.7109375" style="1" customWidth="1"/>
    <col min="15109" max="15109" width="33.42578125" style="1" customWidth="1"/>
    <col min="15110" max="15110" width="10.42578125" style="1" bestFit="1" customWidth="1"/>
    <col min="15111" max="15361" width="9.140625" style="1"/>
    <col min="15362" max="15362" width="4.7109375" style="1" bestFit="1" customWidth="1"/>
    <col min="15363" max="15363" width="19.7109375" style="1" customWidth="1"/>
    <col min="15364" max="15364" width="28.7109375" style="1" customWidth="1"/>
    <col min="15365" max="15365" width="33.42578125" style="1" customWidth="1"/>
    <col min="15366" max="15366" width="10.42578125" style="1" bestFit="1" customWidth="1"/>
    <col min="15367" max="15617" width="9.140625" style="1"/>
    <col min="15618" max="15618" width="4.7109375" style="1" bestFit="1" customWidth="1"/>
    <col min="15619" max="15619" width="19.7109375" style="1" customWidth="1"/>
    <col min="15620" max="15620" width="28.7109375" style="1" customWidth="1"/>
    <col min="15621" max="15621" width="33.42578125" style="1" customWidth="1"/>
    <col min="15622" max="15622" width="10.42578125" style="1" bestFit="1" customWidth="1"/>
    <col min="15623" max="15873" width="9.140625" style="1"/>
    <col min="15874" max="15874" width="4.7109375" style="1" bestFit="1" customWidth="1"/>
    <col min="15875" max="15875" width="19.7109375" style="1" customWidth="1"/>
    <col min="15876" max="15876" width="28.7109375" style="1" customWidth="1"/>
    <col min="15877" max="15877" width="33.42578125" style="1" customWidth="1"/>
    <col min="15878" max="15878" width="10.42578125" style="1" bestFit="1" customWidth="1"/>
    <col min="15879" max="16129" width="9.140625" style="1"/>
    <col min="16130" max="16130" width="4.7109375" style="1" bestFit="1" customWidth="1"/>
    <col min="16131" max="16131" width="19.7109375" style="1" customWidth="1"/>
    <col min="16132" max="16132" width="28.7109375" style="1" customWidth="1"/>
    <col min="16133" max="16133" width="33.42578125" style="1" customWidth="1"/>
    <col min="16134" max="16134" width="10.42578125" style="1" bestFit="1" customWidth="1"/>
    <col min="16135" max="16384" width="9.140625" style="1"/>
  </cols>
  <sheetData>
    <row r="1" spans="2:11" ht="20.100000000000001" customHeight="1" x14ac:dyDescent="0.2">
      <c r="B1" s="310" t="s">
        <v>12</v>
      </c>
      <c r="C1" s="310"/>
    </row>
    <row r="2" spans="2:11" s="2" customFormat="1" ht="30" customHeight="1" x14ac:dyDescent="0.25">
      <c r="B2" s="301" t="str">
        <f>'Príloha č. 1'!B2:E2</f>
        <v>Špeciálny zdravotnícky materiál pre Kliniku srdcovej chirurgie so zameraním na chlopne</v>
      </c>
      <c r="C2" s="301"/>
      <c r="D2" s="301"/>
      <c r="E2" s="301"/>
    </row>
    <row r="3" spans="2:11" ht="24.95" customHeight="1" x14ac:dyDescent="0.2">
      <c r="B3" s="311"/>
      <c r="C3" s="311"/>
      <c r="D3" s="311"/>
    </row>
    <row r="4" spans="2:11" ht="18.75" customHeight="1" x14ac:dyDescent="0.2">
      <c r="B4" s="312" t="s">
        <v>18</v>
      </c>
      <c r="C4" s="312"/>
      <c r="D4" s="312"/>
      <c r="E4" s="312"/>
      <c r="F4" s="15"/>
      <c r="G4" s="15"/>
      <c r="H4" s="15"/>
      <c r="I4" s="15"/>
      <c r="J4" s="15"/>
      <c r="K4" s="15"/>
    </row>
    <row r="6" spans="2:11" s="2" customFormat="1" ht="15" customHeight="1" x14ac:dyDescent="0.25">
      <c r="B6" s="309" t="s">
        <v>1</v>
      </c>
      <c r="C6" s="309"/>
      <c r="D6" s="100" t="str">
        <f>IF('Príloha č. 1'!$D$7="","",'Príloha č. 1'!$D$7)</f>
        <v/>
      </c>
      <c r="E6" s="100"/>
      <c r="F6" s="17"/>
    </row>
    <row r="7" spans="2:11" s="2" customFormat="1" ht="15" customHeight="1" x14ac:dyDescent="0.25">
      <c r="B7" s="309" t="s">
        <v>2</v>
      </c>
      <c r="C7" s="309"/>
      <c r="D7" s="244" t="str">
        <f>IF('Príloha č. 1'!$D$8="","",'Príloha č. 1'!$D$8)</f>
        <v/>
      </c>
      <c r="E7" s="100"/>
    </row>
    <row r="8" spans="2:11" ht="15" customHeight="1" x14ac:dyDescent="0.2">
      <c r="B8" s="310" t="s">
        <v>3</v>
      </c>
      <c r="C8" s="310"/>
      <c r="D8" s="20" t="str">
        <f>IF('Príloha č. 1'!D9:E9="","",'Príloha č. 1'!D9:E9)</f>
        <v/>
      </c>
      <c r="E8" s="16"/>
    </row>
    <row r="9" spans="2:11" ht="15" customHeight="1" x14ac:dyDescent="0.2">
      <c r="B9" s="310" t="s">
        <v>4</v>
      </c>
      <c r="C9" s="310"/>
      <c r="D9" s="20" t="str">
        <f>IF('Príloha č. 1'!D10:E10="","",'Príloha č. 1'!D10:E10)</f>
        <v/>
      </c>
      <c r="E9" s="16"/>
    </row>
    <row r="10" spans="2:11" ht="20.100000000000001" customHeight="1" x14ac:dyDescent="0.2">
      <c r="D10" s="5"/>
    </row>
    <row r="11" spans="2:11" s="4" customFormat="1" ht="20.100000000000001" customHeight="1" x14ac:dyDescent="0.25">
      <c r="B11" s="294" t="s">
        <v>19</v>
      </c>
      <c r="C11" s="294"/>
      <c r="D11" s="294"/>
      <c r="E11" s="294"/>
    </row>
    <row r="12" spans="2:11" ht="24.95" customHeight="1" x14ac:dyDescent="0.2">
      <c r="B12" s="2" t="s">
        <v>0</v>
      </c>
      <c r="C12" s="309" t="s">
        <v>25</v>
      </c>
      <c r="D12" s="309"/>
      <c r="E12" s="309"/>
    </row>
    <row r="13" spans="2:11" ht="3" customHeight="1" x14ac:dyDescent="0.2">
      <c r="B13" s="2"/>
      <c r="C13" s="103"/>
      <c r="D13" s="103"/>
      <c r="E13" s="103"/>
    </row>
    <row r="14" spans="2:11" ht="24.95" customHeight="1" x14ac:dyDescent="0.2">
      <c r="B14" s="2" t="s">
        <v>0</v>
      </c>
      <c r="C14" s="309" t="s">
        <v>20</v>
      </c>
      <c r="D14" s="309"/>
      <c r="E14" s="309"/>
    </row>
    <row r="15" spans="2:11" ht="3" customHeight="1" x14ac:dyDescent="0.2">
      <c r="B15" s="2"/>
      <c r="C15" s="103"/>
      <c r="D15" s="103"/>
      <c r="E15" s="103"/>
    </row>
    <row r="16" spans="2:11" ht="24.95" customHeight="1" x14ac:dyDescent="0.2">
      <c r="B16" s="2" t="s">
        <v>0</v>
      </c>
      <c r="C16" s="309" t="s">
        <v>21</v>
      </c>
      <c r="D16" s="309"/>
      <c r="E16" s="309"/>
    </row>
    <row r="17" spans="2:6" ht="3" customHeight="1" x14ac:dyDescent="0.2">
      <c r="B17" s="2"/>
      <c r="C17" s="103"/>
      <c r="D17" s="103"/>
      <c r="E17" s="103"/>
    </row>
    <row r="18" spans="2:6" ht="36" customHeight="1" x14ac:dyDescent="0.2">
      <c r="B18" s="2" t="s">
        <v>0</v>
      </c>
      <c r="C18" s="309" t="s">
        <v>22</v>
      </c>
      <c r="D18" s="309"/>
      <c r="E18" s="309"/>
    </row>
    <row r="19" spans="2:6" ht="3" customHeight="1" x14ac:dyDescent="0.2">
      <c r="B19" s="2"/>
      <c r="C19" s="103"/>
      <c r="D19" s="103"/>
      <c r="E19" s="103"/>
    </row>
    <row r="20" spans="2:6" ht="19.5" customHeight="1" x14ac:dyDescent="0.2">
      <c r="B20" s="2" t="s">
        <v>0</v>
      </c>
      <c r="C20" s="309" t="s">
        <v>23</v>
      </c>
      <c r="D20" s="309"/>
      <c r="E20" s="309"/>
    </row>
    <row r="21" spans="2:6" ht="20.100000000000001" customHeight="1" x14ac:dyDescent="0.2"/>
    <row r="22" spans="2:6" s="4" customFormat="1" x14ac:dyDescent="0.25">
      <c r="B22" s="4" t="s">
        <v>8</v>
      </c>
      <c r="C22" s="12" t="str">
        <f>IF('Príloha č. 1'!C24:C24="","",'Príloha č. 1'!C24:C24)</f>
        <v/>
      </c>
    </row>
    <row r="23" spans="2:6" s="4" customFormat="1" x14ac:dyDescent="0.25">
      <c r="B23" s="4" t="s">
        <v>9</v>
      </c>
      <c r="C23" s="13" t="str">
        <f>IF('Príloha č. 1'!C25:C25="","",'Príloha č. 1'!C25:C25)</f>
        <v/>
      </c>
    </row>
    <row r="24" spans="2:6" ht="39.950000000000003" customHeight="1" x14ac:dyDescent="0.2">
      <c r="E24" s="283"/>
    </row>
    <row r="25" spans="2:6" ht="45" customHeight="1" x14ac:dyDescent="0.2">
      <c r="D25" s="314" t="s">
        <v>263</v>
      </c>
      <c r="E25" s="314"/>
    </row>
    <row r="27" spans="2:6" s="6" customFormat="1" x14ac:dyDescent="0.2">
      <c r="B27" s="304" t="s">
        <v>10</v>
      </c>
      <c r="C27" s="304"/>
      <c r="D27" s="28"/>
    </row>
    <row r="28" spans="2:6" s="9" customFormat="1" ht="12" customHeight="1" x14ac:dyDescent="0.2">
      <c r="B28" s="101"/>
      <c r="C28" s="313" t="s">
        <v>11</v>
      </c>
      <c r="D28" s="313"/>
      <c r="E28" s="7"/>
      <c r="F28" s="8"/>
    </row>
    <row r="29" spans="2:6" x14ac:dyDescent="0.2">
      <c r="B29" s="102"/>
      <c r="C29" s="102"/>
      <c r="D29" s="102"/>
    </row>
  </sheetData>
  <mergeCells count="17">
    <mergeCell ref="C28:D28"/>
    <mergeCell ref="B8:C8"/>
    <mergeCell ref="B9:C9"/>
    <mergeCell ref="B11:E11"/>
    <mergeCell ref="C12:E12"/>
    <mergeCell ref="C14:E14"/>
    <mergeCell ref="C16:E16"/>
    <mergeCell ref="C18:E18"/>
    <mergeCell ref="C20:E20"/>
    <mergeCell ref="B27:C27"/>
    <mergeCell ref="D25:E25"/>
    <mergeCell ref="B7:C7"/>
    <mergeCell ref="B6:C6"/>
    <mergeCell ref="B1:C1"/>
    <mergeCell ref="B2:E2"/>
    <mergeCell ref="B3:D3"/>
    <mergeCell ref="B4:E4"/>
  </mergeCells>
  <conditionalFormatting sqref="B28">
    <cfRule type="containsBlanks" dxfId="147" priority="8">
      <formula>LEN(TRIM(B28))=0</formula>
    </cfRule>
  </conditionalFormatting>
  <conditionalFormatting sqref="C23">
    <cfRule type="containsBlanks" dxfId="146" priority="5">
      <formula>LEN(TRIM(C23))=0</formula>
    </cfRule>
  </conditionalFormatting>
  <conditionalFormatting sqref="D6:D7">
    <cfRule type="containsBlanks" dxfId="145" priority="4">
      <formula>LEN(TRIM(D6))=0</formula>
    </cfRule>
    <cfRule type="containsBlanks" dxfId="144" priority="7">
      <formula>LEN(TRIM(D6))=0</formula>
    </cfRule>
  </conditionalFormatting>
  <conditionalFormatting sqref="C22">
    <cfRule type="containsBlanks" dxfId="143" priority="6">
      <formula>LEN(TRIM(C22))=0</formula>
    </cfRule>
  </conditionalFormatting>
  <conditionalFormatting sqref="D8:D9">
    <cfRule type="containsBlanks" dxfId="142" priority="1">
      <formula>LEN(TRIM(D8))=0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6BF9-50E2-4546-8D71-AB31392D906B}">
  <sheetPr>
    <tabColor theme="9" tint="0.39997558519241921"/>
    <pageSetUpPr fitToPage="1"/>
  </sheetPr>
  <dimension ref="B1:X28"/>
  <sheetViews>
    <sheetView showGridLines="0" topLeftCell="A4" zoomScale="90" zoomScaleNormal="90" workbookViewId="0">
      <selection activeCell="G26" sqref="G26:J26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118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x14ac:dyDescent="0.25">
      <c r="B8" s="64" t="s">
        <v>26</v>
      </c>
      <c r="C8" s="131" t="s">
        <v>99</v>
      </c>
      <c r="D8" s="44" t="s">
        <v>38</v>
      </c>
      <c r="E8" s="140">
        <v>400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45" customFormat="1" ht="45" customHeight="1" x14ac:dyDescent="0.25">
      <c r="B9" s="64" t="s">
        <v>27</v>
      </c>
      <c r="C9" s="131" t="s">
        <v>201</v>
      </c>
      <c r="D9" s="44" t="s">
        <v>38</v>
      </c>
      <c r="E9" s="140">
        <v>400</v>
      </c>
      <c r="F9" s="267"/>
      <c r="G9" s="268"/>
      <c r="H9" s="162">
        <f t="shared" ref="H9:H10" si="0">F9*G9</f>
        <v>0</v>
      </c>
      <c r="I9" s="166">
        <f t="shared" ref="I9:I10" si="1">F9+H9</f>
        <v>0</v>
      </c>
      <c r="J9" s="219">
        <f t="shared" ref="J9:J10" si="2">E9*F9</f>
        <v>0</v>
      </c>
      <c r="K9" s="167">
        <f t="shared" ref="K9:K10" si="3">G9*J9</f>
        <v>0</v>
      </c>
      <c r="L9" s="165">
        <f t="shared" ref="L9:L10" si="4">J9+K9</f>
        <v>0</v>
      </c>
    </row>
    <row r="10" spans="2:24" s="45" customFormat="1" ht="45" customHeight="1" x14ac:dyDescent="0.25">
      <c r="B10" s="64" t="s">
        <v>28</v>
      </c>
      <c r="C10" s="131" t="s">
        <v>100</v>
      </c>
      <c r="D10" s="44" t="s">
        <v>38</v>
      </c>
      <c r="E10" s="140">
        <v>65</v>
      </c>
      <c r="F10" s="267"/>
      <c r="G10" s="268"/>
      <c r="H10" s="162">
        <f t="shared" si="0"/>
        <v>0</v>
      </c>
      <c r="I10" s="166">
        <f t="shared" si="1"/>
        <v>0</v>
      </c>
      <c r="J10" s="219">
        <f t="shared" si="2"/>
        <v>0</v>
      </c>
      <c r="K10" s="167">
        <f t="shared" si="3"/>
        <v>0</v>
      </c>
      <c r="L10" s="165">
        <f t="shared" si="4"/>
        <v>0</v>
      </c>
    </row>
    <row r="11" spans="2:24" s="45" customFormat="1" ht="45" customHeight="1" x14ac:dyDescent="0.25">
      <c r="B11" s="64" t="s">
        <v>29</v>
      </c>
      <c r="C11" s="131" t="s">
        <v>202</v>
      </c>
      <c r="D11" s="44" t="s">
        <v>38</v>
      </c>
      <c r="E11" s="140">
        <v>255</v>
      </c>
      <c r="F11" s="267"/>
      <c r="G11" s="268"/>
      <c r="H11" s="162">
        <f t="shared" ref="H11" si="5">F11*G11</f>
        <v>0</v>
      </c>
      <c r="I11" s="166">
        <f t="shared" ref="I11" si="6">F11+H11</f>
        <v>0</v>
      </c>
      <c r="J11" s="219">
        <f t="shared" ref="J11" si="7">E11*F11</f>
        <v>0</v>
      </c>
      <c r="K11" s="167">
        <f t="shared" ref="K11" si="8">G11*J11</f>
        <v>0</v>
      </c>
      <c r="L11" s="165">
        <f t="shared" ref="L11" si="9">J11+K11</f>
        <v>0</v>
      </c>
    </row>
    <row r="12" spans="2:24" s="45" customFormat="1" ht="45" customHeight="1" thickBot="1" x14ac:dyDescent="0.3">
      <c r="B12" s="64" t="s">
        <v>30</v>
      </c>
      <c r="C12" s="131" t="s">
        <v>203</v>
      </c>
      <c r="D12" s="44" t="s">
        <v>38</v>
      </c>
      <c r="E12" s="140">
        <v>200</v>
      </c>
      <c r="F12" s="163"/>
      <c r="G12" s="220"/>
      <c r="H12" s="111">
        <f>F12*G12</f>
        <v>0</v>
      </c>
      <c r="I12" s="105">
        <f>F12+H12</f>
        <v>0</v>
      </c>
      <c r="J12" s="266">
        <f>E12*F12</f>
        <v>0</v>
      </c>
      <c r="K12" s="104">
        <f>G12*J12</f>
        <v>0</v>
      </c>
      <c r="L12" s="106">
        <f>J12+K12</f>
        <v>0</v>
      </c>
    </row>
    <row r="13" spans="2:24" s="65" customFormat="1" ht="22.5" customHeight="1" thickBot="1" x14ac:dyDescent="0.3">
      <c r="B13" s="112"/>
      <c r="C13" s="112"/>
      <c r="D13" s="112"/>
      <c r="E13" s="138"/>
      <c r="F13" s="386" t="s">
        <v>172</v>
      </c>
      <c r="G13" s="386"/>
      <c r="H13" s="386"/>
      <c r="I13" s="386"/>
      <c r="J13" s="236">
        <f>SUM(J8:J12)</f>
        <v>0</v>
      </c>
      <c r="K13" s="112"/>
      <c r="L13" s="235">
        <f>SUM(L8:L12)</f>
        <v>0</v>
      </c>
    </row>
    <row r="14" spans="2:24" s="53" customFormat="1" ht="11.25" customHeight="1" x14ac:dyDescent="0.2">
      <c r="B14" s="46"/>
      <c r="C14" s="47"/>
      <c r="D14" s="48"/>
      <c r="E14" s="49"/>
      <c r="F14" s="50"/>
      <c r="G14" s="50"/>
      <c r="H14" s="51"/>
      <c r="I14" s="51"/>
      <c r="J14" s="50"/>
      <c r="K14" s="50"/>
      <c r="L14" s="52"/>
    </row>
    <row r="15" spans="2:24" s="18" customFormat="1" ht="19.5" customHeight="1" x14ac:dyDescent="0.25">
      <c r="B15" s="367" t="s">
        <v>37</v>
      </c>
      <c r="C15" s="367"/>
      <c r="D15" s="367"/>
      <c r="E15" s="367"/>
      <c r="F15" s="367"/>
      <c r="G15" s="367"/>
      <c r="H15" s="367"/>
    </row>
    <row r="16" spans="2:24" s="18" customFormat="1" ht="9" customHeight="1" x14ac:dyDescent="0.25">
      <c r="B16" s="240"/>
      <c r="C16" s="240"/>
      <c r="D16" s="240"/>
      <c r="E16" s="141"/>
      <c r="F16" s="240"/>
      <c r="G16" s="240"/>
      <c r="H16" s="240"/>
    </row>
    <row r="17" spans="2:12" s="54" customFormat="1" ht="15.75" customHeight="1" x14ac:dyDescent="0.25">
      <c r="B17" s="368" t="s">
        <v>1</v>
      </c>
      <c r="C17" s="368"/>
      <c r="D17" s="387" t="str">
        <f>IF('Príloha č. 1'!$D$7="","",'Príloha č. 1'!$D$7)</f>
        <v/>
      </c>
      <c r="E17" s="387"/>
      <c r="F17" s="387"/>
      <c r="G17" s="387"/>
      <c r="H17" s="387"/>
    </row>
    <row r="18" spans="2:12" s="54" customFormat="1" ht="15.75" customHeight="1" x14ac:dyDescent="0.25">
      <c r="B18" s="370" t="s">
        <v>2</v>
      </c>
      <c r="C18" s="370"/>
      <c r="D18" s="388" t="str">
        <f>IF('Príloha č. 1'!$D$8="","",'Príloha č. 1'!$D$8)</f>
        <v/>
      </c>
      <c r="E18" s="388"/>
      <c r="F18" s="388"/>
      <c r="G18" s="388"/>
      <c r="H18" s="388"/>
    </row>
    <row r="19" spans="2:12" s="54" customFormat="1" ht="15.75" customHeight="1" x14ac:dyDescent="0.25">
      <c r="B19" s="370" t="s">
        <v>3</v>
      </c>
      <c r="C19" s="370"/>
      <c r="D19" s="384" t="str">
        <f>IF('Príloha č. 1'!D9:E9="","",'Príloha č. 1'!D9:E9)</f>
        <v/>
      </c>
      <c r="E19" s="384"/>
      <c r="F19" s="384"/>
      <c r="G19" s="384"/>
      <c r="H19" s="384"/>
    </row>
    <row r="20" spans="2:12" s="54" customFormat="1" ht="15.75" customHeight="1" x14ac:dyDescent="0.25">
      <c r="B20" s="370" t="s">
        <v>4</v>
      </c>
      <c r="C20" s="370"/>
      <c r="D20" s="384" t="str">
        <f>IF('Príloha č. 1'!D10:E10="","",'Príloha č. 1'!D10:E10)</f>
        <v/>
      </c>
      <c r="E20" s="384"/>
      <c r="F20" s="384"/>
      <c r="G20" s="384"/>
      <c r="H20" s="384"/>
    </row>
    <row r="23" spans="2:12" ht="15.75" customHeight="1" x14ac:dyDescent="0.2">
      <c r="B23" s="34" t="s">
        <v>8</v>
      </c>
      <c r="C23" s="108" t="str">
        <f>IF('Príloha č. 1'!C24:C24="","",'Príloha č. 1'!C24:C24)</f>
        <v/>
      </c>
    </row>
    <row r="24" spans="2:12" ht="15.75" customHeight="1" x14ac:dyDescent="0.2">
      <c r="B24" s="34" t="s">
        <v>9</v>
      </c>
      <c r="C24" s="27" t="str">
        <f>IF('Príloha č. 1'!C25:C25="","",'Príloha č. 1'!C25:C25)</f>
        <v/>
      </c>
    </row>
    <row r="25" spans="2:12" ht="12.75" customHeight="1" x14ac:dyDescent="0.2">
      <c r="G25" s="143"/>
      <c r="H25" s="143"/>
      <c r="I25" s="143"/>
      <c r="J25" s="107"/>
      <c r="K25" s="107"/>
      <c r="L25" s="107"/>
    </row>
    <row r="26" spans="2:12" ht="33.75" customHeight="1" x14ac:dyDescent="0.2">
      <c r="G26" s="385" t="s">
        <v>263</v>
      </c>
      <c r="H26" s="385"/>
      <c r="I26" s="385"/>
      <c r="J26" s="385"/>
      <c r="K26" s="280"/>
      <c r="L26" s="280"/>
    </row>
    <row r="27" spans="2:12" s="56" customFormat="1" ht="11.25" x14ac:dyDescent="0.2">
      <c r="B27" s="366" t="s">
        <v>10</v>
      </c>
      <c r="C27" s="366"/>
      <c r="E27" s="142"/>
    </row>
    <row r="28" spans="2:12" s="61" customFormat="1" ht="12" customHeight="1" x14ac:dyDescent="0.2">
      <c r="B28" s="57"/>
      <c r="C28" s="58" t="s">
        <v>11</v>
      </c>
      <c r="D28" s="59"/>
      <c r="E28" s="60"/>
    </row>
  </sheetData>
  <mergeCells count="22">
    <mergeCell ref="G26:J26"/>
    <mergeCell ref="B27:C27"/>
    <mergeCell ref="B19:C19"/>
    <mergeCell ref="D19:H19"/>
    <mergeCell ref="B20:C20"/>
    <mergeCell ref="D20:H20"/>
    <mergeCell ref="F13:I13"/>
    <mergeCell ref="B15:H15"/>
    <mergeCell ref="B17:C17"/>
    <mergeCell ref="D17:H17"/>
    <mergeCell ref="B18:C18"/>
    <mergeCell ref="D18:H18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4:K14">
    <cfRule type="cellIs" dxfId="50" priority="2" operator="greaterThan">
      <formula>2560820</formula>
    </cfRule>
  </conditionalFormatting>
  <conditionalFormatting sqref="C23:C24">
    <cfRule type="containsBlanks" dxfId="49" priority="4">
      <formula>LEN(TRIM(C23))=0</formula>
    </cfRule>
  </conditionalFormatting>
  <conditionalFormatting sqref="F14:G14">
    <cfRule type="cellIs" dxfId="48" priority="1" operator="greaterThan">
      <formula>2560820</formula>
    </cfRule>
  </conditionalFormatting>
  <conditionalFormatting sqref="D17:H20">
    <cfRule type="containsBlanks" dxfId="47" priority="3">
      <formula>LEN(TRIM(D17))=0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A9D88-78F9-487A-9BAA-CAB4C131A2F0}">
  <sheetPr>
    <tabColor theme="9" tint="0.39997558519241921"/>
    <pageSetUpPr fitToPage="1"/>
  </sheetPr>
  <dimension ref="B1:X24"/>
  <sheetViews>
    <sheetView showGridLines="0" zoomScale="90" zoomScaleNormal="90" workbookViewId="0">
      <selection activeCell="P28" sqref="P28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124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thickBot="1" x14ac:dyDescent="0.3">
      <c r="B8" s="64" t="s">
        <v>26</v>
      </c>
      <c r="C8" s="131" t="s">
        <v>130</v>
      </c>
      <c r="D8" s="44" t="s">
        <v>38</v>
      </c>
      <c r="E8" s="140">
        <v>35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65" customFormat="1" ht="22.5" customHeight="1" thickBot="1" x14ac:dyDescent="0.3">
      <c r="B9" s="112"/>
      <c r="C9" s="112"/>
      <c r="D9" s="112"/>
      <c r="E9" s="138"/>
      <c r="F9" s="386" t="s">
        <v>173</v>
      </c>
      <c r="G9" s="386"/>
      <c r="H9" s="386"/>
      <c r="I9" s="386"/>
      <c r="J9" s="236">
        <f>SUM(J8:J8)</f>
        <v>0</v>
      </c>
      <c r="K9" s="112"/>
      <c r="L9" s="235">
        <f>SUM(L8:L8)</f>
        <v>0</v>
      </c>
    </row>
    <row r="10" spans="2:24" s="53" customFormat="1" ht="11.25" customHeight="1" x14ac:dyDescent="0.2">
      <c r="B10" s="46"/>
      <c r="C10" s="47"/>
      <c r="D10" s="48"/>
      <c r="E10" s="49"/>
      <c r="F10" s="50"/>
      <c r="G10" s="50"/>
      <c r="H10" s="51"/>
      <c r="I10" s="51"/>
      <c r="J10" s="50"/>
      <c r="K10" s="50"/>
      <c r="L10" s="52"/>
    </row>
    <row r="11" spans="2:24" s="18" customFormat="1" ht="19.5" customHeight="1" x14ac:dyDescent="0.25">
      <c r="B11" s="367" t="s">
        <v>37</v>
      </c>
      <c r="C11" s="367"/>
      <c r="D11" s="367"/>
      <c r="E11" s="367"/>
      <c r="F11" s="367"/>
      <c r="G11" s="367"/>
      <c r="H11" s="367"/>
    </row>
    <row r="12" spans="2:24" s="18" customFormat="1" ht="9" customHeight="1" x14ac:dyDescent="0.25">
      <c r="B12" s="240"/>
      <c r="C12" s="240"/>
      <c r="D12" s="240"/>
      <c r="E12" s="141"/>
      <c r="F12" s="240"/>
      <c r="G12" s="240"/>
      <c r="H12" s="240"/>
    </row>
    <row r="13" spans="2:24" s="54" customFormat="1" ht="15.75" customHeight="1" x14ac:dyDescent="0.25">
      <c r="B13" s="368" t="s">
        <v>1</v>
      </c>
      <c r="C13" s="368"/>
      <c r="D13" s="387" t="str">
        <f>IF('Príloha č. 1'!$D$7="","",'Príloha č. 1'!$D$7)</f>
        <v/>
      </c>
      <c r="E13" s="387"/>
      <c r="F13" s="387"/>
      <c r="G13" s="387"/>
      <c r="H13" s="387"/>
    </row>
    <row r="14" spans="2:24" s="54" customFormat="1" ht="15.75" customHeight="1" x14ac:dyDescent="0.25">
      <c r="B14" s="370" t="s">
        <v>2</v>
      </c>
      <c r="C14" s="370"/>
      <c r="D14" s="388" t="str">
        <f>IF('Príloha č. 1'!$D$8="","",'Príloha č. 1'!$D$8)</f>
        <v/>
      </c>
      <c r="E14" s="388"/>
      <c r="F14" s="388"/>
      <c r="G14" s="388"/>
      <c r="H14" s="388"/>
    </row>
    <row r="15" spans="2:24" s="54" customFormat="1" ht="15.75" customHeight="1" x14ac:dyDescent="0.25">
      <c r="B15" s="370" t="s">
        <v>3</v>
      </c>
      <c r="C15" s="370"/>
      <c r="D15" s="384" t="str">
        <f>IF('Príloha č. 1'!D9:E9="","",'Príloha č. 1'!D9:E9)</f>
        <v/>
      </c>
      <c r="E15" s="384"/>
      <c r="F15" s="384"/>
      <c r="G15" s="384"/>
      <c r="H15" s="384"/>
    </row>
    <row r="16" spans="2:24" s="54" customFormat="1" ht="15.75" customHeight="1" x14ac:dyDescent="0.25">
      <c r="B16" s="370" t="s">
        <v>4</v>
      </c>
      <c r="C16" s="370"/>
      <c r="D16" s="384" t="str">
        <f>IF('Príloha č. 1'!D10:E10="","",'Príloha č. 1'!D10:E10)</f>
        <v/>
      </c>
      <c r="E16" s="384"/>
      <c r="F16" s="384"/>
      <c r="G16" s="384"/>
      <c r="H16" s="384"/>
    </row>
    <row r="19" spans="2:12" ht="15.75" customHeight="1" x14ac:dyDescent="0.2">
      <c r="B19" s="34" t="s">
        <v>8</v>
      </c>
      <c r="C19" s="108" t="str">
        <f>IF('Príloha č. 1'!C24:C24="","",'Príloha č. 1'!C24:C24)</f>
        <v/>
      </c>
    </row>
    <row r="20" spans="2:12" ht="15.75" customHeight="1" x14ac:dyDescent="0.2">
      <c r="B20" s="34" t="s">
        <v>9</v>
      </c>
      <c r="C20" s="27" t="str">
        <f>IF('Príloha č. 1'!C25:C25="","",'Príloha č. 1'!C25:C25)</f>
        <v/>
      </c>
    </row>
    <row r="21" spans="2:12" ht="12.75" customHeight="1" x14ac:dyDescent="0.2">
      <c r="G21" s="143"/>
      <c r="H21" s="143"/>
      <c r="I21" s="143"/>
      <c r="J21" s="107"/>
      <c r="K21" s="107"/>
      <c r="L21" s="107"/>
    </row>
    <row r="22" spans="2:12" ht="33.75" customHeight="1" x14ac:dyDescent="0.2">
      <c r="G22" s="385" t="s">
        <v>263</v>
      </c>
      <c r="H22" s="385"/>
      <c r="I22" s="385"/>
      <c r="J22" s="385"/>
      <c r="K22" s="280"/>
      <c r="L22" s="280"/>
    </row>
    <row r="23" spans="2:12" s="56" customFormat="1" ht="11.25" x14ac:dyDescent="0.2">
      <c r="B23" s="366" t="s">
        <v>10</v>
      </c>
      <c r="C23" s="366"/>
      <c r="E23" s="142"/>
    </row>
    <row r="24" spans="2:12" s="61" customFormat="1" ht="12" customHeight="1" x14ac:dyDescent="0.2">
      <c r="B24" s="57"/>
      <c r="C24" s="58" t="s">
        <v>11</v>
      </c>
      <c r="D24" s="59"/>
      <c r="E24" s="60"/>
    </row>
  </sheetData>
  <mergeCells count="22">
    <mergeCell ref="G22:J22"/>
    <mergeCell ref="B23:C23"/>
    <mergeCell ref="B15:C15"/>
    <mergeCell ref="D15:H15"/>
    <mergeCell ref="B16:C16"/>
    <mergeCell ref="D16:H16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46" priority="2" operator="greaterThan">
      <formula>2560820</formula>
    </cfRule>
  </conditionalFormatting>
  <conditionalFormatting sqref="C19:C20">
    <cfRule type="containsBlanks" dxfId="45" priority="4">
      <formula>LEN(TRIM(C19))=0</formula>
    </cfRule>
  </conditionalFormatting>
  <conditionalFormatting sqref="F10:G10">
    <cfRule type="cellIs" dxfId="44" priority="1" operator="greaterThan">
      <formula>2560820</formula>
    </cfRule>
  </conditionalFormatting>
  <conditionalFormatting sqref="D13:H16">
    <cfRule type="containsBlanks" dxfId="43" priority="3">
      <formula>LEN(TRIM(D13))=0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2133-649A-4183-8BBE-2262D1DBD0EC}">
  <sheetPr>
    <tabColor theme="9" tint="0.39997558519241921"/>
    <pageSetUpPr fitToPage="1"/>
  </sheetPr>
  <dimension ref="B1:X24"/>
  <sheetViews>
    <sheetView showGridLines="0" zoomScale="90" zoomScaleNormal="90" workbookViewId="0">
      <selection activeCell="G22" sqref="G22:J22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134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thickBot="1" x14ac:dyDescent="0.3">
      <c r="B8" s="64" t="s">
        <v>26</v>
      </c>
      <c r="C8" s="131" t="s">
        <v>135</v>
      </c>
      <c r="D8" s="44" t="s">
        <v>38</v>
      </c>
      <c r="E8" s="140">
        <v>115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65" customFormat="1" ht="22.5" customHeight="1" thickBot="1" x14ac:dyDescent="0.3">
      <c r="B9" s="112"/>
      <c r="C9" s="112"/>
      <c r="D9" s="112"/>
      <c r="E9" s="138"/>
      <c r="F9" s="386" t="s">
        <v>174</v>
      </c>
      <c r="G9" s="386"/>
      <c r="H9" s="386"/>
      <c r="I9" s="386"/>
      <c r="J9" s="236">
        <f>SUM(J8:J8)</f>
        <v>0</v>
      </c>
      <c r="K9" s="112"/>
      <c r="L9" s="235">
        <f>SUM(L8:L8)</f>
        <v>0</v>
      </c>
    </row>
    <row r="10" spans="2:24" s="53" customFormat="1" ht="11.25" customHeight="1" x14ac:dyDescent="0.2">
      <c r="B10" s="46"/>
      <c r="C10" s="47"/>
      <c r="D10" s="48"/>
      <c r="E10" s="49"/>
      <c r="F10" s="50"/>
      <c r="G10" s="50"/>
      <c r="H10" s="51"/>
      <c r="I10" s="51"/>
      <c r="J10" s="50"/>
      <c r="K10" s="50"/>
      <c r="L10" s="52"/>
    </row>
    <row r="11" spans="2:24" s="18" customFormat="1" ht="19.5" customHeight="1" x14ac:dyDescent="0.25">
      <c r="B11" s="367" t="s">
        <v>37</v>
      </c>
      <c r="C11" s="367"/>
      <c r="D11" s="367"/>
      <c r="E11" s="367"/>
      <c r="F11" s="367"/>
      <c r="G11" s="367"/>
      <c r="H11" s="367"/>
    </row>
    <row r="12" spans="2:24" s="18" customFormat="1" ht="9" customHeight="1" x14ac:dyDescent="0.25">
      <c r="B12" s="240"/>
      <c r="C12" s="240"/>
      <c r="D12" s="240"/>
      <c r="E12" s="141"/>
      <c r="F12" s="240"/>
      <c r="G12" s="240"/>
      <c r="H12" s="240"/>
    </row>
    <row r="13" spans="2:24" s="54" customFormat="1" ht="15.75" customHeight="1" x14ac:dyDescent="0.25">
      <c r="B13" s="368" t="s">
        <v>1</v>
      </c>
      <c r="C13" s="368"/>
      <c r="D13" s="387" t="str">
        <f>IF('Príloha č. 1'!$D$7="","",'Príloha č. 1'!$D$7)</f>
        <v/>
      </c>
      <c r="E13" s="387"/>
      <c r="F13" s="387"/>
      <c r="G13" s="387"/>
      <c r="H13" s="387"/>
    </row>
    <row r="14" spans="2:24" s="54" customFormat="1" ht="15.75" customHeight="1" x14ac:dyDescent="0.25">
      <c r="B14" s="370" t="s">
        <v>2</v>
      </c>
      <c r="C14" s="370"/>
      <c r="D14" s="388" t="str">
        <f>IF('Príloha č. 1'!$D$8="","",'Príloha č. 1'!$D$8)</f>
        <v/>
      </c>
      <c r="E14" s="388"/>
      <c r="F14" s="388"/>
      <c r="G14" s="388"/>
      <c r="H14" s="388"/>
    </row>
    <row r="15" spans="2:24" s="54" customFormat="1" ht="15.75" customHeight="1" x14ac:dyDescent="0.25">
      <c r="B15" s="370" t="s">
        <v>3</v>
      </c>
      <c r="C15" s="370"/>
      <c r="D15" s="384" t="str">
        <f>IF('Príloha č. 1'!D9:E9="","",'Príloha č. 1'!D9:E9)</f>
        <v/>
      </c>
      <c r="E15" s="384"/>
      <c r="F15" s="384"/>
      <c r="G15" s="384"/>
      <c r="H15" s="384"/>
    </row>
    <row r="16" spans="2:24" s="54" customFormat="1" ht="15.75" customHeight="1" x14ac:dyDescent="0.25">
      <c r="B16" s="370" t="s">
        <v>4</v>
      </c>
      <c r="C16" s="370"/>
      <c r="D16" s="384" t="str">
        <f>IF('Príloha č. 1'!D10:E10="","",'Príloha č. 1'!D10:E10)</f>
        <v/>
      </c>
      <c r="E16" s="384"/>
      <c r="F16" s="384"/>
      <c r="G16" s="384"/>
      <c r="H16" s="384"/>
    </row>
    <row r="19" spans="2:12" ht="15.75" customHeight="1" x14ac:dyDescent="0.2">
      <c r="B19" s="34" t="s">
        <v>8</v>
      </c>
      <c r="C19" s="108" t="str">
        <f>IF('Príloha č. 1'!C24:C24="","",'Príloha č. 1'!C24:C24)</f>
        <v/>
      </c>
    </row>
    <row r="20" spans="2:12" ht="15.75" customHeight="1" x14ac:dyDescent="0.2">
      <c r="B20" s="34" t="s">
        <v>9</v>
      </c>
      <c r="C20" s="27" t="str">
        <f>IF('Príloha č. 1'!C25:C25="","",'Príloha č. 1'!C25:C25)</f>
        <v/>
      </c>
    </row>
    <row r="21" spans="2:12" ht="12.75" customHeight="1" x14ac:dyDescent="0.2">
      <c r="G21" s="143"/>
      <c r="H21" s="143"/>
      <c r="I21" s="143"/>
      <c r="J21" s="107"/>
      <c r="K21" s="107"/>
      <c r="L21" s="107"/>
    </row>
    <row r="22" spans="2:12" ht="33.75" customHeight="1" x14ac:dyDescent="0.2">
      <c r="G22" s="385" t="s">
        <v>263</v>
      </c>
      <c r="H22" s="385"/>
      <c r="I22" s="385"/>
      <c r="J22" s="385"/>
      <c r="K22" s="280"/>
      <c r="L22" s="280"/>
    </row>
    <row r="23" spans="2:12" s="56" customFormat="1" ht="11.25" x14ac:dyDescent="0.2">
      <c r="B23" s="366" t="s">
        <v>10</v>
      </c>
      <c r="C23" s="366"/>
      <c r="E23" s="142"/>
    </row>
    <row r="24" spans="2:12" s="61" customFormat="1" ht="12" customHeight="1" x14ac:dyDescent="0.2">
      <c r="B24" s="57"/>
      <c r="C24" s="58" t="s">
        <v>11</v>
      </c>
      <c r="D24" s="59"/>
      <c r="E24" s="60"/>
    </row>
  </sheetData>
  <mergeCells count="22">
    <mergeCell ref="G22:J22"/>
    <mergeCell ref="B23:C23"/>
    <mergeCell ref="B15:C15"/>
    <mergeCell ref="D15:H15"/>
    <mergeCell ref="B16:C16"/>
    <mergeCell ref="D16:H16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42" priority="2" operator="greaterThan">
      <formula>2560820</formula>
    </cfRule>
  </conditionalFormatting>
  <conditionalFormatting sqref="C19:C20">
    <cfRule type="containsBlanks" dxfId="41" priority="4">
      <formula>LEN(TRIM(C19))=0</formula>
    </cfRule>
  </conditionalFormatting>
  <conditionalFormatting sqref="F10:G10">
    <cfRule type="cellIs" dxfId="40" priority="1" operator="greaterThan">
      <formula>2560820</formula>
    </cfRule>
  </conditionalFormatting>
  <conditionalFormatting sqref="D13:H16">
    <cfRule type="containsBlanks" dxfId="39" priority="3">
      <formula>LEN(TRIM(D13))=0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ECBE-EB4D-42BE-91F1-0ABF78783DDE}">
  <sheetPr>
    <tabColor theme="9" tint="0.39997558519241921"/>
    <pageSetUpPr fitToPage="1"/>
  </sheetPr>
  <dimension ref="B1:X25"/>
  <sheetViews>
    <sheetView showGridLines="0" zoomScale="90" zoomScaleNormal="90" workbookViewId="0">
      <selection activeCell="G23" sqref="G23:J23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141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x14ac:dyDescent="0.25">
      <c r="B8" s="64" t="s">
        <v>26</v>
      </c>
      <c r="C8" s="131" t="s">
        <v>143</v>
      </c>
      <c r="D8" s="44" t="s">
        <v>38</v>
      </c>
      <c r="E8" s="140">
        <v>6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45" customFormat="1" ht="45" customHeight="1" thickBot="1" x14ac:dyDescent="0.3">
      <c r="B9" s="64" t="s">
        <v>27</v>
      </c>
      <c r="C9" s="131" t="s">
        <v>218</v>
      </c>
      <c r="D9" s="44" t="s">
        <v>38</v>
      </c>
      <c r="E9" s="140">
        <v>4</v>
      </c>
      <c r="F9" s="164"/>
      <c r="G9" s="221"/>
      <c r="H9" s="162">
        <f>F9*G9</f>
        <v>0</v>
      </c>
      <c r="I9" s="166">
        <f>F9+H9</f>
        <v>0</v>
      </c>
      <c r="J9" s="219">
        <f>E9*F9</f>
        <v>0</v>
      </c>
      <c r="K9" s="167">
        <f>G9*J9</f>
        <v>0</v>
      </c>
      <c r="L9" s="165">
        <f>J9+K9</f>
        <v>0</v>
      </c>
    </row>
    <row r="10" spans="2:24" s="65" customFormat="1" ht="22.5" customHeight="1" thickBot="1" x14ac:dyDescent="0.3">
      <c r="B10" s="112"/>
      <c r="C10" s="112"/>
      <c r="D10" s="112"/>
      <c r="E10" s="138"/>
      <c r="F10" s="386" t="s">
        <v>175</v>
      </c>
      <c r="G10" s="386"/>
      <c r="H10" s="386"/>
      <c r="I10" s="386"/>
      <c r="J10" s="236">
        <f>SUM(J8:J8)</f>
        <v>0</v>
      </c>
      <c r="K10" s="112"/>
      <c r="L10" s="235">
        <f>SUM(L8:L8)</f>
        <v>0</v>
      </c>
    </row>
    <row r="11" spans="2:24" s="53" customFormat="1" ht="11.25" customHeight="1" x14ac:dyDescent="0.2">
      <c r="B11" s="46"/>
      <c r="C11" s="47"/>
      <c r="D11" s="48"/>
      <c r="E11" s="49"/>
      <c r="F11" s="50"/>
      <c r="G11" s="50"/>
      <c r="H11" s="51"/>
      <c r="I11" s="51"/>
      <c r="J11" s="50"/>
      <c r="K11" s="50"/>
      <c r="L11" s="52"/>
    </row>
    <row r="12" spans="2:24" s="18" customFormat="1" ht="19.5" customHeight="1" x14ac:dyDescent="0.25">
      <c r="B12" s="367" t="s">
        <v>37</v>
      </c>
      <c r="C12" s="367"/>
      <c r="D12" s="367"/>
      <c r="E12" s="367"/>
      <c r="F12" s="367"/>
      <c r="G12" s="367"/>
      <c r="H12" s="367"/>
    </row>
    <row r="13" spans="2:24" s="18" customFormat="1" ht="9" customHeight="1" x14ac:dyDescent="0.25">
      <c r="B13" s="240"/>
      <c r="C13" s="240"/>
      <c r="D13" s="240"/>
      <c r="E13" s="141"/>
      <c r="F13" s="240"/>
      <c r="G13" s="240"/>
      <c r="H13" s="240"/>
    </row>
    <row r="14" spans="2:24" s="54" customFormat="1" ht="15.75" customHeight="1" x14ac:dyDescent="0.25">
      <c r="B14" s="368" t="s">
        <v>1</v>
      </c>
      <c r="C14" s="368"/>
      <c r="D14" s="387" t="str">
        <f>IF('Príloha č. 1'!$D$7="","",'Príloha č. 1'!$D$7)</f>
        <v/>
      </c>
      <c r="E14" s="387"/>
      <c r="F14" s="387"/>
      <c r="G14" s="387"/>
      <c r="H14" s="387"/>
    </row>
    <row r="15" spans="2:24" s="54" customFormat="1" ht="15.75" customHeight="1" x14ac:dyDescent="0.25">
      <c r="B15" s="370" t="s">
        <v>2</v>
      </c>
      <c r="C15" s="370"/>
      <c r="D15" s="388" t="str">
        <f>IF('Príloha č. 1'!$D$8="","",'Príloha č. 1'!$D$8)</f>
        <v/>
      </c>
      <c r="E15" s="388"/>
      <c r="F15" s="388"/>
      <c r="G15" s="388"/>
      <c r="H15" s="388"/>
    </row>
    <row r="16" spans="2:24" s="54" customFormat="1" ht="15.75" customHeight="1" x14ac:dyDescent="0.25">
      <c r="B16" s="370" t="s">
        <v>3</v>
      </c>
      <c r="C16" s="370"/>
      <c r="D16" s="384" t="str">
        <f>IF('Príloha č. 1'!D9:E9="","",'Príloha č. 1'!D9:E9)</f>
        <v/>
      </c>
      <c r="E16" s="384"/>
      <c r="F16" s="384"/>
      <c r="G16" s="384"/>
      <c r="H16" s="384"/>
    </row>
    <row r="17" spans="2:12" s="54" customFormat="1" ht="15.75" customHeight="1" x14ac:dyDescent="0.25">
      <c r="B17" s="370" t="s">
        <v>4</v>
      </c>
      <c r="C17" s="370"/>
      <c r="D17" s="384" t="str">
        <f>IF('Príloha č. 1'!D10:E10="","",'Príloha č. 1'!D10:E10)</f>
        <v/>
      </c>
      <c r="E17" s="384"/>
      <c r="F17" s="384"/>
      <c r="G17" s="384"/>
      <c r="H17" s="384"/>
    </row>
    <row r="20" spans="2:12" ht="15.75" customHeight="1" x14ac:dyDescent="0.2">
      <c r="B20" s="34" t="s">
        <v>8</v>
      </c>
      <c r="C20" s="108" t="str">
        <f>IF('Príloha č. 1'!C24:C24="","",'Príloha č. 1'!C24:C24)</f>
        <v/>
      </c>
    </row>
    <row r="21" spans="2:12" ht="15.75" customHeight="1" x14ac:dyDescent="0.2">
      <c r="B21" s="34" t="s">
        <v>9</v>
      </c>
      <c r="C21" s="27" t="str">
        <f>IF('Príloha č. 1'!C25:C25="","",'Príloha č. 1'!C25:C25)</f>
        <v/>
      </c>
    </row>
    <row r="22" spans="2:12" ht="12.75" customHeight="1" x14ac:dyDescent="0.2">
      <c r="G22" s="143"/>
      <c r="H22" s="143"/>
      <c r="I22" s="143"/>
      <c r="J22" s="107"/>
      <c r="K22" s="107"/>
      <c r="L22" s="107"/>
    </row>
    <row r="23" spans="2:12" ht="33.75" customHeight="1" x14ac:dyDescent="0.2">
      <c r="G23" s="385" t="s">
        <v>263</v>
      </c>
      <c r="H23" s="385"/>
      <c r="I23" s="385"/>
      <c r="J23" s="385"/>
      <c r="K23" s="280"/>
      <c r="L23" s="280"/>
    </row>
    <row r="24" spans="2:12" s="56" customFormat="1" ht="11.25" x14ac:dyDescent="0.2">
      <c r="B24" s="366" t="s">
        <v>10</v>
      </c>
      <c r="C24" s="366"/>
      <c r="E24" s="142"/>
    </row>
    <row r="25" spans="2:12" s="61" customFormat="1" ht="12" customHeight="1" x14ac:dyDescent="0.2">
      <c r="B25" s="57"/>
      <c r="C25" s="58" t="s">
        <v>11</v>
      </c>
      <c r="D25" s="59"/>
      <c r="E25" s="60"/>
    </row>
  </sheetData>
  <mergeCells count="22">
    <mergeCell ref="G23:J23"/>
    <mergeCell ref="B24:C24"/>
    <mergeCell ref="B16:C16"/>
    <mergeCell ref="D16:H16"/>
    <mergeCell ref="B17:C17"/>
    <mergeCell ref="D17:H17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1:K11">
    <cfRule type="cellIs" dxfId="38" priority="2" operator="greaterThan">
      <formula>2560820</formula>
    </cfRule>
  </conditionalFormatting>
  <conditionalFormatting sqref="C20:C21">
    <cfRule type="containsBlanks" dxfId="37" priority="4">
      <formula>LEN(TRIM(C20))=0</formula>
    </cfRule>
  </conditionalFormatting>
  <conditionalFormatting sqref="F11:G11">
    <cfRule type="cellIs" dxfId="36" priority="1" operator="greaterThan">
      <formula>2560820</formula>
    </cfRule>
  </conditionalFormatting>
  <conditionalFormatting sqref="D14:H17">
    <cfRule type="containsBlanks" dxfId="35" priority="3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1964-01CF-4999-BF08-5A85E1EB8A98}">
  <sheetPr>
    <tabColor theme="9" tint="0.39997558519241921"/>
    <pageSetUpPr fitToPage="1"/>
  </sheetPr>
  <dimension ref="B1:X24"/>
  <sheetViews>
    <sheetView showGridLines="0" zoomScale="90" zoomScaleNormal="90" workbookViewId="0">
      <selection activeCell="G22" sqref="G22:J22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146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thickBot="1" x14ac:dyDescent="0.3">
      <c r="B8" s="64" t="s">
        <v>26</v>
      </c>
      <c r="C8" s="131" t="s">
        <v>148</v>
      </c>
      <c r="D8" s="44" t="s">
        <v>38</v>
      </c>
      <c r="E8" s="140">
        <v>300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65" customFormat="1" ht="22.5" customHeight="1" thickBot="1" x14ac:dyDescent="0.3">
      <c r="B9" s="112"/>
      <c r="C9" s="112"/>
      <c r="D9" s="112"/>
      <c r="E9" s="138"/>
      <c r="F9" s="386" t="s">
        <v>176</v>
      </c>
      <c r="G9" s="386"/>
      <c r="H9" s="386"/>
      <c r="I9" s="386"/>
      <c r="J9" s="236">
        <f>SUM(J8:J8)</f>
        <v>0</v>
      </c>
      <c r="K9" s="112"/>
      <c r="L9" s="235">
        <f>SUM(L8:L8)</f>
        <v>0</v>
      </c>
    </row>
    <row r="10" spans="2:24" s="53" customFormat="1" ht="11.25" customHeight="1" x14ac:dyDescent="0.2">
      <c r="B10" s="46"/>
      <c r="C10" s="47"/>
      <c r="D10" s="48"/>
      <c r="E10" s="49"/>
      <c r="F10" s="50"/>
      <c r="G10" s="50"/>
      <c r="H10" s="51"/>
      <c r="I10" s="51"/>
      <c r="J10" s="50"/>
      <c r="K10" s="50"/>
      <c r="L10" s="52"/>
    </row>
    <row r="11" spans="2:24" s="18" customFormat="1" ht="19.5" customHeight="1" x14ac:dyDescent="0.25">
      <c r="B11" s="367" t="s">
        <v>37</v>
      </c>
      <c r="C11" s="367"/>
      <c r="D11" s="367"/>
      <c r="E11" s="367"/>
      <c r="F11" s="367"/>
      <c r="G11" s="367"/>
      <c r="H11" s="367"/>
    </row>
    <row r="12" spans="2:24" s="18" customFormat="1" ht="9" customHeight="1" x14ac:dyDescent="0.25">
      <c r="B12" s="240"/>
      <c r="C12" s="240"/>
      <c r="D12" s="240"/>
      <c r="E12" s="141"/>
      <c r="F12" s="240"/>
      <c r="G12" s="240"/>
      <c r="H12" s="240"/>
    </row>
    <row r="13" spans="2:24" s="54" customFormat="1" ht="15.75" customHeight="1" x14ac:dyDescent="0.25">
      <c r="B13" s="368" t="s">
        <v>1</v>
      </c>
      <c r="C13" s="368"/>
      <c r="D13" s="387" t="str">
        <f>IF('Príloha č. 1'!$D$7="","",'Príloha č. 1'!$D$7)</f>
        <v/>
      </c>
      <c r="E13" s="387"/>
      <c r="F13" s="387"/>
      <c r="G13" s="387"/>
      <c r="H13" s="387"/>
    </row>
    <row r="14" spans="2:24" s="54" customFormat="1" ht="15.75" customHeight="1" x14ac:dyDescent="0.25">
      <c r="B14" s="370" t="s">
        <v>2</v>
      </c>
      <c r="C14" s="370"/>
      <c r="D14" s="388" t="str">
        <f>IF('Príloha č. 1'!$D$8="","",'Príloha č. 1'!$D$8)</f>
        <v/>
      </c>
      <c r="E14" s="388"/>
      <c r="F14" s="388"/>
      <c r="G14" s="388"/>
      <c r="H14" s="388"/>
    </row>
    <row r="15" spans="2:24" s="54" customFormat="1" ht="15.75" customHeight="1" x14ac:dyDescent="0.25">
      <c r="B15" s="370" t="s">
        <v>3</v>
      </c>
      <c r="C15" s="370"/>
      <c r="D15" s="384" t="str">
        <f>IF('Príloha č. 1'!D9:E9="","",'Príloha č. 1'!D9:E9)</f>
        <v/>
      </c>
      <c r="E15" s="384"/>
      <c r="F15" s="384"/>
      <c r="G15" s="384"/>
      <c r="H15" s="384"/>
    </row>
    <row r="16" spans="2:24" s="54" customFormat="1" ht="15.75" customHeight="1" x14ac:dyDescent="0.25">
      <c r="B16" s="370" t="s">
        <v>4</v>
      </c>
      <c r="C16" s="370"/>
      <c r="D16" s="384" t="str">
        <f>IF('Príloha č. 1'!D10:E10="","",'Príloha č. 1'!D10:E10)</f>
        <v/>
      </c>
      <c r="E16" s="384"/>
      <c r="F16" s="384"/>
      <c r="G16" s="384"/>
      <c r="H16" s="384"/>
    </row>
    <row r="19" spans="2:12" ht="15.75" customHeight="1" x14ac:dyDescent="0.2">
      <c r="B19" s="34" t="s">
        <v>8</v>
      </c>
      <c r="C19" s="108" t="str">
        <f>IF('Príloha č. 1'!C24:C24="","",'Príloha č. 1'!C24:C24)</f>
        <v/>
      </c>
    </row>
    <row r="20" spans="2:12" ht="15.75" customHeight="1" x14ac:dyDescent="0.2">
      <c r="B20" s="34" t="s">
        <v>9</v>
      </c>
      <c r="C20" s="27" t="str">
        <f>IF('Príloha č. 1'!C25:C25="","",'Príloha č. 1'!C25:C25)</f>
        <v/>
      </c>
    </row>
    <row r="21" spans="2:12" ht="12.75" customHeight="1" x14ac:dyDescent="0.2">
      <c r="G21" s="143"/>
      <c r="H21" s="143"/>
      <c r="I21" s="143"/>
      <c r="J21" s="107"/>
      <c r="K21" s="107"/>
      <c r="L21" s="107"/>
    </row>
    <row r="22" spans="2:12" ht="33.75" customHeight="1" x14ac:dyDescent="0.2">
      <c r="G22" s="385" t="s">
        <v>263</v>
      </c>
      <c r="H22" s="385"/>
      <c r="I22" s="385"/>
      <c r="J22" s="385"/>
      <c r="K22" s="280"/>
      <c r="L22" s="280"/>
    </row>
    <row r="23" spans="2:12" s="56" customFormat="1" ht="11.25" x14ac:dyDescent="0.2">
      <c r="B23" s="366" t="s">
        <v>10</v>
      </c>
      <c r="C23" s="366"/>
      <c r="E23" s="142"/>
    </row>
    <row r="24" spans="2:12" s="61" customFormat="1" ht="12" customHeight="1" x14ac:dyDescent="0.2">
      <c r="B24" s="57"/>
      <c r="C24" s="58" t="s">
        <v>11</v>
      </c>
      <c r="D24" s="59"/>
      <c r="E24" s="60"/>
    </row>
  </sheetData>
  <mergeCells count="22">
    <mergeCell ref="G22:J22"/>
    <mergeCell ref="B23:C23"/>
    <mergeCell ref="B15:C15"/>
    <mergeCell ref="D15:H15"/>
    <mergeCell ref="B16:C16"/>
    <mergeCell ref="D16:H16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34" priority="2" operator="greaterThan">
      <formula>2560820</formula>
    </cfRule>
  </conditionalFormatting>
  <conditionalFormatting sqref="C19:C20">
    <cfRule type="containsBlanks" dxfId="33" priority="4">
      <formula>LEN(TRIM(C19))=0</formula>
    </cfRule>
  </conditionalFormatting>
  <conditionalFormatting sqref="F10:G10">
    <cfRule type="cellIs" dxfId="32" priority="1" operator="greaterThan">
      <formula>2560820</formula>
    </cfRule>
  </conditionalFormatting>
  <conditionalFormatting sqref="D13:H16">
    <cfRule type="containsBlanks" dxfId="31" priority="3">
      <formula>LEN(TRIM(D13))=0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3BF7-405D-4390-960B-6F51816B89DD}">
  <sheetPr>
    <tabColor theme="9" tint="0.39997558519241921"/>
    <pageSetUpPr fitToPage="1"/>
  </sheetPr>
  <dimension ref="B1:X24"/>
  <sheetViews>
    <sheetView showGridLines="0" zoomScale="90" zoomScaleNormal="90" workbookViewId="0">
      <selection activeCell="G22" sqref="G22:J22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151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thickBot="1" x14ac:dyDescent="0.3">
      <c r="B8" s="64" t="s">
        <v>26</v>
      </c>
      <c r="C8" s="131" t="s">
        <v>153</v>
      </c>
      <c r="D8" s="44" t="s">
        <v>38</v>
      </c>
      <c r="E8" s="140">
        <v>53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65" customFormat="1" ht="22.5" customHeight="1" thickBot="1" x14ac:dyDescent="0.3">
      <c r="B9" s="112"/>
      <c r="C9" s="112"/>
      <c r="D9" s="112"/>
      <c r="E9" s="138"/>
      <c r="F9" s="386" t="s">
        <v>177</v>
      </c>
      <c r="G9" s="386"/>
      <c r="H9" s="386"/>
      <c r="I9" s="386"/>
      <c r="J9" s="236">
        <f>SUM(J8:J8)</f>
        <v>0</v>
      </c>
      <c r="K9" s="112"/>
      <c r="L9" s="235">
        <f>SUM(L8:L8)</f>
        <v>0</v>
      </c>
    </row>
    <row r="10" spans="2:24" s="53" customFormat="1" ht="11.25" customHeight="1" x14ac:dyDescent="0.2">
      <c r="B10" s="46"/>
      <c r="C10" s="47"/>
      <c r="D10" s="48"/>
      <c r="E10" s="49"/>
      <c r="F10" s="50"/>
      <c r="G10" s="50"/>
      <c r="H10" s="51"/>
      <c r="I10" s="51"/>
      <c r="J10" s="50"/>
      <c r="K10" s="50"/>
      <c r="L10" s="52"/>
    </row>
    <row r="11" spans="2:24" s="18" customFormat="1" ht="19.5" customHeight="1" x14ac:dyDescent="0.25">
      <c r="B11" s="367" t="s">
        <v>37</v>
      </c>
      <c r="C11" s="367"/>
      <c r="D11" s="367"/>
      <c r="E11" s="367"/>
      <c r="F11" s="367"/>
      <c r="G11" s="367"/>
      <c r="H11" s="367"/>
    </row>
    <row r="12" spans="2:24" s="18" customFormat="1" ht="9" customHeight="1" x14ac:dyDescent="0.25">
      <c r="B12" s="240"/>
      <c r="C12" s="240"/>
      <c r="D12" s="240"/>
      <c r="E12" s="141"/>
      <c r="F12" s="240"/>
      <c r="G12" s="240"/>
      <c r="H12" s="240"/>
    </row>
    <row r="13" spans="2:24" s="54" customFormat="1" ht="15.75" customHeight="1" x14ac:dyDescent="0.25">
      <c r="B13" s="368" t="s">
        <v>1</v>
      </c>
      <c r="C13" s="368"/>
      <c r="D13" s="387" t="str">
        <f>IF('Príloha č. 1'!$D$7="","",'Príloha č. 1'!$D$7)</f>
        <v/>
      </c>
      <c r="E13" s="387"/>
      <c r="F13" s="387"/>
      <c r="G13" s="387"/>
      <c r="H13" s="387"/>
    </row>
    <row r="14" spans="2:24" s="54" customFormat="1" ht="15.75" customHeight="1" x14ac:dyDescent="0.25">
      <c r="B14" s="370" t="s">
        <v>2</v>
      </c>
      <c r="C14" s="370"/>
      <c r="D14" s="388" t="str">
        <f>IF('Príloha č. 1'!$D$8="","",'Príloha č. 1'!$D$8)</f>
        <v/>
      </c>
      <c r="E14" s="388"/>
      <c r="F14" s="388"/>
      <c r="G14" s="388"/>
      <c r="H14" s="388"/>
    </row>
    <row r="15" spans="2:24" s="54" customFormat="1" ht="15.75" customHeight="1" x14ac:dyDescent="0.25">
      <c r="B15" s="370" t="s">
        <v>3</v>
      </c>
      <c r="C15" s="370"/>
      <c r="D15" s="384" t="str">
        <f>IF('Príloha č. 1'!D9:E9="","",'Príloha č. 1'!D9:E9)</f>
        <v/>
      </c>
      <c r="E15" s="384"/>
      <c r="F15" s="384"/>
      <c r="G15" s="384"/>
      <c r="H15" s="384"/>
    </row>
    <row r="16" spans="2:24" s="54" customFormat="1" ht="15.75" customHeight="1" x14ac:dyDescent="0.25">
      <c r="B16" s="370" t="s">
        <v>4</v>
      </c>
      <c r="C16" s="370"/>
      <c r="D16" s="384" t="str">
        <f>IF('Príloha č. 1'!D10:E10="","",'Príloha č. 1'!D10:E10)</f>
        <v/>
      </c>
      <c r="E16" s="384"/>
      <c r="F16" s="384"/>
      <c r="G16" s="384"/>
      <c r="H16" s="384"/>
    </row>
    <row r="19" spans="2:12" ht="15.75" customHeight="1" x14ac:dyDescent="0.2">
      <c r="B19" s="34" t="s">
        <v>8</v>
      </c>
      <c r="C19" s="108" t="str">
        <f>IF('Príloha č. 1'!C24:C24="","",'Príloha č. 1'!C24:C24)</f>
        <v/>
      </c>
    </row>
    <row r="20" spans="2:12" ht="15.75" customHeight="1" x14ac:dyDescent="0.2">
      <c r="B20" s="34" t="s">
        <v>9</v>
      </c>
      <c r="C20" s="27" t="str">
        <f>IF('Príloha č. 1'!C25:C25="","",'Príloha č. 1'!C25:C25)</f>
        <v/>
      </c>
    </row>
    <row r="21" spans="2:12" ht="12.75" customHeight="1" x14ac:dyDescent="0.2">
      <c r="G21" s="143"/>
      <c r="H21" s="143"/>
      <c r="I21" s="143"/>
      <c r="J21" s="107"/>
      <c r="K21" s="107"/>
      <c r="L21" s="107"/>
    </row>
    <row r="22" spans="2:12" ht="33.75" customHeight="1" x14ac:dyDescent="0.2">
      <c r="G22" s="385" t="s">
        <v>263</v>
      </c>
      <c r="H22" s="385"/>
      <c r="I22" s="385"/>
      <c r="J22" s="385"/>
      <c r="K22" s="280"/>
      <c r="L22" s="280"/>
    </row>
    <row r="23" spans="2:12" s="56" customFormat="1" ht="11.25" x14ac:dyDescent="0.2">
      <c r="B23" s="366" t="s">
        <v>10</v>
      </c>
      <c r="C23" s="366"/>
      <c r="E23" s="142"/>
    </row>
    <row r="24" spans="2:12" s="61" customFormat="1" ht="12" customHeight="1" x14ac:dyDescent="0.2">
      <c r="B24" s="57"/>
      <c r="C24" s="58" t="s">
        <v>11</v>
      </c>
      <c r="D24" s="59"/>
      <c r="E24" s="60"/>
    </row>
  </sheetData>
  <mergeCells count="22">
    <mergeCell ref="G22:J22"/>
    <mergeCell ref="B23:C23"/>
    <mergeCell ref="B15:C15"/>
    <mergeCell ref="D15:H15"/>
    <mergeCell ref="B16:C16"/>
    <mergeCell ref="D16:H16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30" priority="2" operator="greaterThan">
      <formula>2560820</formula>
    </cfRule>
  </conditionalFormatting>
  <conditionalFormatting sqref="C19:C20">
    <cfRule type="containsBlanks" dxfId="29" priority="4">
      <formula>LEN(TRIM(C19))=0</formula>
    </cfRule>
  </conditionalFormatting>
  <conditionalFormatting sqref="F10:G10">
    <cfRule type="cellIs" dxfId="28" priority="1" operator="greaterThan">
      <formula>2560820</formula>
    </cfRule>
  </conditionalFormatting>
  <conditionalFormatting sqref="D13:H16">
    <cfRule type="containsBlanks" dxfId="27" priority="3">
      <formula>LEN(TRIM(D13))=0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A883-07E3-40A2-AC5B-3D121E2DE854}">
  <sheetPr>
    <tabColor theme="9" tint="0.39997558519241921"/>
    <pageSetUpPr fitToPage="1"/>
  </sheetPr>
  <dimension ref="B1:X24"/>
  <sheetViews>
    <sheetView showGridLines="0" zoomScale="90" zoomScaleNormal="90" workbookViewId="0">
      <selection activeCell="L25" sqref="L25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6.28515625" style="34" customWidth="1"/>
    <col min="5" max="5" width="15" style="139" customWidth="1"/>
    <col min="6" max="12" width="15.7109375" style="34" customWidth="1"/>
    <col min="13" max="16384" width="9.140625" style="34"/>
  </cols>
  <sheetData>
    <row r="1" spans="2:24" ht="15" customHeight="1" x14ac:dyDescent="0.2">
      <c r="B1" s="352" t="s">
        <v>12</v>
      </c>
      <c r="C1" s="352"/>
    </row>
    <row r="2" spans="2:24" ht="37.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4" s="35" customFormat="1" ht="42" customHeight="1" x14ac:dyDescent="0.25">
      <c r="B3" s="354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s="21" customFormat="1" ht="41.25" customHeight="1" thickBot="1" x14ac:dyDescent="0.25">
      <c r="B4" s="389" t="s">
        <v>163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N4" s="36"/>
      <c r="O4" s="36"/>
      <c r="R4" s="36"/>
      <c r="S4" s="36"/>
      <c r="X4" s="36"/>
    </row>
    <row r="5" spans="2:24" s="37" customFormat="1" ht="26.25" customHeight="1" x14ac:dyDescent="0.25">
      <c r="B5" s="390" t="s">
        <v>39</v>
      </c>
      <c r="C5" s="392" t="s">
        <v>70</v>
      </c>
      <c r="D5" s="394" t="s">
        <v>40</v>
      </c>
      <c r="E5" s="396" t="s">
        <v>170</v>
      </c>
      <c r="F5" s="398" t="s">
        <v>62</v>
      </c>
      <c r="G5" s="399"/>
      <c r="H5" s="399"/>
      <c r="I5" s="399"/>
      <c r="J5" s="400" t="s">
        <v>69</v>
      </c>
      <c r="K5" s="401"/>
      <c r="L5" s="402"/>
    </row>
    <row r="6" spans="2:24" s="37" customFormat="1" ht="38.25" customHeight="1" x14ac:dyDescent="0.25">
      <c r="B6" s="391"/>
      <c r="C6" s="393"/>
      <c r="D6" s="395"/>
      <c r="E6" s="397"/>
      <c r="F6" s="144" t="s">
        <v>41</v>
      </c>
      <c r="G6" s="144" t="s">
        <v>63</v>
      </c>
      <c r="H6" s="145" t="s">
        <v>68</v>
      </c>
      <c r="I6" s="146" t="s">
        <v>42</v>
      </c>
      <c r="J6" s="147" t="s">
        <v>41</v>
      </c>
      <c r="K6" s="145" t="s">
        <v>68</v>
      </c>
      <c r="L6" s="148" t="s">
        <v>42</v>
      </c>
    </row>
    <row r="7" spans="2:24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66" t="s">
        <v>30</v>
      </c>
      <c r="G7" s="109" t="s">
        <v>31</v>
      </c>
      <c r="H7" s="67" t="s">
        <v>32</v>
      </c>
      <c r="I7" s="69" t="s">
        <v>33</v>
      </c>
      <c r="J7" s="70" t="s">
        <v>34</v>
      </c>
      <c r="K7" s="110" t="s">
        <v>35</v>
      </c>
      <c r="L7" s="68" t="s">
        <v>50</v>
      </c>
    </row>
    <row r="8" spans="2:24" s="45" customFormat="1" ht="45" customHeight="1" thickBot="1" x14ac:dyDescent="0.3">
      <c r="B8" s="64" t="s">
        <v>26</v>
      </c>
      <c r="C8" s="131" t="s">
        <v>231</v>
      </c>
      <c r="D8" s="44" t="s">
        <v>38</v>
      </c>
      <c r="E8" s="140">
        <v>30</v>
      </c>
      <c r="F8" s="164"/>
      <c r="G8" s="221"/>
      <c r="H8" s="162">
        <f>F8*G8</f>
        <v>0</v>
      </c>
      <c r="I8" s="166">
        <f>F8+H8</f>
        <v>0</v>
      </c>
      <c r="J8" s="219">
        <f>E8*F8</f>
        <v>0</v>
      </c>
      <c r="K8" s="167">
        <f>G8*J8</f>
        <v>0</v>
      </c>
      <c r="L8" s="165">
        <f>J8+K8</f>
        <v>0</v>
      </c>
    </row>
    <row r="9" spans="2:24" s="65" customFormat="1" ht="22.5" customHeight="1" thickBot="1" x14ac:dyDescent="0.3">
      <c r="B9" s="112"/>
      <c r="C9" s="112"/>
      <c r="D9" s="112"/>
      <c r="E9" s="138"/>
      <c r="F9" s="386" t="s">
        <v>178</v>
      </c>
      <c r="G9" s="386"/>
      <c r="H9" s="386"/>
      <c r="I9" s="386"/>
      <c r="J9" s="236">
        <f>SUM(J8:J8)</f>
        <v>0</v>
      </c>
      <c r="K9" s="112"/>
      <c r="L9" s="235">
        <f>SUM(L8:L8)</f>
        <v>0</v>
      </c>
    </row>
    <row r="10" spans="2:24" s="53" customFormat="1" ht="11.25" customHeight="1" x14ac:dyDescent="0.2">
      <c r="B10" s="46"/>
      <c r="C10" s="47"/>
      <c r="D10" s="48"/>
      <c r="E10" s="49"/>
      <c r="F10" s="50"/>
      <c r="G10" s="50"/>
      <c r="H10" s="51"/>
      <c r="I10" s="51"/>
      <c r="J10" s="50"/>
      <c r="K10" s="50"/>
      <c r="L10" s="52"/>
    </row>
    <row r="11" spans="2:24" s="18" customFormat="1" ht="19.5" customHeight="1" x14ac:dyDescent="0.25">
      <c r="B11" s="367" t="s">
        <v>37</v>
      </c>
      <c r="C11" s="367"/>
      <c r="D11" s="367"/>
      <c r="E11" s="367"/>
      <c r="F11" s="367"/>
      <c r="G11" s="367"/>
      <c r="H11" s="367"/>
    </row>
    <row r="12" spans="2:24" s="18" customFormat="1" ht="9" customHeight="1" x14ac:dyDescent="0.25">
      <c r="B12" s="240"/>
      <c r="C12" s="240"/>
      <c r="D12" s="240"/>
      <c r="E12" s="141"/>
      <c r="F12" s="240"/>
      <c r="G12" s="240"/>
      <c r="H12" s="240"/>
    </row>
    <row r="13" spans="2:24" s="54" customFormat="1" ht="15.75" customHeight="1" x14ac:dyDescent="0.25">
      <c r="B13" s="368" t="s">
        <v>1</v>
      </c>
      <c r="C13" s="368"/>
      <c r="D13" s="387" t="str">
        <f>IF('Príloha č. 1'!$D$7="","",'Príloha č. 1'!$D$7)</f>
        <v/>
      </c>
      <c r="E13" s="387"/>
      <c r="F13" s="387"/>
      <c r="G13" s="387"/>
      <c r="H13" s="387"/>
    </row>
    <row r="14" spans="2:24" s="54" customFormat="1" ht="15.75" customHeight="1" x14ac:dyDescent="0.25">
      <c r="B14" s="370" t="s">
        <v>2</v>
      </c>
      <c r="C14" s="370"/>
      <c r="D14" s="388" t="str">
        <f>IF('Príloha č. 1'!$D$8="","",'Príloha č. 1'!$D$8)</f>
        <v/>
      </c>
      <c r="E14" s="388"/>
      <c r="F14" s="388"/>
      <c r="G14" s="388"/>
      <c r="H14" s="388"/>
    </row>
    <row r="15" spans="2:24" s="54" customFormat="1" ht="15.75" customHeight="1" x14ac:dyDescent="0.25">
      <c r="B15" s="370" t="s">
        <v>3</v>
      </c>
      <c r="C15" s="370"/>
      <c r="D15" s="384" t="str">
        <f>IF('Príloha č. 1'!D9:E9="","",'Príloha č. 1'!D9:E9)</f>
        <v/>
      </c>
      <c r="E15" s="384"/>
      <c r="F15" s="384"/>
      <c r="G15" s="384"/>
      <c r="H15" s="384"/>
    </row>
    <row r="16" spans="2:24" s="54" customFormat="1" ht="15.75" customHeight="1" x14ac:dyDescent="0.25">
      <c r="B16" s="370" t="s">
        <v>4</v>
      </c>
      <c r="C16" s="370"/>
      <c r="D16" s="384" t="str">
        <f>IF('Príloha č. 1'!D10:E10="","",'Príloha č. 1'!D10:E10)</f>
        <v/>
      </c>
      <c r="E16" s="384"/>
      <c r="F16" s="384"/>
      <c r="G16" s="384"/>
      <c r="H16" s="384"/>
    </row>
    <row r="19" spans="2:12" ht="15.75" customHeight="1" x14ac:dyDescent="0.2">
      <c r="B19" s="34" t="s">
        <v>8</v>
      </c>
      <c r="C19" s="108" t="str">
        <f>IF('Príloha č. 1'!C24:C24="","",'Príloha č. 1'!C24:C24)</f>
        <v/>
      </c>
    </row>
    <row r="20" spans="2:12" ht="15.75" customHeight="1" x14ac:dyDescent="0.2">
      <c r="B20" s="34" t="s">
        <v>9</v>
      </c>
      <c r="C20" s="27" t="str">
        <f>IF('Príloha č. 1'!C25:C25="","",'Príloha č. 1'!C25:C25)</f>
        <v/>
      </c>
    </row>
    <row r="21" spans="2:12" ht="12.75" customHeight="1" x14ac:dyDescent="0.2">
      <c r="G21" s="143"/>
      <c r="H21" s="143"/>
      <c r="I21" s="143"/>
      <c r="J21" s="107"/>
      <c r="K21" s="107"/>
      <c r="L21" s="107"/>
    </row>
    <row r="22" spans="2:12" ht="33.75" customHeight="1" x14ac:dyDescent="0.2">
      <c r="G22" s="385" t="s">
        <v>263</v>
      </c>
      <c r="H22" s="385"/>
      <c r="I22" s="385"/>
      <c r="J22" s="385"/>
      <c r="K22" s="280"/>
      <c r="L22" s="280"/>
    </row>
    <row r="23" spans="2:12" s="56" customFormat="1" ht="11.25" x14ac:dyDescent="0.2">
      <c r="B23" s="366" t="s">
        <v>10</v>
      </c>
      <c r="C23" s="366"/>
      <c r="E23" s="142"/>
    </row>
    <row r="24" spans="2:12" s="61" customFormat="1" ht="12" customHeight="1" x14ac:dyDescent="0.2">
      <c r="B24" s="57"/>
      <c r="C24" s="58" t="s">
        <v>11</v>
      </c>
      <c r="D24" s="59"/>
      <c r="E24" s="60"/>
    </row>
  </sheetData>
  <mergeCells count="22">
    <mergeCell ref="G22:J22"/>
    <mergeCell ref="B23:C23"/>
    <mergeCell ref="B15:C15"/>
    <mergeCell ref="D15:H15"/>
    <mergeCell ref="B16:C16"/>
    <mergeCell ref="D16:H16"/>
    <mergeCell ref="F9:I9"/>
    <mergeCell ref="B11:H11"/>
    <mergeCell ref="B13:C13"/>
    <mergeCell ref="D13:H13"/>
    <mergeCell ref="B14:C14"/>
    <mergeCell ref="D14:H14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26" priority="2" operator="greaterThan">
      <formula>2560820</formula>
    </cfRule>
  </conditionalFormatting>
  <conditionalFormatting sqref="C19:C20">
    <cfRule type="containsBlanks" dxfId="25" priority="4">
      <formula>LEN(TRIM(C19))=0</formula>
    </cfRule>
  </conditionalFormatting>
  <conditionalFormatting sqref="F10:G10">
    <cfRule type="cellIs" dxfId="24" priority="1" operator="greaterThan">
      <formula>2560820</formula>
    </cfRule>
  </conditionalFormatting>
  <conditionalFormatting sqref="D13:H16">
    <cfRule type="containsBlanks" dxfId="23" priority="3">
      <formula>LEN(TRIM(D13))=0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U56"/>
  <sheetViews>
    <sheetView showGridLines="0" zoomScale="80" zoomScaleNormal="80" workbookViewId="0">
      <selection activeCell="B5" sqref="B5:L5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157" customWidth="1"/>
    <col min="8" max="8" width="15.7109375" style="157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155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157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92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179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73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236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54" customFormat="1" ht="27.75" customHeight="1" thickBot="1" x14ac:dyDescent="0.3">
      <c r="B14" s="407" t="s">
        <v>180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2:21" s="37" customFormat="1" ht="24.75" customHeight="1" x14ac:dyDescent="0.25">
      <c r="B15" s="409" t="s">
        <v>39</v>
      </c>
      <c r="C15" s="411" t="s">
        <v>48</v>
      </c>
      <c r="D15" s="413" t="s">
        <v>49</v>
      </c>
      <c r="E15" s="415" t="s">
        <v>46</v>
      </c>
      <c r="F15" s="417" t="s">
        <v>47</v>
      </c>
      <c r="G15" s="419" t="s">
        <v>51</v>
      </c>
      <c r="H15" s="421" t="s">
        <v>52</v>
      </c>
      <c r="I15" s="423" t="s">
        <v>45</v>
      </c>
      <c r="J15" s="425" t="s">
        <v>62</v>
      </c>
      <c r="K15" s="426"/>
      <c r="L15" s="427"/>
      <c r="M15" s="403" t="s">
        <v>73</v>
      </c>
    </row>
    <row r="16" spans="2:21" s="37" customFormat="1" ht="64.5" customHeight="1" x14ac:dyDescent="0.25">
      <c r="B16" s="410"/>
      <c r="C16" s="412"/>
      <c r="D16" s="414"/>
      <c r="E16" s="416"/>
      <c r="F16" s="418"/>
      <c r="G16" s="420"/>
      <c r="H16" s="422"/>
      <c r="I16" s="424"/>
      <c r="J16" s="38" t="s">
        <v>41</v>
      </c>
      <c r="K16" s="39" t="s">
        <v>64</v>
      </c>
      <c r="L16" s="152" t="s">
        <v>42</v>
      </c>
      <c r="M16" s="404"/>
    </row>
    <row r="17" spans="2:13" s="43" customFormat="1" ht="12" customHeight="1" x14ac:dyDescent="0.25">
      <c r="B17" s="253" t="s">
        <v>26</v>
      </c>
      <c r="C17" s="254" t="s">
        <v>27</v>
      </c>
      <c r="D17" s="254" t="s">
        <v>28</v>
      </c>
      <c r="E17" s="245" t="s">
        <v>29</v>
      </c>
      <c r="F17" s="246" t="s">
        <v>30</v>
      </c>
      <c r="G17" s="247" t="s">
        <v>31</v>
      </c>
      <c r="H17" s="248" t="s">
        <v>32</v>
      </c>
      <c r="I17" s="249" t="s">
        <v>33</v>
      </c>
      <c r="J17" s="250" t="s">
        <v>34</v>
      </c>
      <c r="K17" s="67" t="s">
        <v>35</v>
      </c>
      <c r="L17" s="251" t="s">
        <v>50</v>
      </c>
      <c r="M17" s="252" t="s">
        <v>53</v>
      </c>
    </row>
    <row r="18" spans="2:13" s="45" customFormat="1" ht="20.100000000000001" customHeight="1" x14ac:dyDescent="0.25">
      <c r="B18" s="71"/>
      <c r="C18" s="115"/>
      <c r="D18" s="118"/>
      <c r="E18" s="72"/>
      <c r="F18" s="81"/>
      <c r="G18" s="84"/>
      <c r="H18" s="73"/>
      <c r="I18" s="74" t="s">
        <v>38</v>
      </c>
      <c r="J18" s="104"/>
      <c r="K18" s="121"/>
      <c r="L18" s="132"/>
      <c r="M18" s="405" t="s">
        <v>235</v>
      </c>
    </row>
    <row r="19" spans="2:13" s="45" customFormat="1" ht="20.100000000000001" customHeight="1" x14ac:dyDescent="0.25">
      <c r="B19" s="124"/>
      <c r="C19" s="116"/>
      <c r="D19" s="119"/>
      <c r="E19" s="75"/>
      <c r="F19" s="82"/>
      <c r="G19" s="85"/>
      <c r="H19" s="76"/>
      <c r="I19" s="77"/>
      <c r="J19" s="113"/>
      <c r="K19" s="122"/>
      <c r="L19" s="153"/>
      <c r="M19" s="405"/>
    </row>
    <row r="20" spans="2:13" s="45" customFormat="1" ht="20.100000000000001" customHeight="1" thickBot="1" x14ac:dyDescent="0.3">
      <c r="B20" s="125"/>
      <c r="C20" s="117"/>
      <c r="D20" s="120"/>
      <c r="E20" s="78"/>
      <c r="F20" s="83"/>
      <c r="G20" s="86"/>
      <c r="H20" s="79"/>
      <c r="I20" s="80"/>
      <c r="J20" s="114"/>
      <c r="K20" s="123"/>
      <c r="L20" s="154"/>
      <c r="M20" s="406"/>
    </row>
    <row r="21" spans="2:13" s="45" customFormat="1" ht="9.9499999999999993" customHeight="1" x14ac:dyDescent="0.25">
      <c r="B21" s="99"/>
      <c r="C21" s="134"/>
      <c r="D21" s="134"/>
      <c r="E21" s="99"/>
      <c r="F21" s="99"/>
      <c r="G21" s="99"/>
      <c r="H21" s="99"/>
      <c r="I21" s="99"/>
      <c r="J21" s="135"/>
      <c r="K21" s="136"/>
      <c r="L21" s="135"/>
    </row>
    <row r="22" spans="2:13" s="54" customFormat="1" ht="27.75" customHeight="1" thickBot="1" x14ac:dyDescent="0.3">
      <c r="B22" s="407" t="s">
        <v>181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</row>
    <row r="23" spans="2:13" s="37" customFormat="1" ht="24.75" customHeight="1" x14ac:dyDescent="0.25">
      <c r="B23" s="409" t="s">
        <v>39</v>
      </c>
      <c r="C23" s="411" t="s">
        <v>48</v>
      </c>
      <c r="D23" s="413" t="s">
        <v>49</v>
      </c>
      <c r="E23" s="415" t="s">
        <v>46</v>
      </c>
      <c r="F23" s="417" t="s">
        <v>47</v>
      </c>
      <c r="G23" s="419" t="s">
        <v>51</v>
      </c>
      <c r="H23" s="421" t="s">
        <v>52</v>
      </c>
      <c r="I23" s="423" t="s">
        <v>45</v>
      </c>
      <c r="J23" s="425" t="s">
        <v>62</v>
      </c>
      <c r="K23" s="426"/>
      <c r="L23" s="427"/>
      <c r="M23" s="403" t="s">
        <v>184</v>
      </c>
    </row>
    <row r="24" spans="2:13" s="37" customFormat="1" ht="64.5" customHeight="1" x14ac:dyDescent="0.25">
      <c r="B24" s="410"/>
      <c r="C24" s="412"/>
      <c r="D24" s="414"/>
      <c r="E24" s="416"/>
      <c r="F24" s="418"/>
      <c r="G24" s="420"/>
      <c r="H24" s="422"/>
      <c r="I24" s="424"/>
      <c r="J24" s="38" t="s">
        <v>41</v>
      </c>
      <c r="K24" s="39" t="s">
        <v>64</v>
      </c>
      <c r="L24" s="152" t="s">
        <v>42</v>
      </c>
      <c r="M24" s="404"/>
    </row>
    <row r="25" spans="2:13" s="43" customFormat="1" ht="12" customHeight="1" x14ac:dyDescent="0.25">
      <c r="B25" s="253" t="s">
        <v>26</v>
      </c>
      <c r="C25" s="254" t="s">
        <v>27</v>
      </c>
      <c r="D25" s="254" t="s">
        <v>28</v>
      </c>
      <c r="E25" s="245" t="s">
        <v>29</v>
      </c>
      <c r="F25" s="246" t="s">
        <v>30</v>
      </c>
      <c r="G25" s="247" t="s">
        <v>31</v>
      </c>
      <c r="H25" s="248" t="s">
        <v>32</v>
      </c>
      <c r="I25" s="249" t="s">
        <v>33</v>
      </c>
      <c r="J25" s="250" t="s">
        <v>34</v>
      </c>
      <c r="K25" s="67" t="s">
        <v>35</v>
      </c>
      <c r="L25" s="251" t="s">
        <v>50</v>
      </c>
      <c r="M25" s="252" t="s">
        <v>53</v>
      </c>
    </row>
    <row r="26" spans="2:13" s="45" customFormat="1" ht="20.100000000000001" customHeight="1" x14ac:dyDescent="0.25">
      <c r="B26" s="71"/>
      <c r="C26" s="115"/>
      <c r="D26" s="118"/>
      <c r="E26" s="72"/>
      <c r="F26" s="81"/>
      <c r="G26" s="84"/>
      <c r="H26" s="73"/>
      <c r="I26" s="74" t="s">
        <v>38</v>
      </c>
      <c r="J26" s="104"/>
      <c r="K26" s="121"/>
      <c r="L26" s="132"/>
      <c r="M26" s="405" t="s">
        <v>234</v>
      </c>
    </row>
    <row r="27" spans="2:13" s="45" customFormat="1" ht="20.100000000000001" customHeight="1" x14ac:dyDescent="0.25">
      <c r="B27" s="124"/>
      <c r="C27" s="116"/>
      <c r="D27" s="119"/>
      <c r="E27" s="75"/>
      <c r="F27" s="82"/>
      <c r="G27" s="85"/>
      <c r="H27" s="76"/>
      <c r="I27" s="77"/>
      <c r="J27" s="113"/>
      <c r="K27" s="122"/>
      <c r="L27" s="153"/>
      <c r="M27" s="405"/>
    </row>
    <row r="28" spans="2:13" s="45" customFormat="1" ht="20.100000000000001" customHeight="1" thickBot="1" x14ac:dyDescent="0.3">
      <c r="B28" s="125"/>
      <c r="C28" s="117"/>
      <c r="D28" s="120"/>
      <c r="E28" s="78"/>
      <c r="F28" s="83"/>
      <c r="G28" s="86"/>
      <c r="H28" s="79"/>
      <c r="I28" s="80"/>
      <c r="J28" s="114"/>
      <c r="K28" s="123"/>
      <c r="L28" s="154"/>
      <c r="M28" s="406"/>
    </row>
    <row r="29" spans="2:13" s="45" customFormat="1" ht="9.9499999999999993" customHeight="1" x14ac:dyDescent="0.25">
      <c r="B29" s="99"/>
      <c r="C29" s="134"/>
      <c r="D29" s="134"/>
      <c r="E29" s="99"/>
      <c r="F29" s="99"/>
      <c r="G29" s="99"/>
      <c r="H29" s="99"/>
      <c r="I29" s="99"/>
      <c r="J29" s="135"/>
      <c r="K29" s="136"/>
      <c r="L29" s="135"/>
    </row>
    <row r="30" spans="2:13" s="54" customFormat="1" ht="27.75" customHeight="1" thickBot="1" x14ac:dyDescent="0.3">
      <c r="B30" s="407" t="s">
        <v>182</v>
      </c>
      <c r="C30" s="408"/>
      <c r="D30" s="408"/>
      <c r="E30" s="408"/>
      <c r="F30" s="408"/>
      <c r="G30" s="408"/>
      <c r="H30" s="408"/>
      <c r="I30" s="408"/>
      <c r="J30" s="408"/>
      <c r="K30" s="408"/>
      <c r="L30" s="408"/>
    </row>
    <row r="31" spans="2:13" s="37" customFormat="1" ht="24.75" customHeight="1" x14ac:dyDescent="0.25">
      <c r="B31" s="409" t="s">
        <v>39</v>
      </c>
      <c r="C31" s="411" t="s">
        <v>48</v>
      </c>
      <c r="D31" s="413" t="s">
        <v>49</v>
      </c>
      <c r="E31" s="415" t="s">
        <v>46</v>
      </c>
      <c r="F31" s="417" t="s">
        <v>47</v>
      </c>
      <c r="G31" s="419" t="s">
        <v>51</v>
      </c>
      <c r="H31" s="421" t="s">
        <v>52</v>
      </c>
      <c r="I31" s="423" t="s">
        <v>45</v>
      </c>
      <c r="J31" s="425" t="s">
        <v>62</v>
      </c>
      <c r="K31" s="426"/>
      <c r="L31" s="427"/>
      <c r="M31" s="403" t="s">
        <v>184</v>
      </c>
    </row>
    <row r="32" spans="2:13" s="37" customFormat="1" ht="64.5" customHeight="1" x14ac:dyDescent="0.25">
      <c r="B32" s="410"/>
      <c r="C32" s="412"/>
      <c r="D32" s="414"/>
      <c r="E32" s="416"/>
      <c r="F32" s="418"/>
      <c r="G32" s="420"/>
      <c r="H32" s="422"/>
      <c r="I32" s="424"/>
      <c r="J32" s="38" t="s">
        <v>41</v>
      </c>
      <c r="K32" s="39" t="s">
        <v>64</v>
      </c>
      <c r="L32" s="152" t="s">
        <v>42</v>
      </c>
      <c r="M32" s="404"/>
    </row>
    <row r="33" spans="2:13" s="43" customFormat="1" ht="12" customHeight="1" x14ac:dyDescent="0.25">
      <c r="B33" s="253" t="s">
        <v>26</v>
      </c>
      <c r="C33" s="254" t="s">
        <v>27</v>
      </c>
      <c r="D33" s="254" t="s">
        <v>28</v>
      </c>
      <c r="E33" s="245" t="s">
        <v>29</v>
      </c>
      <c r="F33" s="246" t="s">
        <v>30</v>
      </c>
      <c r="G33" s="247" t="s">
        <v>31</v>
      </c>
      <c r="H33" s="248" t="s">
        <v>32</v>
      </c>
      <c r="I33" s="249" t="s">
        <v>33</v>
      </c>
      <c r="J33" s="250" t="s">
        <v>34</v>
      </c>
      <c r="K33" s="67" t="s">
        <v>35</v>
      </c>
      <c r="L33" s="251" t="s">
        <v>50</v>
      </c>
      <c r="M33" s="252" t="s">
        <v>53</v>
      </c>
    </row>
    <row r="34" spans="2:13" s="45" customFormat="1" ht="20.100000000000001" customHeight="1" x14ac:dyDescent="0.25">
      <c r="B34" s="71"/>
      <c r="C34" s="115"/>
      <c r="D34" s="118"/>
      <c r="E34" s="72"/>
      <c r="F34" s="81"/>
      <c r="G34" s="84"/>
      <c r="H34" s="73"/>
      <c r="I34" s="74" t="s">
        <v>38</v>
      </c>
      <c r="J34" s="104"/>
      <c r="K34" s="121"/>
      <c r="L34" s="132"/>
      <c r="M34" s="405" t="s">
        <v>233</v>
      </c>
    </row>
    <row r="35" spans="2:13" s="45" customFormat="1" ht="20.100000000000001" customHeight="1" x14ac:dyDescent="0.25">
      <c r="B35" s="124"/>
      <c r="C35" s="116"/>
      <c r="D35" s="119"/>
      <c r="E35" s="75"/>
      <c r="F35" s="82"/>
      <c r="G35" s="85"/>
      <c r="H35" s="76"/>
      <c r="I35" s="77"/>
      <c r="J35" s="113"/>
      <c r="K35" s="122"/>
      <c r="L35" s="153"/>
      <c r="M35" s="405"/>
    </row>
    <row r="36" spans="2:13" s="45" customFormat="1" ht="20.100000000000001" customHeight="1" thickBot="1" x14ac:dyDescent="0.3">
      <c r="B36" s="125"/>
      <c r="C36" s="117"/>
      <c r="D36" s="120"/>
      <c r="E36" s="78"/>
      <c r="F36" s="83"/>
      <c r="G36" s="86"/>
      <c r="H36" s="79"/>
      <c r="I36" s="80"/>
      <c r="J36" s="114"/>
      <c r="K36" s="123"/>
      <c r="L36" s="154"/>
      <c r="M36" s="406"/>
    </row>
    <row r="37" spans="2:13" s="45" customFormat="1" ht="9.9499999999999993" customHeight="1" x14ac:dyDescent="0.25">
      <c r="B37" s="99"/>
      <c r="C37" s="134"/>
      <c r="D37" s="134"/>
      <c r="E37" s="99"/>
      <c r="F37" s="99"/>
      <c r="G37" s="99"/>
      <c r="H37" s="99"/>
      <c r="I37" s="99"/>
      <c r="J37" s="135"/>
      <c r="K37" s="136"/>
      <c r="L37" s="135"/>
    </row>
    <row r="38" spans="2:13" s="54" customFormat="1" ht="27.75" customHeight="1" thickBot="1" x14ac:dyDescent="0.3">
      <c r="B38" s="407" t="s">
        <v>183</v>
      </c>
      <c r="C38" s="408"/>
      <c r="D38" s="408"/>
      <c r="E38" s="408"/>
      <c r="F38" s="408"/>
      <c r="G38" s="408"/>
      <c r="H38" s="408"/>
      <c r="I38" s="408"/>
      <c r="J38" s="408"/>
      <c r="K38" s="408"/>
      <c r="L38" s="408"/>
    </row>
    <row r="39" spans="2:13" s="37" customFormat="1" ht="24.75" customHeight="1" x14ac:dyDescent="0.25">
      <c r="B39" s="409" t="s">
        <v>39</v>
      </c>
      <c r="C39" s="411" t="s">
        <v>48</v>
      </c>
      <c r="D39" s="413" t="s">
        <v>49</v>
      </c>
      <c r="E39" s="415" t="s">
        <v>46</v>
      </c>
      <c r="F39" s="417" t="s">
        <v>47</v>
      </c>
      <c r="G39" s="419" t="s">
        <v>51</v>
      </c>
      <c r="H39" s="421" t="s">
        <v>52</v>
      </c>
      <c r="I39" s="423" t="s">
        <v>45</v>
      </c>
      <c r="J39" s="425" t="s">
        <v>62</v>
      </c>
      <c r="K39" s="426"/>
      <c r="L39" s="427"/>
      <c r="M39" s="403" t="s">
        <v>184</v>
      </c>
    </row>
    <row r="40" spans="2:13" s="37" customFormat="1" ht="64.5" customHeight="1" x14ac:dyDescent="0.25">
      <c r="B40" s="410"/>
      <c r="C40" s="412"/>
      <c r="D40" s="414"/>
      <c r="E40" s="416"/>
      <c r="F40" s="418"/>
      <c r="G40" s="420"/>
      <c r="H40" s="422"/>
      <c r="I40" s="424"/>
      <c r="J40" s="38" t="s">
        <v>41</v>
      </c>
      <c r="K40" s="39" t="s">
        <v>64</v>
      </c>
      <c r="L40" s="152" t="s">
        <v>42</v>
      </c>
      <c r="M40" s="404"/>
    </row>
    <row r="41" spans="2:13" s="43" customFormat="1" ht="12" customHeight="1" x14ac:dyDescent="0.25">
      <c r="B41" s="253" t="s">
        <v>26</v>
      </c>
      <c r="C41" s="254" t="s">
        <v>27</v>
      </c>
      <c r="D41" s="254" t="s">
        <v>28</v>
      </c>
      <c r="E41" s="245" t="s">
        <v>29</v>
      </c>
      <c r="F41" s="246" t="s">
        <v>30</v>
      </c>
      <c r="G41" s="247" t="s">
        <v>31</v>
      </c>
      <c r="H41" s="248" t="s">
        <v>32</v>
      </c>
      <c r="I41" s="249" t="s">
        <v>33</v>
      </c>
      <c r="J41" s="250" t="s">
        <v>34</v>
      </c>
      <c r="K41" s="67" t="s">
        <v>35</v>
      </c>
      <c r="L41" s="251" t="s">
        <v>50</v>
      </c>
      <c r="M41" s="252" t="s">
        <v>53</v>
      </c>
    </row>
    <row r="42" spans="2:13" s="45" customFormat="1" ht="20.100000000000001" customHeight="1" x14ac:dyDescent="0.25">
      <c r="B42" s="71"/>
      <c r="C42" s="115"/>
      <c r="D42" s="118"/>
      <c r="E42" s="72"/>
      <c r="F42" s="81"/>
      <c r="G42" s="84"/>
      <c r="H42" s="73"/>
      <c r="I42" s="74" t="s">
        <v>38</v>
      </c>
      <c r="J42" s="104"/>
      <c r="K42" s="121"/>
      <c r="L42" s="132"/>
      <c r="M42" s="405" t="s">
        <v>232</v>
      </c>
    </row>
    <row r="43" spans="2:13" s="45" customFormat="1" ht="20.100000000000001" customHeight="1" x14ac:dyDescent="0.25">
      <c r="B43" s="124"/>
      <c r="C43" s="116"/>
      <c r="D43" s="119"/>
      <c r="E43" s="75"/>
      <c r="F43" s="82"/>
      <c r="G43" s="85"/>
      <c r="H43" s="76"/>
      <c r="I43" s="77"/>
      <c r="J43" s="113"/>
      <c r="K43" s="122"/>
      <c r="L43" s="153"/>
      <c r="M43" s="405"/>
    </row>
    <row r="44" spans="2:13" s="45" customFormat="1" ht="20.100000000000001" customHeight="1" thickBot="1" x14ac:dyDescent="0.3">
      <c r="B44" s="125"/>
      <c r="C44" s="117"/>
      <c r="D44" s="120"/>
      <c r="E44" s="78"/>
      <c r="F44" s="83"/>
      <c r="G44" s="86"/>
      <c r="H44" s="79"/>
      <c r="I44" s="80"/>
      <c r="J44" s="114"/>
      <c r="K44" s="123"/>
      <c r="L44" s="154"/>
      <c r="M44" s="406"/>
    </row>
    <row r="45" spans="2:13" s="18" customFormat="1" ht="20.100000000000001" customHeight="1" x14ac:dyDescent="0.25">
      <c r="B45" s="367" t="s">
        <v>37</v>
      </c>
      <c r="C45" s="367"/>
      <c r="D45" s="367"/>
      <c r="E45" s="367"/>
      <c r="F45" s="367"/>
      <c r="G45" s="367"/>
      <c r="H45" s="367"/>
      <c r="I45" s="367"/>
      <c r="J45" s="367"/>
      <c r="K45" s="367"/>
    </row>
    <row r="46" spans="2:13" s="18" customFormat="1" ht="20.100000000000001" customHeight="1" x14ac:dyDescent="0.25"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2:13" s="54" customFormat="1" ht="15" customHeight="1" x14ac:dyDescent="0.25">
      <c r="B47" s="368" t="s">
        <v>1</v>
      </c>
      <c r="C47" s="368"/>
      <c r="D47" s="387" t="str">
        <f>IF('Príloha č. 1'!$D$7="","",'Príloha č. 1'!$D$7)</f>
        <v/>
      </c>
      <c r="E47" s="387"/>
      <c r="F47" s="62"/>
      <c r="J47" s="55"/>
    </row>
    <row r="48" spans="2:13" s="54" customFormat="1" ht="15" customHeight="1" x14ac:dyDescent="0.25">
      <c r="B48" s="370" t="s">
        <v>2</v>
      </c>
      <c r="C48" s="370"/>
      <c r="D48" s="388" t="str">
        <f>IF('Príloha č. 1'!$D$8="","",'Príloha č. 1'!$D$8)</f>
        <v/>
      </c>
      <c r="E48" s="388"/>
      <c r="F48" s="45"/>
    </row>
    <row r="49" spans="2:12" s="54" customFormat="1" ht="15" customHeight="1" x14ac:dyDescent="0.25">
      <c r="B49" s="370" t="s">
        <v>3</v>
      </c>
      <c r="C49" s="370"/>
      <c r="D49" s="384" t="str">
        <f>IF('Príloha č. 1'!D9:E9="","",'Príloha č. 1'!D9:E9)</f>
        <v/>
      </c>
      <c r="E49" s="384"/>
      <c r="F49" s="45"/>
    </row>
    <row r="50" spans="2:12" s="54" customFormat="1" ht="15" customHeight="1" x14ac:dyDescent="0.25">
      <c r="B50" s="370" t="s">
        <v>4</v>
      </c>
      <c r="C50" s="370"/>
      <c r="D50" s="384" t="str">
        <f>IF('Príloha č. 1'!D10:E10="","",'Príloha č. 1'!D10:E10)</f>
        <v/>
      </c>
      <c r="E50" s="384"/>
      <c r="F50" s="45"/>
    </row>
    <row r="51" spans="2:12" x14ac:dyDescent="0.2">
      <c r="H51" s="428"/>
      <c r="I51" s="428"/>
      <c r="J51" s="428"/>
      <c r="K51" s="428"/>
    </row>
    <row r="52" spans="2:12" ht="33" customHeight="1" x14ac:dyDescent="0.2">
      <c r="B52" s="34" t="s">
        <v>8</v>
      </c>
      <c r="C52" s="108" t="str">
        <f>IF('Príloha č. 1'!C24:C24="","",'Príloha č. 1'!C24:C24)</f>
        <v/>
      </c>
      <c r="H52" s="385" t="s">
        <v>264</v>
      </c>
      <c r="I52" s="385"/>
      <c r="J52" s="385"/>
      <c r="K52" s="385"/>
      <c r="L52" s="385"/>
    </row>
    <row r="53" spans="2:12" ht="15" customHeight="1" x14ac:dyDescent="0.2">
      <c r="B53" s="34" t="s">
        <v>9</v>
      </c>
      <c r="C53" s="27" t="str">
        <f>IF('Príloha č. 1'!C25:C25="","",'Príloha č. 1'!C25:C25)</f>
        <v/>
      </c>
      <c r="D53" s="157"/>
      <c r="F53" s="34"/>
      <c r="G53" s="34"/>
    </row>
    <row r="54" spans="2:12" ht="15" customHeight="1" x14ac:dyDescent="0.2">
      <c r="D54" s="157"/>
      <c r="F54" s="34"/>
      <c r="G54" s="34"/>
      <c r="H54" s="34"/>
    </row>
    <row r="55" spans="2:12" s="56" customFormat="1" x14ac:dyDescent="0.2">
      <c r="B55" s="366" t="s">
        <v>10</v>
      </c>
      <c r="C55" s="366"/>
      <c r="D55" s="156"/>
      <c r="E55" s="59"/>
      <c r="F55" s="157"/>
      <c r="G55" s="157"/>
      <c r="H55" s="157"/>
    </row>
    <row r="56" spans="2:12" s="61" customFormat="1" ht="12" customHeight="1" x14ac:dyDescent="0.2">
      <c r="B56" s="57"/>
      <c r="C56" s="58" t="s">
        <v>11</v>
      </c>
      <c r="D56" s="58"/>
      <c r="E56" s="43"/>
      <c r="F56" s="157"/>
      <c r="G56" s="157"/>
      <c r="H56" s="157"/>
      <c r="I56" s="59"/>
    </row>
  </sheetData>
  <mergeCells count="77">
    <mergeCell ref="M42:M44"/>
    <mergeCell ref="M34:M36"/>
    <mergeCell ref="B38:L38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M23:M24"/>
    <mergeCell ref="M26:M28"/>
    <mergeCell ref="B30:L30"/>
    <mergeCell ref="B31:B32"/>
    <mergeCell ref="C31:C32"/>
    <mergeCell ref="D31:D32"/>
    <mergeCell ref="E31:E32"/>
    <mergeCell ref="F31:F32"/>
    <mergeCell ref="G31:G32"/>
    <mergeCell ref="H31:H32"/>
    <mergeCell ref="I31:I32"/>
    <mergeCell ref="J31:L31"/>
    <mergeCell ref="M31:M32"/>
    <mergeCell ref="B22:L22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B6:L6"/>
    <mergeCell ref="B1:C1"/>
    <mergeCell ref="B2:L2"/>
    <mergeCell ref="B3:C3"/>
    <mergeCell ref="B4:L4"/>
    <mergeCell ref="B5:L5"/>
    <mergeCell ref="M10:M12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B55:C55"/>
    <mergeCell ref="B45:K45"/>
    <mergeCell ref="B47:C47"/>
    <mergeCell ref="D47:E47"/>
    <mergeCell ref="B48:C48"/>
    <mergeCell ref="D48:E48"/>
    <mergeCell ref="B49:C49"/>
    <mergeCell ref="D49:E49"/>
    <mergeCell ref="B50:C50"/>
    <mergeCell ref="D50:E50"/>
    <mergeCell ref="H51:K51"/>
    <mergeCell ref="H52:L52"/>
    <mergeCell ref="M15:M16"/>
    <mergeCell ref="M18:M20"/>
    <mergeCell ref="B14:L14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</mergeCells>
  <conditionalFormatting sqref="C52:C53">
    <cfRule type="containsBlanks" dxfId="22" priority="4">
      <formula>LEN(TRIM(C52))=0</formula>
    </cfRule>
  </conditionalFormatting>
  <conditionalFormatting sqref="D47:E50">
    <cfRule type="containsBlanks" dxfId="21" priority="3">
      <formula>LEN(TRIM(D47))=0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62FE-F4AB-40AA-A1A4-AEFD4FDE5290}">
  <sheetPr>
    <tabColor rgb="FFFFFF00"/>
    <pageSetUpPr fitToPage="1"/>
  </sheetPr>
  <dimension ref="B1:U41"/>
  <sheetViews>
    <sheetView showGridLines="0" topLeftCell="A3" zoomScale="80" zoomScaleNormal="80" workbookViewId="0">
      <selection activeCell="B3" sqref="B3:C3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171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179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237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54" customFormat="1" ht="27.75" customHeight="1" thickBot="1" x14ac:dyDescent="0.3">
      <c r="B14" s="407" t="s">
        <v>180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2:21" s="37" customFormat="1" ht="24.75" customHeight="1" x14ac:dyDescent="0.25">
      <c r="B15" s="409" t="s">
        <v>39</v>
      </c>
      <c r="C15" s="411" t="s">
        <v>48</v>
      </c>
      <c r="D15" s="413" t="s">
        <v>49</v>
      </c>
      <c r="E15" s="415" t="s">
        <v>46</v>
      </c>
      <c r="F15" s="417" t="s">
        <v>47</v>
      </c>
      <c r="G15" s="419" t="s">
        <v>51</v>
      </c>
      <c r="H15" s="421" t="s">
        <v>52</v>
      </c>
      <c r="I15" s="423" t="s">
        <v>45</v>
      </c>
      <c r="J15" s="425" t="s">
        <v>62</v>
      </c>
      <c r="K15" s="426"/>
      <c r="L15" s="427"/>
      <c r="M15" s="403" t="s">
        <v>184</v>
      </c>
    </row>
    <row r="16" spans="2:21" s="37" customFormat="1" ht="64.5" customHeight="1" x14ac:dyDescent="0.25">
      <c r="B16" s="410"/>
      <c r="C16" s="412"/>
      <c r="D16" s="414"/>
      <c r="E16" s="416"/>
      <c r="F16" s="418"/>
      <c r="G16" s="420"/>
      <c r="H16" s="422"/>
      <c r="I16" s="424"/>
      <c r="J16" s="38" t="s">
        <v>41</v>
      </c>
      <c r="K16" s="39" t="s">
        <v>64</v>
      </c>
      <c r="L16" s="152" t="s">
        <v>42</v>
      </c>
      <c r="M16" s="404"/>
    </row>
    <row r="17" spans="2:13" s="43" customFormat="1" ht="12" customHeight="1" x14ac:dyDescent="0.25">
      <c r="B17" s="253" t="s">
        <v>26</v>
      </c>
      <c r="C17" s="254" t="s">
        <v>27</v>
      </c>
      <c r="D17" s="254" t="s">
        <v>28</v>
      </c>
      <c r="E17" s="245" t="s">
        <v>29</v>
      </c>
      <c r="F17" s="246" t="s">
        <v>30</v>
      </c>
      <c r="G17" s="247" t="s">
        <v>31</v>
      </c>
      <c r="H17" s="248" t="s">
        <v>32</v>
      </c>
      <c r="I17" s="249" t="s">
        <v>33</v>
      </c>
      <c r="J17" s="250" t="s">
        <v>34</v>
      </c>
      <c r="K17" s="67" t="s">
        <v>35</v>
      </c>
      <c r="L17" s="251" t="s">
        <v>50</v>
      </c>
      <c r="M17" s="252" t="s">
        <v>53</v>
      </c>
    </row>
    <row r="18" spans="2:13" s="45" customFormat="1" ht="20.100000000000001" customHeight="1" x14ac:dyDescent="0.25">
      <c r="B18" s="71"/>
      <c r="C18" s="115"/>
      <c r="D18" s="118"/>
      <c r="E18" s="72"/>
      <c r="F18" s="81"/>
      <c r="G18" s="84"/>
      <c r="H18" s="73"/>
      <c r="I18" s="74" t="s">
        <v>38</v>
      </c>
      <c r="J18" s="104"/>
      <c r="K18" s="121"/>
      <c r="L18" s="132"/>
      <c r="M18" s="405" t="s">
        <v>238</v>
      </c>
    </row>
    <row r="19" spans="2:13" s="45" customFormat="1" ht="20.100000000000001" customHeight="1" x14ac:dyDescent="0.25">
      <c r="B19" s="124"/>
      <c r="C19" s="116"/>
      <c r="D19" s="119"/>
      <c r="E19" s="75"/>
      <c r="F19" s="82"/>
      <c r="G19" s="85"/>
      <c r="H19" s="76"/>
      <c r="I19" s="77"/>
      <c r="J19" s="113"/>
      <c r="K19" s="122"/>
      <c r="L19" s="153"/>
      <c r="M19" s="405"/>
    </row>
    <row r="20" spans="2:13" s="45" customFormat="1" ht="20.100000000000001" customHeight="1" thickBot="1" x14ac:dyDescent="0.3">
      <c r="B20" s="125"/>
      <c r="C20" s="117"/>
      <c r="D20" s="120"/>
      <c r="E20" s="78"/>
      <c r="F20" s="83"/>
      <c r="G20" s="86"/>
      <c r="H20" s="79"/>
      <c r="I20" s="80"/>
      <c r="J20" s="114"/>
      <c r="K20" s="123"/>
      <c r="L20" s="154"/>
      <c r="M20" s="406"/>
    </row>
    <row r="21" spans="2:13" s="45" customFormat="1" ht="9.9499999999999993" customHeight="1" x14ac:dyDescent="0.25">
      <c r="B21" s="99"/>
      <c r="C21" s="134"/>
      <c r="D21" s="134"/>
      <c r="E21" s="99"/>
      <c r="F21" s="99"/>
      <c r="G21" s="99"/>
      <c r="H21" s="99"/>
      <c r="I21" s="99"/>
      <c r="J21" s="135"/>
      <c r="K21" s="136"/>
      <c r="L21" s="135"/>
    </row>
    <row r="22" spans="2:13" s="54" customFormat="1" ht="27.75" customHeight="1" thickBot="1" x14ac:dyDescent="0.3">
      <c r="B22" s="407" t="s">
        <v>185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</row>
    <row r="23" spans="2:13" s="37" customFormat="1" ht="24.75" customHeight="1" x14ac:dyDescent="0.25">
      <c r="B23" s="409" t="s">
        <v>39</v>
      </c>
      <c r="C23" s="411" t="s">
        <v>48</v>
      </c>
      <c r="D23" s="413" t="s">
        <v>49</v>
      </c>
      <c r="E23" s="415" t="s">
        <v>46</v>
      </c>
      <c r="F23" s="417" t="s">
        <v>47</v>
      </c>
      <c r="G23" s="419" t="s">
        <v>51</v>
      </c>
      <c r="H23" s="421" t="s">
        <v>52</v>
      </c>
      <c r="I23" s="423" t="s">
        <v>45</v>
      </c>
      <c r="J23" s="425" t="s">
        <v>62</v>
      </c>
      <c r="K23" s="426"/>
      <c r="L23" s="427"/>
      <c r="M23" s="403" t="s">
        <v>184</v>
      </c>
    </row>
    <row r="24" spans="2:13" s="37" customFormat="1" ht="64.5" customHeight="1" x14ac:dyDescent="0.25">
      <c r="B24" s="410"/>
      <c r="C24" s="412"/>
      <c r="D24" s="414"/>
      <c r="E24" s="416"/>
      <c r="F24" s="418"/>
      <c r="G24" s="420"/>
      <c r="H24" s="422"/>
      <c r="I24" s="424"/>
      <c r="J24" s="38" t="s">
        <v>41</v>
      </c>
      <c r="K24" s="39" t="s">
        <v>64</v>
      </c>
      <c r="L24" s="152" t="s">
        <v>42</v>
      </c>
      <c r="M24" s="404"/>
    </row>
    <row r="25" spans="2:13" s="43" customFormat="1" ht="12" customHeight="1" x14ac:dyDescent="0.25">
      <c r="B25" s="253" t="s">
        <v>26</v>
      </c>
      <c r="C25" s="254" t="s">
        <v>27</v>
      </c>
      <c r="D25" s="254" t="s">
        <v>28</v>
      </c>
      <c r="E25" s="245" t="s">
        <v>29</v>
      </c>
      <c r="F25" s="246" t="s">
        <v>30</v>
      </c>
      <c r="G25" s="247" t="s">
        <v>31</v>
      </c>
      <c r="H25" s="248" t="s">
        <v>32</v>
      </c>
      <c r="I25" s="249" t="s">
        <v>33</v>
      </c>
      <c r="J25" s="250" t="s">
        <v>34</v>
      </c>
      <c r="K25" s="67" t="s">
        <v>35</v>
      </c>
      <c r="L25" s="251" t="s">
        <v>50</v>
      </c>
      <c r="M25" s="252" t="s">
        <v>53</v>
      </c>
    </row>
    <row r="26" spans="2:13" s="45" customFormat="1" ht="20.100000000000001" customHeight="1" x14ac:dyDescent="0.25">
      <c r="B26" s="71"/>
      <c r="C26" s="115"/>
      <c r="D26" s="118"/>
      <c r="E26" s="72"/>
      <c r="F26" s="81"/>
      <c r="G26" s="84"/>
      <c r="H26" s="73"/>
      <c r="I26" s="74" t="s">
        <v>38</v>
      </c>
      <c r="J26" s="104"/>
      <c r="K26" s="121"/>
      <c r="L26" s="132"/>
      <c r="M26" s="405" t="s">
        <v>238</v>
      </c>
    </row>
    <row r="27" spans="2:13" s="45" customFormat="1" ht="20.100000000000001" customHeight="1" x14ac:dyDescent="0.25">
      <c r="B27" s="124"/>
      <c r="C27" s="116"/>
      <c r="D27" s="119"/>
      <c r="E27" s="75"/>
      <c r="F27" s="82"/>
      <c r="G27" s="85"/>
      <c r="H27" s="76"/>
      <c r="I27" s="77"/>
      <c r="J27" s="113"/>
      <c r="K27" s="122"/>
      <c r="L27" s="153"/>
      <c r="M27" s="405"/>
    </row>
    <row r="28" spans="2:13" s="45" customFormat="1" ht="20.100000000000001" customHeight="1" thickBot="1" x14ac:dyDescent="0.3">
      <c r="B28" s="125"/>
      <c r="C28" s="117"/>
      <c r="D28" s="120"/>
      <c r="E28" s="78"/>
      <c r="F28" s="83"/>
      <c r="G28" s="86"/>
      <c r="H28" s="79"/>
      <c r="I28" s="80"/>
      <c r="J28" s="114"/>
      <c r="K28" s="123"/>
      <c r="L28" s="154"/>
      <c r="M28" s="406"/>
    </row>
    <row r="29" spans="2:13" s="45" customFormat="1" ht="9.9499999999999993" customHeight="1" x14ac:dyDescent="0.25">
      <c r="B29" s="99"/>
      <c r="C29" s="134"/>
      <c r="D29" s="134"/>
      <c r="E29" s="99"/>
      <c r="F29" s="99"/>
      <c r="G29" s="99"/>
      <c r="H29" s="99"/>
      <c r="I29" s="99"/>
      <c r="J29" s="135"/>
      <c r="K29" s="136"/>
      <c r="L29" s="135"/>
    </row>
    <row r="30" spans="2:13" s="18" customFormat="1" ht="20.100000000000001" customHeight="1" x14ac:dyDescent="0.25">
      <c r="B30" s="367" t="s">
        <v>37</v>
      </c>
      <c r="C30" s="367"/>
      <c r="D30" s="367"/>
      <c r="E30" s="367"/>
      <c r="F30" s="367"/>
      <c r="G30" s="367"/>
      <c r="H30" s="367"/>
      <c r="I30" s="367"/>
      <c r="J30" s="367"/>
      <c r="K30" s="367"/>
    </row>
    <row r="31" spans="2:13" s="18" customFormat="1" ht="20.100000000000001" customHeight="1" x14ac:dyDescent="0.25"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2:13" s="54" customFormat="1" ht="15" customHeight="1" x14ac:dyDescent="0.25">
      <c r="B32" s="368" t="s">
        <v>1</v>
      </c>
      <c r="C32" s="368"/>
      <c r="D32" s="387" t="str">
        <f>IF('Príloha č. 1'!$D$7="","",'Príloha č. 1'!$D$7)</f>
        <v/>
      </c>
      <c r="E32" s="387"/>
      <c r="F32" s="62"/>
      <c r="J32" s="55"/>
    </row>
    <row r="33" spans="2:12" s="54" customFormat="1" ht="15" customHeight="1" x14ac:dyDescent="0.25">
      <c r="B33" s="370" t="s">
        <v>2</v>
      </c>
      <c r="C33" s="370"/>
      <c r="D33" s="388" t="str">
        <f>IF('Príloha č. 1'!$D$8="","",'Príloha č. 1'!$D$8)</f>
        <v/>
      </c>
      <c r="E33" s="388"/>
      <c r="F33" s="45"/>
    </row>
    <row r="34" spans="2:12" s="54" customFormat="1" ht="15" customHeight="1" x14ac:dyDescent="0.25">
      <c r="B34" s="370" t="s">
        <v>3</v>
      </c>
      <c r="C34" s="370"/>
      <c r="D34" s="384" t="str">
        <f>IF('Príloha č. 1'!D9:E9="","",'Príloha č. 1'!D9:E9)</f>
        <v/>
      </c>
      <c r="E34" s="384"/>
      <c r="F34" s="45"/>
    </row>
    <row r="35" spans="2:12" s="54" customFormat="1" ht="15" customHeight="1" x14ac:dyDescent="0.25">
      <c r="B35" s="370" t="s">
        <v>4</v>
      </c>
      <c r="C35" s="370"/>
      <c r="D35" s="384" t="str">
        <f>IF('Príloha č. 1'!D10:E10="","",'Príloha č. 1'!D10:E10)</f>
        <v/>
      </c>
      <c r="E35" s="384"/>
      <c r="F35" s="45"/>
    </row>
    <row r="36" spans="2:12" x14ac:dyDescent="0.2">
      <c r="H36" s="428"/>
      <c r="I36" s="428"/>
      <c r="J36" s="428"/>
      <c r="K36" s="428"/>
    </row>
    <row r="37" spans="2:12" ht="34.5" customHeight="1" x14ac:dyDescent="0.2">
      <c r="B37" s="34" t="s">
        <v>8</v>
      </c>
      <c r="C37" s="108" t="str">
        <f>IF('Príloha č. 1'!C24:C24="","",'Príloha č. 1'!C24:C24)</f>
        <v/>
      </c>
      <c r="H37" s="385" t="s">
        <v>264</v>
      </c>
      <c r="I37" s="385"/>
      <c r="J37" s="385"/>
      <c r="K37" s="385"/>
      <c r="L37" s="385"/>
    </row>
    <row r="38" spans="2:12" ht="15" customHeight="1" x14ac:dyDescent="0.2">
      <c r="B38" s="34" t="s">
        <v>9</v>
      </c>
      <c r="C38" s="27" t="str">
        <f>IF('Príloha č. 1'!C25:C25="","",'Príloha č. 1'!C25:C25)</f>
        <v/>
      </c>
      <c r="D38" s="243"/>
      <c r="F38" s="34"/>
      <c r="G38" s="34"/>
    </row>
    <row r="39" spans="2:12" ht="15" customHeight="1" x14ac:dyDescent="0.2">
      <c r="D39" s="243"/>
      <c r="F39" s="34"/>
      <c r="G39" s="34"/>
      <c r="H39" s="34"/>
    </row>
    <row r="40" spans="2:12" s="56" customFormat="1" x14ac:dyDescent="0.2">
      <c r="B40" s="366" t="s">
        <v>10</v>
      </c>
      <c r="C40" s="366"/>
      <c r="D40" s="239"/>
      <c r="E40" s="59"/>
      <c r="F40" s="243"/>
      <c r="G40" s="243"/>
      <c r="H40" s="243"/>
    </row>
    <row r="41" spans="2:12" s="61" customFormat="1" ht="12" customHeight="1" x14ac:dyDescent="0.2">
      <c r="B41" s="57"/>
      <c r="C41" s="58" t="s">
        <v>11</v>
      </c>
      <c r="D41" s="58"/>
      <c r="E41" s="43"/>
      <c r="F41" s="243"/>
      <c r="G41" s="243"/>
      <c r="H41" s="243"/>
      <c r="I41" s="59"/>
    </row>
  </sheetData>
  <mergeCells count="53">
    <mergeCell ref="B35:C35"/>
    <mergeCell ref="D35:E35"/>
    <mergeCell ref="H36:K36"/>
    <mergeCell ref="B40:C40"/>
    <mergeCell ref="H37:L37"/>
    <mergeCell ref="B32:C32"/>
    <mergeCell ref="D32:E32"/>
    <mergeCell ref="B33:C33"/>
    <mergeCell ref="D33:E33"/>
    <mergeCell ref="B34:C34"/>
    <mergeCell ref="D34:E34"/>
    <mergeCell ref="B30:K30"/>
    <mergeCell ref="H23:H24"/>
    <mergeCell ref="I23:I24"/>
    <mergeCell ref="J23:L23"/>
    <mergeCell ref="M23:M24"/>
    <mergeCell ref="M26:M28"/>
    <mergeCell ref="B23:B24"/>
    <mergeCell ref="C23:C24"/>
    <mergeCell ref="D23:D24"/>
    <mergeCell ref="E23:E24"/>
    <mergeCell ref="F23:F24"/>
    <mergeCell ref="G23:G24"/>
    <mergeCell ref="M7:M8"/>
    <mergeCell ref="M10:M12"/>
    <mergeCell ref="B22:L22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M15:M16"/>
    <mergeCell ref="M18:M20"/>
    <mergeCell ref="B14:L14"/>
    <mergeCell ref="B7:B8"/>
    <mergeCell ref="H7:H8"/>
    <mergeCell ref="I7:I8"/>
    <mergeCell ref="J7:L7"/>
    <mergeCell ref="B6:L6"/>
    <mergeCell ref="B1:C1"/>
    <mergeCell ref="B2:L2"/>
    <mergeCell ref="B3:C3"/>
    <mergeCell ref="B4:L4"/>
    <mergeCell ref="B5:L5"/>
    <mergeCell ref="C7:C8"/>
    <mergeCell ref="D7:D8"/>
    <mergeCell ref="E7:E8"/>
    <mergeCell ref="F7:F8"/>
    <mergeCell ref="G7:G8"/>
  </mergeCells>
  <conditionalFormatting sqref="C37:C38">
    <cfRule type="containsBlanks" dxfId="20" priority="2">
      <formula>LEN(TRIM(C37))=0</formula>
    </cfRule>
  </conditionalFormatting>
  <conditionalFormatting sqref="D32:E35">
    <cfRule type="containsBlanks" dxfId="19" priority="1">
      <formula>LEN(TRIM(D32))=0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  <rowBreaks count="1" manualBreakCount="1">
    <brk id="21" min="1" max="12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3025-5720-45D8-AF5F-9C7D94F38434}">
  <sheetPr>
    <tabColor rgb="FFFFFF00"/>
    <pageSetUpPr fitToPage="1"/>
  </sheetPr>
  <dimension ref="B1:U42"/>
  <sheetViews>
    <sheetView showGridLines="0" topLeftCell="A3" zoomScale="80" zoomScaleNormal="80" workbookViewId="0">
      <selection activeCell="B3" sqref="B3:C3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186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179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238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54" customFormat="1" ht="27.75" customHeight="1" thickBot="1" x14ac:dyDescent="0.3">
      <c r="B14" s="407" t="s">
        <v>180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2:21" s="37" customFormat="1" ht="24.75" customHeight="1" x14ac:dyDescent="0.25">
      <c r="B15" s="409" t="s">
        <v>39</v>
      </c>
      <c r="C15" s="411" t="s">
        <v>48</v>
      </c>
      <c r="D15" s="413" t="s">
        <v>49</v>
      </c>
      <c r="E15" s="415" t="s">
        <v>46</v>
      </c>
      <c r="F15" s="417" t="s">
        <v>47</v>
      </c>
      <c r="G15" s="419" t="s">
        <v>51</v>
      </c>
      <c r="H15" s="421" t="s">
        <v>52</v>
      </c>
      <c r="I15" s="423" t="s">
        <v>45</v>
      </c>
      <c r="J15" s="425" t="s">
        <v>62</v>
      </c>
      <c r="K15" s="426"/>
      <c r="L15" s="427"/>
      <c r="M15" s="403" t="s">
        <v>184</v>
      </c>
    </row>
    <row r="16" spans="2:21" s="37" customFormat="1" ht="64.5" customHeight="1" x14ac:dyDescent="0.25">
      <c r="B16" s="410"/>
      <c r="C16" s="412"/>
      <c r="D16" s="414"/>
      <c r="E16" s="416"/>
      <c r="F16" s="418"/>
      <c r="G16" s="420"/>
      <c r="H16" s="422"/>
      <c r="I16" s="424"/>
      <c r="J16" s="38" t="s">
        <v>41</v>
      </c>
      <c r="K16" s="39" t="s">
        <v>64</v>
      </c>
      <c r="L16" s="152" t="s">
        <v>42</v>
      </c>
      <c r="M16" s="404"/>
    </row>
    <row r="17" spans="2:13" s="43" customFormat="1" ht="12" customHeight="1" x14ac:dyDescent="0.25">
      <c r="B17" s="253" t="s">
        <v>26</v>
      </c>
      <c r="C17" s="254" t="s">
        <v>27</v>
      </c>
      <c r="D17" s="254" t="s">
        <v>28</v>
      </c>
      <c r="E17" s="245" t="s">
        <v>29</v>
      </c>
      <c r="F17" s="246" t="s">
        <v>30</v>
      </c>
      <c r="G17" s="247" t="s">
        <v>31</v>
      </c>
      <c r="H17" s="248" t="s">
        <v>32</v>
      </c>
      <c r="I17" s="249" t="s">
        <v>33</v>
      </c>
      <c r="J17" s="250" t="s">
        <v>34</v>
      </c>
      <c r="K17" s="67" t="s">
        <v>35</v>
      </c>
      <c r="L17" s="251" t="s">
        <v>50</v>
      </c>
      <c r="M17" s="252" t="s">
        <v>53</v>
      </c>
    </row>
    <row r="18" spans="2:13" s="45" customFormat="1" ht="20.100000000000001" customHeight="1" x14ac:dyDescent="0.25">
      <c r="B18" s="71"/>
      <c r="C18" s="115"/>
      <c r="D18" s="118"/>
      <c r="E18" s="72"/>
      <c r="F18" s="81"/>
      <c r="G18" s="84"/>
      <c r="H18" s="73"/>
      <c r="I18" s="74" t="s">
        <v>38</v>
      </c>
      <c r="J18" s="104"/>
      <c r="K18" s="121"/>
      <c r="L18" s="132"/>
      <c r="M18" s="405" t="s">
        <v>238</v>
      </c>
    </row>
    <row r="19" spans="2:13" s="45" customFormat="1" ht="20.100000000000001" customHeight="1" x14ac:dyDescent="0.25">
      <c r="B19" s="124"/>
      <c r="C19" s="116"/>
      <c r="D19" s="119"/>
      <c r="E19" s="75"/>
      <c r="F19" s="82"/>
      <c r="G19" s="85"/>
      <c r="H19" s="76"/>
      <c r="I19" s="77"/>
      <c r="J19" s="113"/>
      <c r="K19" s="122"/>
      <c r="L19" s="153"/>
      <c r="M19" s="405"/>
    </row>
    <row r="20" spans="2:13" s="45" customFormat="1" ht="20.100000000000001" customHeight="1" thickBot="1" x14ac:dyDescent="0.3">
      <c r="B20" s="125"/>
      <c r="C20" s="117"/>
      <c r="D20" s="120"/>
      <c r="E20" s="78"/>
      <c r="F20" s="83"/>
      <c r="G20" s="86"/>
      <c r="H20" s="79"/>
      <c r="I20" s="80"/>
      <c r="J20" s="114"/>
      <c r="K20" s="123"/>
      <c r="L20" s="154"/>
      <c r="M20" s="406"/>
    </row>
    <row r="21" spans="2:13" s="45" customFormat="1" ht="9.9499999999999993" customHeight="1" x14ac:dyDescent="0.25">
      <c r="B21" s="99"/>
      <c r="C21" s="134"/>
      <c r="D21" s="134"/>
      <c r="E21" s="99"/>
      <c r="F21" s="99"/>
      <c r="G21" s="99"/>
      <c r="H21" s="99"/>
      <c r="I21" s="99"/>
      <c r="J21" s="135"/>
      <c r="K21" s="136"/>
      <c r="L21" s="135"/>
    </row>
    <row r="22" spans="2:13" s="54" customFormat="1" ht="27.75" customHeight="1" thickBot="1" x14ac:dyDescent="0.3">
      <c r="B22" s="407" t="s">
        <v>187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</row>
    <row r="23" spans="2:13" s="37" customFormat="1" ht="24.75" customHeight="1" x14ac:dyDescent="0.25">
      <c r="B23" s="409" t="s">
        <v>39</v>
      </c>
      <c r="C23" s="411" t="s">
        <v>48</v>
      </c>
      <c r="D23" s="413" t="s">
        <v>49</v>
      </c>
      <c r="E23" s="415" t="s">
        <v>46</v>
      </c>
      <c r="F23" s="417" t="s">
        <v>47</v>
      </c>
      <c r="G23" s="419" t="s">
        <v>51</v>
      </c>
      <c r="H23" s="421" t="s">
        <v>52</v>
      </c>
      <c r="I23" s="423" t="s">
        <v>45</v>
      </c>
      <c r="J23" s="425" t="s">
        <v>62</v>
      </c>
      <c r="K23" s="426"/>
      <c r="L23" s="427"/>
      <c r="M23" s="403" t="s">
        <v>184</v>
      </c>
    </row>
    <row r="24" spans="2:13" s="37" customFormat="1" ht="64.5" customHeight="1" x14ac:dyDescent="0.25">
      <c r="B24" s="410"/>
      <c r="C24" s="412"/>
      <c r="D24" s="414"/>
      <c r="E24" s="416"/>
      <c r="F24" s="418"/>
      <c r="G24" s="420"/>
      <c r="H24" s="422"/>
      <c r="I24" s="424"/>
      <c r="J24" s="38" t="s">
        <v>41</v>
      </c>
      <c r="K24" s="39" t="s">
        <v>64</v>
      </c>
      <c r="L24" s="152" t="s">
        <v>42</v>
      </c>
      <c r="M24" s="404"/>
    </row>
    <row r="25" spans="2:13" s="43" customFormat="1" ht="12" customHeight="1" x14ac:dyDescent="0.25">
      <c r="B25" s="253" t="s">
        <v>26</v>
      </c>
      <c r="C25" s="254" t="s">
        <v>27</v>
      </c>
      <c r="D25" s="254" t="s">
        <v>28</v>
      </c>
      <c r="E25" s="245" t="s">
        <v>29</v>
      </c>
      <c r="F25" s="246" t="s">
        <v>30</v>
      </c>
      <c r="G25" s="247" t="s">
        <v>31</v>
      </c>
      <c r="H25" s="248" t="s">
        <v>32</v>
      </c>
      <c r="I25" s="249" t="s">
        <v>33</v>
      </c>
      <c r="J25" s="250" t="s">
        <v>34</v>
      </c>
      <c r="K25" s="67" t="s">
        <v>35</v>
      </c>
      <c r="L25" s="251" t="s">
        <v>50</v>
      </c>
      <c r="M25" s="252" t="s">
        <v>53</v>
      </c>
    </row>
    <row r="26" spans="2:13" s="45" customFormat="1" ht="20.100000000000001" customHeight="1" x14ac:dyDescent="0.25">
      <c r="B26" s="71"/>
      <c r="C26" s="115"/>
      <c r="D26" s="118"/>
      <c r="E26" s="72"/>
      <c r="F26" s="81"/>
      <c r="G26" s="84"/>
      <c r="H26" s="73"/>
      <c r="I26" s="74" t="s">
        <v>38</v>
      </c>
      <c r="J26" s="104"/>
      <c r="K26" s="121"/>
      <c r="L26" s="132"/>
      <c r="M26" s="405" t="s">
        <v>238</v>
      </c>
    </row>
    <row r="27" spans="2:13" s="45" customFormat="1" ht="20.100000000000001" customHeight="1" x14ac:dyDescent="0.25">
      <c r="B27" s="124"/>
      <c r="C27" s="116"/>
      <c r="D27" s="119"/>
      <c r="E27" s="75"/>
      <c r="F27" s="82"/>
      <c r="G27" s="85"/>
      <c r="H27" s="76"/>
      <c r="I27" s="77"/>
      <c r="J27" s="113"/>
      <c r="K27" s="122"/>
      <c r="L27" s="153"/>
      <c r="M27" s="405"/>
    </row>
    <row r="28" spans="2:13" s="45" customFormat="1" ht="20.100000000000001" customHeight="1" thickBot="1" x14ac:dyDescent="0.3">
      <c r="B28" s="125"/>
      <c r="C28" s="117"/>
      <c r="D28" s="120"/>
      <c r="E28" s="78"/>
      <c r="F28" s="83"/>
      <c r="G28" s="86"/>
      <c r="H28" s="79"/>
      <c r="I28" s="80"/>
      <c r="J28" s="114"/>
      <c r="K28" s="123"/>
      <c r="L28" s="154"/>
      <c r="M28" s="406"/>
    </row>
    <row r="29" spans="2:13" s="45" customFormat="1" ht="9.9499999999999993" customHeight="1" x14ac:dyDescent="0.25">
      <c r="B29" s="99"/>
      <c r="C29" s="134"/>
      <c r="D29" s="134"/>
      <c r="E29" s="99"/>
      <c r="F29" s="99"/>
      <c r="G29" s="99"/>
      <c r="H29" s="99"/>
      <c r="I29" s="99"/>
      <c r="J29" s="135"/>
      <c r="K29" s="136"/>
      <c r="L29" s="135"/>
    </row>
    <row r="30" spans="2:13" s="45" customFormat="1" ht="9.9499999999999993" customHeight="1" x14ac:dyDescent="0.25">
      <c r="B30" s="99"/>
      <c r="C30" s="134"/>
      <c r="D30" s="134"/>
      <c r="E30" s="99"/>
      <c r="F30" s="99"/>
      <c r="G30" s="99"/>
      <c r="H30" s="99"/>
      <c r="I30" s="99"/>
      <c r="J30" s="135"/>
      <c r="K30" s="136"/>
      <c r="L30" s="135"/>
    </row>
    <row r="31" spans="2:13" s="18" customFormat="1" ht="20.100000000000001" customHeight="1" x14ac:dyDescent="0.25">
      <c r="B31" s="367" t="s">
        <v>37</v>
      </c>
      <c r="C31" s="367"/>
      <c r="D31" s="367"/>
      <c r="E31" s="367"/>
      <c r="F31" s="367"/>
      <c r="G31" s="367"/>
      <c r="H31" s="367"/>
      <c r="I31" s="367"/>
      <c r="J31" s="367"/>
      <c r="K31" s="367"/>
    </row>
    <row r="32" spans="2:13" s="18" customFormat="1" ht="20.100000000000001" customHeight="1" x14ac:dyDescent="0.25"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2:12" s="54" customFormat="1" ht="15" customHeight="1" x14ac:dyDescent="0.25">
      <c r="B33" s="368" t="s">
        <v>1</v>
      </c>
      <c r="C33" s="368"/>
      <c r="D33" s="387" t="str">
        <f>IF('Príloha č. 1'!$D$7="","",'Príloha č. 1'!$D$7)</f>
        <v/>
      </c>
      <c r="E33" s="387"/>
      <c r="F33" s="62"/>
      <c r="J33" s="55"/>
    </row>
    <row r="34" spans="2:12" s="54" customFormat="1" ht="15" customHeight="1" x14ac:dyDescent="0.25">
      <c r="B34" s="370" t="s">
        <v>2</v>
      </c>
      <c r="C34" s="370"/>
      <c r="D34" s="388" t="str">
        <f>IF('Príloha č. 1'!$D$8="","",'Príloha č. 1'!$D$8)</f>
        <v/>
      </c>
      <c r="E34" s="388"/>
      <c r="F34" s="45"/>
    </row>
    <row r="35" spans="2:12" s="54" customFormat="1" ht="15" customHeight="1" x14ac:dyDescent="0.25">
      <c r="B35" s="370" t="s">
        <v>3</v>
      </c>
      <c r="C35" s="370"/>
      <c r="D35" s="384" t="str">
        <f>IF('Príloha č. 1'!D9:E9="","",'Príloha č. 1'!D9:E9)</f>
        <v/>
      </c>
      <c r="E35" s="384"/>
      <c r="F35" s="45"/>
    </row>
    <row r="36" spans="2:12" s="54" customFormat="1" ht="15" customHeight="1" x14ac:dyDescent="0.25">
      <c r="B36" s="370" t="s">
        <v>4</v>
      </c>
      <c r="C36" s="370"/>
      <c r="D36" s="384" t="str">
        <f>IF('Príloha č. 1'!D10:E10="","",'Príloha č. 1'!D10:E10)</f>
        <v/>
      </c>
      <c r="E36" s="384"/>
      <c r="F36" s="45"/>
    </row>
    <row r="37" spans="2:12" x14ac:dyDescent="0.2">
      <c r="H37" s="428"/>
      <c r="I37" s="428"/>
      <c r="J37" s="428"/>
      <c r="K37" s="428"/>
    </row>
    <row r="38" spans="2:12" ht="33" customHeight="1" x14ac:dyDescent="0.2">
      <c r="B38" s="34" t="s">
        <v>8</v>
      </c>
      <c r="C38" s="108" t="str">
        <f>IF('Príloha č. 1'!C24:C24="","",'Príloha č. 1'!C24:C24)</f>
        <v/>
      </c>
      <c r="H38" s="385" t="s">
        <v>264</v>
      </c>
      <c r="I38" s="385"/>
      <c r="J38" s="385"/>
      <c r="K38" s="385"/>
      <c r="L38" s="385"/>
    </row>
    <row r="39" spans="2:12" ht="15" customHeight="1" x14ac:dyDescent="0.2">
      <c r="B39" s="34" t="s">
        <v>9</v>
      </c>
      <c r="C39" s="27" t="str">
        <f>IF('Príloha č. 1'!C25:C25="","",'Príloha č. 1'!C25:C25)</f>
        <v/>
      </c>
      <c r="D39" s="243"/>
      <c r="F39" s="34"/>
      <c r="G39" s="34"/>
    </row>
    <row r="40" spans="2:12" ht="15" customHeight="1" x14ac:dyDescent="0.2">
      <c r="D40" s="243"/>
      <c r="F40" s="34"/>
      <c r="G40" s="34"/>
      <c r="H40" s="34"/>
    </row>
    <row r="41" spans="2:12" s="56" customFormat="1" x14ac:dyDescent="0.2">
      <c r="B41" s="366" t="s">
        <v>10</v>
      </c>
      <c r="C41" s="366"/>
      <c r="D41" s="239"/>
      <c r="E41" s="59"/>
      <c r="F41" s="243"/>
      <c r="G41" s="243"/>
      <c r="H41" s="243"/>
    </row>
    <row r="42" spans="2:12" s="61" customFormat="1" ht="12" customHeight="1" x14ac:dyDescent="0.2">
      <c r="B42" s="57"/>
      <c r="C42" s="58" t="s">
        <v>11</v>
      </c>
      <c r="D42" s="58"/>
      <c r="E42" s="43"/>
      <c r="F42" s="243"/>
      <c r="G42" s="243"/>
      <c r="H42" s="243"/>
      <c r="I42" s="59"/>
    </row>
  </sheetData>
  <mergeCells count="53">
    <mergeCell ref="B36:C36"/>
    <mergeCell ref="D36:E36"/>
    <mergeCell ref="H37:K37"/>
    <mergeCell ref="B41:C41"/>
    <mergeCell ref="H38:L38"/>
    <mergeCell ref="B33:C33"/>
    <mergeCell ref="D33:E33"/>
    <mergeCell ref="B34:C34"/>
    <mergeCell ref="D34:E34"/>
    <mergeCell ref="B35:C35"/>
    <mergeCell ref="D35:E35"/>
    <mergeCell ref="M23:M24"/>
    <mergeCell ref="M26:M28"/>
    <mergeCell ref="B31:K31"/>
    <mergeCell ref="B23:B24"/>
    <mergeCell ref="C23:C24"/>
    <mergeCell ref="D23:D24"/>
    <mergeCell ref="E23:E24"/>
    <mergeCell ref="F23:F24"/>
    <mergeCell ref="G23:G24"/>
    <mergeCell ref="H23:H24"/>
    <mergeCell ref="I23:I24"/>
    <mergeCell ref="J23:L23"/>
    <mergeCell ref="M7:M8"/>
    <mergeCell ref="M10:M12"/>
    <mergeCell ref="B22:L22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M15:M16"/>
    <mergeCell ref="M18:M20"/>
    <mergeCell ref="B14:L14"/>
    <mergeCell ref="B7:B8"/>
    <mergeCell ref="H7:H8"/>
    <mergeCell ref="I7:I8"/>
    <mergeCell ref="J7:L7"/>
    <mergeCell ref="B6:L6"/>
    <mergeCell ref="B1:C1"/>
    <mergeCell ref="B2:L2"/>
    <mergeCell ref="B3:C3"/>
    <mergeCell ref="B4:L4"/>
    <mergeCell ref="B5:L5"/>
    <mergeCell ref="C7:C8"/>
    <mergeCell ref="D7:D8"/>
    <mergeCell ref="E7:E8"/>
    <mergeCell ref="F7:F8"/>
    <mergeCell ref="G7:G8"/>
  </mergeCells>
  <conditionalFormatting sqref="C38:C39">
    <cfRule type="containsBlanks" dxfId="18" priority="2">
      <formula>LEN(TRIM(C38))=0</formula>
    </cfRule>
  </conditionalFormatting>
  <conditionalFormatting sqref="D33:E36">
    <cfRule type="containsBlanks" dxfId="17" priority="1">
      <formula>LEN(TRIM(D33))=0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  <rowBreaks count="1" manualBreakCount="1">
    <brk id="21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tabColor theme="5" tint="0.39997558519241921"/>
  </sheetPr>
  <dimension ref="B1:K31"/>
  <sheetViews>
    <sheetView showGridLines="0" topLeftCell="A9" zoomScaleNormal="100" workbookViewId="0">
      <selection activeCell="B11" sqref="B11:E11"/>
    </sheetView>
  </sheetViews>
  <sheetFormatPr defaultRowHeight="14.25" x14ac:dyDescent="0.2"/>
  <cols>
    <col min="1" max="1" width="1.85546875" style="22" customWidth="1"/>
    <col min="2" max="2" width="5.28515625" style="22" customWidth="1"/>
    <col min="3" max="3" width="19.7109375" style="22" customWidth="1"/>
    <col min="4" max="4" width="28.7109375" style="22" customWidth="1"/>
    <col min="5" max="5" width="30" style="22" customWidth="1"/>
    <col min="6" max="6" width="10.42578125" style="22" bestFit="1" customWidth="1"/>
    <col min="7" max="16384" width="9.140625" style="22"/>
  </cols>
  <sheetData>
    <row r="1" spans="2:11" s="21" customFormat="1" ht="15" customHeight="1" x14ac:dyDescent="0.2">
      <c r="B1" s="310" t="s">
        <v>12</v>
      </c>
      <c r="C1" s="310"/>
      <c r="D1" s="1"/>
      <c r="E1" s="1"/>
    </row>
    <row r="2" spans="2:11" s="21" customFormat="1" ht="39" customHeight="1" x14ac:dyDescent="0.2">
      <c r="B2" s="301" t="str">
        <f>'Príloha č. 1'!B2:E2</f>
        <v>Špeciálny zdravotnícky materiál pre Kliniku srdcovej chirurgie so zameraním na chlopne</v>
      </c>
      <c r="C2" s="301"/>
      <c r="D2" s="301"/>
      <c r="E2" s="301"/>
    </row>
    <row r="3" spans="2:11" ht="15" customHeight="1" x14ac:dyDescent="0.2">
      <c r="B3" s="311"/>
      <c r="C3" s="311"/>
      <c r="D3" s="311"/>
      <c r="E3" s="1"/>
    </row>
    <row r="4" spans="2:11" s="24" customFormat="1" ht="35.1" customHeight="1" x14ac:dyDescent="0.25">
      <c r="B4" s="318" t="s">
        <v>24</v>
      </c>
      <c r="C4" s="318"/>
      <c r="D4" s="318"/>
      <c r="E4" s="318"/>
      <c r="F4" s="23"/>
      <c r="G4" s="23"/>
      <c r="H4" s="23"/>
      <c r="I4" s="23"/>
      <c r="J4" s="23"/>
      <c r="K4" s="23"/>
    </row>
    <row r="5" spans="2:11" s="21" customFormat="1" ht="15" customHeight="1" x14ac:dyDescent="0.2">
      <c r="B5" s="1"/>
      <c r="C5" s="1"/>
      <c r="D5" s="1"/>
      <c r="E5" s="1"/>
    </row>
    <row r="6" spans="2:11" s="21" customFormat="1" ht="15" customHeight="1" x14ac:dyDescent="0.2">
      <c r="B6" s="310" t="s">
        <v>1</v>
      </c>
      <c r="C6" s="310"/>
      <c r="D6" s="319" t="str">
        <f>IF('Príloha č. 1'!$D$7="","",'Príloha č. 1'!$D$7)</f>
        <v/>
      </c>
      <c r="E6" s="319"/>
      <c r="F6" s="25"/>
    </row>
    <row r="7" spans="2:11" s="21" customFormat="1" ht="15" customHeight="1" x14ac:dyDescent="0.2">
      <c r="B7" s="310" t="s">
        <v>2</v>
      </c>
      <c r="C7" s="310"/>
      <c r="D7" s="321" t="str">
        <f>IF('Príloha č. 1'!$D$8="","",'Príloha č. 1'!$D$8)</f>
        <v/>
      </c>
      <c r="E7" s="321"/>
    </row>
    <row r="8" spans="2:11" s="21" customFormat="1" ht="15" customHeight="1" x14ac:dyDescent="0.2">
      <c r="B8" s="310" t="s">
        <v>3</v>
      </c>
      <c r="C8" s="310"/>
      <c r="D8" s="321" t="str">
        <f>IF('Príloha č. 1'!D9:E9="","",'Príloha č. 1'!D9:E9)</f>
        <v/>
      </c>
      <c r="E8" s="321"/>
    </row>
    <row r="9" spans="2:11" s="21" customFormat="1" ht="15" customHeight="1" x14ac:dyDescent="0.2">
      <c r="B9" s="310" t="s">
        <v>4</v>
      </c>
      <c r="C9" s="310"/>
      <c r="D9" s="321" t="str">
        <f>IF('Príloha č. 1'!D10:E10="","",'Príloha č. 1'!D10:E10)</f>
        <v/>
      </c>
      <c r="E9" s="321"/>
    </row>
    <row r="10" spans="2:11" s="21" customFormat="1" ht="15" customHeight="1" x14ac:dyDescent="0.2">
      <c r="B10" s="1"/>
      <c r="C10" s="1"/>
      <c r="D10" s="126"/>
      <c r="E10" s="1"/>
    </row>
    <row r="11" spans="2:11" s="26" customFormat="1" ht="36.75" customHeight="1" x14ac:dyDescent="0.25">
      <c r="B11" s="294" t="s">
        <v>65</v>
      </c>
      <c r="C11" s="294"/>
      <c r="D11" s="294"/>
      <c r="E11" s="294"/>
    </row>
    <row r="12" spans="2:11" x14ac:dyDescent="0.2">
      <c r="B12" s="1"/>
      <c r="C12" s="1"/>
      <c r="D12" s="1"/>
      <c r="E12" s="1"/>
    </row>
    <row r="13" spans="2:11" s="97" customFormat="1" ht="38.25" customHeight="1" x14ac:dyDescent="0.2">
      <c r="B13" s="310" t="s">
        <v>66</v>
      </c>
      <c r="C13" s="310"/>
      <c r="D13" s="310"/>
      <c r="E13" s="310"/>
    </row>
    <row r="14" spans="2:11" s="98" customFormat="1" ht="15" customHeight="1" x14ac:dyDescent="0.2">
      <c r="B14" s="322" t="s">
        <v>59</v>
      </c>
      <c r="C14" s="323"/>
      <c r="D14" s="323" t="s">
        <v>60</v>
      </c>
      <c r="E14" s="324"/>
    </row>
    <row r="15" spans="2:11" s="98" customFormat="1" ht="15" customHeight="1" x14ac:dyDescent="0.2">
      <c r="B15" s="325"/>
      <c r="C15" s="326"/>
      <c r="D15" s="326"/>
      <c r="E15" s="327"/>
    </row>
    <row r="16" spans="2:11" s="98" customFormat="1" ht="15" customHeight="1" x14ac:dyDescent="0.2">
      <c r="B16" s="315"/>
      <c r="C16" s="316"/>
      <c r="D16" s="316"/>
      <c r="E16" s="317"/>
    </row>
    <row r="17" spans="2:6" s="98" customFormat="1" ht="15" customHeight="1" x14ac:dyDescent="0.2">
      <c r="B17" s="315"/>
      <c r="C17" s="316"/>
      <c r="D17" s="316"/>
      <c r="E17" s="317"/>
    </row>
    <row r="18" spans="2:6" s="98" customFormat="1" ht="15" customHeight="1" x14ac:dyDescent="0.2">
      <c r="B18" s="315"/>
      <c r="C18" s="316"/>
      <c r="D18" s="316"/>
      <c r="E18" s="317"/>
    </row>
    <row r="19" spans="2:6" s="98" customFormat="1" ht="15" customHeight="1" x14ac:dyDescent="0.2">
      <c r="B19" s="315"/>
      <c r="C19" s="316"/>
      <c r="D19" s="316"/>
      <c r="E19" s="317"/>
    </row>
    <row r="20" spans="2:6" s="98" customFormat="1" ht="15" customHeight="1" x14ac:dyDescent="0.2">
      <c r="B20" s="127"/>
      <c r="C20" s="127"/>
      <c r="D20" s="127"/>
      <c r="E20" s="127"/>
    </row>
    <row r="21" spans="2:6" s="98" customFormat="1" ht="15" customHeight="1" x14ac:dyDescent="0.2">
      <c r="B21" s="127"/>
      <c r="C21" s="127"/>
      <c r="D21" s="127"/>
      <c r="E21" s="127"/>
    </row>
    <row r="22" spans="2:6" s="98" customFormat="1" ht="15" customHeight="1" x14ac:dyDescent="0.2">
      <c r="B22" s="127"/>
      <c r="C22" s="127"/>
      <c r="D22" s="127"/>
      <c r="E22" s="127"/>
    </row>
    <row r="23" spans="2:6" s="21" customFormat="1" ht="15" customHeight="1" x14ac:dyDescent="0.2">
      <c r="B23" s="1" t="s">
        <v>8</v>
      </c>
      <c r="C23" s="128" t="str">
        <f>IF('Príloha č. 1'!C24:C24="","",'Príloha č. 1'!C24:C24)</f>
        <v/>
      </c>
      <c r="D23" s="16"/>
      <c r="E23" s="1"/>
    </row>
    <row r="24" spans="2:6" s="33" customFormat="1" ht="15" customHeight="1" x14ac:dyDescent="0.25">
      <c r="B24" s="2" t="s">
        <v>9</v>
      </c>
      <c r="C24" s="129" t="str">
        <f>IF('Príloha č. 1'!C25:C25="","",'Príloha č. 1'!C25:C25)</f>
        <v/>
      </c>
      <c r="D24" s="130"/>
      <c r="E24" s="2"/>
    </row>
    <row r="25" spans="2:6" s="21" customFormat="1" ht="15" customHeight="1" x14ac:dyDescent="0.2">
      <c r="B25" s="1"/>
      <c r="C25" s="1"/>
      <c r="D25" s="1"/>
      <c r="E25" s="1"/>
    </row>
    <row r="26" spans="2:6" ht="39.950000000000003" customHeight="1" x14ac:dyDescent="0.2">
      <c r="B26" s="1"/>
      <c r="C26" s="1"/>
      <c r="D26" s="1"/>
      <c r="E26" s="283"/>
    </row>
    <row r="27" spans="2:6" ht="45" customHeight="1" x14ac:dyDescent="0.2">
      <c r="D27" s="314" t="s">
        <v>263</v>
      </c>
      <c r="E27" s="314"/>
    </row>
    <row r="30" spans="2:6" s="28" customFormat="1" ht="11.25" x14ac:dyDescent="0.2">
      <c r="B30" s="304" t="s">
        <v>10</v>
      </c>
      <c r="C30" s="304"/>
    </row>
    <row r="31" spans="2:6" s="32" customFormat="1" ht="12" customHeight="1" x14ac:dyDescent="0.2">
      <c r="B31" s="29"/>
      <c r="C31" s="320" t="s">
        <v>11</v>
      </c>
      <c r="D31" s="320"/>
      <c r="E31" s="30"/>
      <c r="F31" s="31"/>
    </row>
  </sheetData>
  <mergeCells count="29">
    <mergeCell ref="B30:C30"/>
    <mergeCell ref="C31:D31"/>
    <mergeCell ref="B11:E11"/>
    <mergeCell ref="B7:C7"/>
    <mergeCell ref="D7:E7"/>
    <mergeCell ref="B8:C8"/>
    <mergeCell ref="D8:E8"/>
    <mergeCell ref="B9:C9"/>
    <mergeCell ref="D9:E9"/>
    <mergeCell ref="B13:E13"/>
    <mergeCell ref="B14:C14"/>
    <mergeCell ref="D14:E14"/>
    <mergeCell ref="B15:C15"/>
    <mergeCell ref="D15:E15"/>
    <mergeCell ref="B16:C16"/>
    <mergeCell ref="D16:E16"/>
    <mergeCell ref="B1:C1"/>
    <mergeCell ref="B2:E2"/>
    <mergeCell ref="B3:D3"/>
    <mergeCell ref="B4:E4"/>
    <mergeCell ref="B6:C6"/>
    <mergeCell ref="D6:E6"/>
    <mergeCell ref="D27:E27"/>
    <mergeCell ref="B17:C17"/>
    <mergeCell ref="D17:E17"/>
    <mergeCell ref="B18:C18"/>
    <mergeCell ref="D18:E18"/>
    <mergeCell ref="B19:C19"/>
    <mergeCell ref="D19:E19"/>
  </mergeCells>
  <conditionalFormatting sqref="D6:E9">
    <cfRule type="containsBlanks" dxfId="141" priority="4">
      <formula>LEN(TRIM(D6))=0</formula>
    </cfRule>
  </conditionalFormatting>
  <conditionalFormatting sqref="C23:C24">
    <cfRule type="containsBlanks" dxfId="140" priority="3">
      <formula>LEN(TRIM(C23))=0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76C2-DF85-47AE-A119-F1A2CE2D526C}">
  <sheetPr>
    <tabColor rgb="FFFFFF00"/>
    <pageSetUpPr fitToPage="1"/>
  </sheetPr>
  <dimension ref="B1:U79"/>
  <sheetViews>
    <sheetView showGridLines="0" zoomScale="80" zoomScaleNormal="80" workbookViewId="0">
      <selection activeCell="W17" sqref="W17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188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179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242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54" customFormat="1" ht="27.75" customHeight="1" thickBot="1" x14ac:dyDescent="0.3">
      <c r="B14" s="407" t="s">
        <v>180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2:21" s="37" customFormat="1" ht="24.75" customHeight="1" x14ac:dyDescent="0.25">
      <c r="B15" s="409" t="s">
        <v>39</v>
      </c>
      <c r="C15" s="411" t="s">
        <v>48</v>
      </c>
      <c r="D15" s="413" t="s">
        <v>49</v>
      </c>
      <c r="E15" s="415" t="s">
        <v>46</v>
      </c>
      <c r="F15" s="417" t="s">
        <v>47</v>
      </c>
      <c r="G15" s="419" t="s">
        <v>51</v>
      </c>
      <c r="H15" s="421" t="s">
        <v>52</v>
      </c>
      <c r="I15" s="423" t="s">
        <v>45</v>
      </c>
      <c r="J15" s="425" t="s">
        <v>62</v>
      </c>
      <c r="K15" s="426"/>
      <c r="L15" s="427"/>
      <c r="M15" s="403" t="s">
        <v>184</v>
      </c>
    </row>
    <row r="16" spans="2:21" s="37" customFormat="1" ht="64.5" customHeight="1" x14ac:dyDescent="0.25">
      <c r="B16" s="410"/>
      <c r="C16" s="412"/>
      <c r="D16" s="414"/>
      <c r="E16" s="416"/>
      <c r="F16" s="418"/>
      <c r="G16" s="420"/>
      <c r="H16" s="422"/>
      <c r="I16" s="424"/>
      <c r="J16" s="38" t="s">
        <v>41</v>
      </c>
      <c r="K16" s="39" t="s">
        <v>64</v>
      </c>
      <c r="L16" s="152" t="s">
        <v>42</v>
      </c>
      <c r="M16" s="404"/>
    </row>
    <row r="17" spans="2:13" s="43" customFormat="1" ht="12" customHeight="1" x14ac:dyDescent="0.25">
      <c r="B17" s="253" t="s">
        <v>26</v>
      </c>
      <c r="C17" s="254" t="s">
        <v>27</v>
      </c>
      <c r="D17" s="254" t="s">
        <v>28</v>
      </c>
      <c r="E17" s="245" t="s">
        <v>29</v>
      </c>
      <c r="F17" s="246" t="s">
        <v>30</v>
      </c>
      <c r="G17" s="247" t="s">
        <v>31</v>
      </c>
      <c r="H17" s="248" t="s">
        <v>32</v>
      </c>
      <c r="I17" s="249" t="s">
        <v>33</v>
      </c>
      <c r="J17" s="250" t="s">
        <v>34</v>
      </c>
      <c r="K17" s="67" t="s">
        <v>35</v>
      </c>
      <c r="L17" s="251" t="s">
        <v>50</v>
      </c>
      <c r="M17" s="252" t="s">
        <v>53</v>
      </c>
    </row>
    <row r="18" spans="2:13" s="45" customFormat="1" ht="20.100000000000001" customHeight="1" x14ac:dyDescent="0.25">
      <c r="B18" s="71"/>
      <c r="C18" s="115"/>
      <c r="D18" s="118"/>
      <c r="E18" s="72"/>
      <c r="F18" s="81"/>
      <c r="G18" s="84"/>
      <c r="H18" s="73"/>
      <c r="I18" s="74" t="s">
        <v>38</v>
      </c>
      <c r="J18" s="104"/>
      <c r="K18" s="121"/>
      <c r="L18" s="132"/>
      <c r="M18" s="405" t="s">
        <v>243</v>
      </c>
    </row>
    <row r="19" spans="2:13" s="45" customFormat="1" ht="20.100000000000001" customHeight="1" x14ac:dyDescent="0.25">
      <c r="B19" s="124"/>
      <c r="C19" s="116"/>
      <c r="D19" s="119"/>
      <c r="E19" s="75"/>
      <c r="F19" s="82"/>
      <c r="G19" s="85"/>
      <c r="H19" s="76"/>
      <c r="I19" s="77"/>
      <c r="J19" s="113"/>
      <c r="K19" s="122"/>
      <c r="L19" s="153"/>
      <c r="M19" s="405"/>
    </row>
    <row r="20" spans="2:13" s="45" customFormat="1" ht="20.100000000000001" customHeight="1" thickBot="1" x14ac:dyDescent="0.3">
      <c r="B20" s="125"/>
      <c r="C20" s="117"/>
      <c r="D20" s="120"/>
      <c r="E20" s="78"/>
      <c r="F20" s="83"/>
      <c r="G20" s="86"/>
      <c r="H20" s="79"/>
      <c r="I20" s="80"/>
      <c r="J20" s="114"/>
      <c r="K20" s="123"/>
      <c r="L20" s="154"/>
      <c r="M20" s="406"/>
    </row>
    <row r="21" spans="2:13" s="45" customFormat="1" ht="9.9499999999999993" customHeight="1" x14ac:dyDescent="0.25">
      <c r="B21" s="99"/>
      <c r="C21" s="134"/>
      <c r="D21" s="134"/>
      <c r="E21" s="99"/>
      <c r="F21" s="99"/>
      <c r="G21" s="99"/>
      <c r="H21" s="99"/>
      <c r="I21" s="99"/>
      <c r="J21" s="135"/>
      <c r="K21" s="136"/>
      <c r="L21" s="135"/>
    </row>
    <row r="22" spans="2:13" s="54" customFormat="1" ht="27.75" customHeight="1" thickBot="1" x14ac:dyDescent="0.3">
      <c r="B22" s="407" t="s">
        <v>189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</row>
    <row r="23" spans="2:13" s="37" customFormat="1" ht="24.75" customHeight="1" x14ac:dyDescent="0.25">
      <c r="B23" s="409" t="s">
        <v>39</v>
      </c>
      <c r="C23" s="411" t="s">
        <v>48</v>
      </c>
      <c r="D23" s="413" t="s">
        <v>49</v>
      </c>
      <c r="E23" s="415" t="s">
        <v>46</v>
      </c>
      <c r="F23" s="417" t="s">
        <v>47</v>
      </c>
      <c r="G23" s="419" t="s">
        <v>51</v>
      </c>
      <c r="H23" s="421" t="s">
        <v>52</v>
      </c>
      <c r="I23" s="423" t="s">
        <v>45</v>
      </c>
      <c r="J23" s="425" t="s">
        <v>62</v>
      </c>
      <c r="K23" s="426"/>
      <c r="L23" s="427"/>
      <c r="M23" s="403" t="s">
        <v>184</v>
      </c>
    </row>
    <row r="24" spans="2:13" s="37" customFormat="1" ht="64.5" customHeight="1" x14ac:dyDescent="0.25">
      <c r="B24" s="410"/>
      <c r="C24" s="412"/>
      <c r="D24" s="414"/>
      <c r="E24" s="416"/>
      <c r="F24" s="418"/>
      <c r="G24" s="420"/>
      <c r="H24" s="422"/>
      <c r="I24" s="424"/>
      <c r="J24" s="38" t="s">
        <v>41</v>
      </c>
      <c r="K24" s="39" t="s">
        <v>64</v>
      </c>
      <c r="L24" s="152" t="s">
        <v>42</v>
      </c>
      <c r="M24" s="404"/>
    </row>
    <row r="25" spans="2:13" s="43" customFormat="1" ht="12" customHeight="1" x14ac:dyDescent="0.25">
      <c r="B25" s="253" t="s">
        <v>26</v>
      </c>
      <c r="C25" s="254" t="s">
        <v>27</v>
      </c>
      <c r="D25" s="254" t="s">
        <v>28</v>
      </c>
      <c r="E25" s="245" t="s">
        <v>29</v>
      </c>
      <c r="F25" s="246" t="s">
        <v>30</v>
      </c>
      <c r="G25" s="247" t="s">
        <v>31</v>
      </c>
      <c r="H25" s="248" t="s">
        <v>32</v>
      </c>
      <c r="I25" s="249" t="s">
        <v>33</v>
      </c>
      <c r="J25" s="250" t="s">
        <v>34</v>
      </c>
      <c r="K25" s="67" t="s">
        <v>35</v>
      </c>
      <c r="L25" s="251" t="s">
        <v>50</v>
      </c>
      <c r="M25" s="252" t="s">
        <v>53</v>
      </c>
    </row>
    <row r="26" spans="2:13" s="45" customFormat="1" ht="20.100000000000001" customHeight="1" x14ac:dyDescent="0.25">
      <c r="B26" s="71"/>
      <c r="C26" s="115"/>
      <c r="D26" s="118"/>
      <c r="E26" s="72"/>
      <c r="F26" s="81"/>
      <c r="G26" s="84"/>
      <c r="H26" s="73"/>
      <c r="I26" s="74" t="s">
        <v>38</v>
      </c>
      <c r="J26" s="104"/>
      <c r="K26" s="121"/>
      <c r="L26" s="132"/>
      <c r="M26" s="405" t="s">
        <v>244</v>
      </c>
    </row>
    <row r="27" spans="2:13" s="45" customFormat="1" ht="20.100000000000001" customHeight="1" x14ac:dyDescent="0.25">
      <c r="B27" s="124"/>
      <c r="C27" s="116"/>
      <c r="D27" s="119"/>
      <c r="E27" s="75"/>
      <c r="F27" s="82"/>
      <c r="G27" s="85"/>
      <c r="H27" s="76"/>
      <c r="I27" s="77"/>
      <c r="J27" s="113"/>
      <c r="K27" s="122"/>
      <c r="L27" s="153"/>
      <c r="M27" s="405"/>
    </row>
    <row r="28" spans="2:13" s="45" customFormat="1" ht="20.100000000000001" customHeight="1" thickBot="1" x14ac:dyDescent="0.3">
      <c r="B28" s="125"/>
      <c r="C28" s="117"/>
      <c r="D28" s="120"/>
      <c r="E28" s="78"/>
      <c r="F28" s="83"/>
      <c r="G28" s="86"/>
      <c r="H28" s="79"/>
      <c r="I28" s="80"/>
      <c r="J28" s="114"/>
      <c r="K28" s="123"/>
      <c r="L28" s="154"/>
      <c r="M28" s="406"/>
    </row>
    <row r="29" spans="2:13" s="45" customFormat="1" ht="9.9499999999999993" customHeight="1" x14ac:dyDescent="0.25">
      <c r="B29" s="99"/>
      <c r="C29" s="134"/>
      <c r="D29" s="134"/>
      <c r="E29" s="99"/>
      <c r="F29" s="99"/>
      <c r="G29" s="99"/>
      <c r="H29" s="99"/>
      <c r="I29" s="99"/>
      <c r="J29" s="135"/>
      <c r="K29" s="136"/>
      <c r="L29" s="135"/>
    </row>
    <row r="30" spans="2:13" s="54" customFormat="1" ht="27.75" customHeight="1" thickBot="1" x14ac:dyDescent="0.3">
      <c r="B30" s="407" t="s">
        <v>182</v>
      </c>
      <c r="C30" s="408"/>
      <c r="D30" s="408"/>
      <c r="E30" s="408"/>
      <c r="F30" s="408"/>
      <c r="G30" s="408"/>
      <c r="H30" s="408"/>
      <c r="I30" s="408"/>
      <c r="J30" s="408"/>
      <c r="K30" s="408"/>
      <c r="L30" s="408"/>
    </row>
    <row r="31" spans="2:13" s="37" customFormat="1" ht="24.75" customHeight="1" x14ac:dyDescent="0.25">
      <c r="B31" s="409" t="s">
        <v>39</v>
      </c>
      <c r="C31" s="411" t="s">
        <v>48</v>
      </c>
      <c r="D31" s="413" t="s">
        <v>49</v>
      </c>
      <c r="E31" s="415" t="s">
        <v>46</v>
      </c>
      <c r="F31" s="417" t="s">
        <v>47</v>
      </c>
      <c r="G31" s="419" t="s">
        <v>51</v>
      </c>
      <c r="H31" s="421" t="s">
        <v>52</v>
      </c>
      <c r="I31" s="423" t="s">
        <v>45</v>
      </c>
      <c r="J31" s="425" t="s">
        <v>62</v>
      </c>
      <c r="K31" s="426"/>
      <c r="L31" s="427"/>
      <c r="M31" s="403" t="s">
        <v>184</v>
      </c>
    </row>
    <row r="32" spans="2:13" s="37" customFormat="1" ht="64.5" customHeight="1" x14ac:dyDescent="0.25">
      <c r="B32" s="410"/>
      <c r="C32" s="412"/>
      <c r="D32" s="414"/>
      <c r="E32" s="416"/>
      <c r="F32" s="418"/>
      <c r="G32" s="420"/>
      <c r="H32" s="422"/>
      <c r="I32" s="424"/>
      <c r="J32" s="38" t="s">
        <v>41</v>
      </c>
      <c r="K32" s="39" t="s">
        <v>64</v>
      </c>
      <c r="L32" s="152" t="s">
        <v>42</v>
      </c>
      <c r="M32" s="404"/>
    </row>
    <row r="33" spans="2:13" s="43" customFormat="1" ht="12" customHeight="1" x14ac:dyDescent="0.25">
      <c r="B33" s="253" t="s">
        <v>26</v>
      </c>
      <c r="C33" s="254" t="s">
        <v>27</v>
      </c>
      <c r="D33" s="254" t="s">
        <v>28</v>
      </c>
      <c r="E33" s="245" t="s">
        <v>29</v>
      </c>
      <c r="F33" s="246" t="s">
        <v>30</v>
      </c>
      <c r="G33" s="247" t="s">
        <v>31</v>
      </c>
      <c r="H33" s="248" t="s">
        <v>32</v>
      </c>
      <c r="I33" s="249" t="s">
        <v>33</v>
      </c>
      <c r="J33" s="250" t="s">
        <v>34</v>
      </c>
      <c r="K33" s="67" t="s">
        <v>35</v>
      </c>
      <c r="L33" s="251" t="s">
        <v>50</v>
      </c>
      <c r="M33" s="252" t="s">
        <v>53</v>
      </c>
    </row>
    <row r="34" spans="2:13" s="45" customFormat="1" ht="20.100000000000001" customHeight="1" x14ac:dyDescent="0.25">
      <c r="B34" s="71"/>
      <c r="C34" s="115"/>
      <c r="D34" s="118"/>
      <c r="E34" s="72"/>
      <c r="F34" s="81"/>
      <c r="G34" s="84"/>
      <c r="H34" s="73"/>
      <c r="I34" s="74" t="s">
        <v>38</v>
      </c>
      <c r="J34" s="104"/>
      <c r="K34" s="121"/>
      <c r="L34" s="132"/>
      <c r="M34" s="405" t="s">
        <v>245</v>
      </c>
    </row>
    <row r="35" spans="2:13" s="45" customFormat="1" ht="20.100000000000001" customHeight="1" x14ac:dyDescent="0.25">
      <c r="B35" s="124"/>
      <c r="C35" s="116"/>
      <c r="D35" s="119"/>
      <c r="E35" s="75"/>
      <c r="F35" s="82"/>
      <c r="G35" s="85"/>
      <c r="H35" s="76"/>
      <c r="I35" s="77"/>
      <c r="J35" s="113"/>
      <c r="K35" s="122"/>
      <c r="L35" s="153"/>
      <c r="M35" s="405"/>
    </row>
    <row r="36" spans="2:13" s="45" customFormat="1" ht="20.100000000000001" customHeight="1" thickBot="1" x14ac:dyDescent="0.3">
      <c r="B36" s="125"/>
      <c r="C36" s="117"/>
      <c r="D36" s="120"/>
      <c r="E36" s="78"/>
      <c r="F36" s="83"/>
      <c r="G36" s="86"/>
      <c r="H36" s="79"/>
      <c r="I36" s="80"/>
      <c r="J36" s="114"/>
      <c r="K36" s="123"/>
      <c r="L36" s="154"/>
      <c r="M36" s="406"/>
    </row>
    <row r="37" spans="2:13" s="45" customFormat="1" ht="9.9499999999999993" customHeight="1" x14ac:dyDescent="0.25">
      <c r="B37" s="99"/>
      <c r="C37" s="134"/>
      <c r="D37" s="134"/>
      <c r="E37" s="99"/>
      <c r="F37" s="99"/>
      <c r="G37" s="99"/>
      <c r="H37" s="99"/>
      <c r="I37" s="99"/>
      <c r="J37" s="135"/>
      <c r="K37" s="136"/>
      <c r="L37" s="135"/>
    </row>
    <row r="38" spans="2:13" s="54" customFormat="1" ht="27.75" customHeight="1" thickBot="1" x14ac:dyDescent="0.3">
      <c r="B38" s="407" t="s">
        <v>190</v>
      </c>
      <c r="C38" s="408"/>
      <c r="D38" s="408"/>
      <c r="E38" s="408"/>
      <c r="F38" s="408"/>
      <c r="G38" s="408"/>
      <c r="H38" s="408"/>
      <c r="I38" s="408"/>
      <c r="J38" s="408"/>
      <c r="K38" s="408"/>
      <c r="L38" s="408"/>
    </row>
    <row r="39" spans="2:13" s="37" customFormat="1" ht="24.75" customHeight="1" x14ac:dyDescent="0.25">
      <c r="B39" s="409" t="s">
        <v>39</v>
      </c>
      <c r="C39" s="411" t="s">
        <v>48</v>
      </c>
      <c r="D39" s="413" t="s">
        <v>49</v>
      </c>
      <c r="E39" s="415" t="s">
        <v>46</v>
      </c>
      <c r="F39" s="417" t="s">
        <v>47</v>
      </c>
      <c r="G39" s="419" t="s">
        <v>51</v>
      </c>
      <c r="H39" s="421" t="s">
        <v>52</v>
      </c>
      <c r="I39" s="423" t="s">
        <v>45</v>
      </c>
      <c r="J39" s="425" t="s">
        <v>62</v>
      </c>
      <c r="K39" s="426"/>
      <c r="L39" s="427"/>
      <c r="M39" s="403" t="s">
        <v>184</v>
      </c>
    </row>
    <row r="40" spans="2:13" s="37" customFormat="1" ht="64.5" customHeight="1" x14ac:dyDescent="0.25">
      <c r="B40" s="410"/>
      <c r="C40" s="412"/>
      <c r="D40" s="414"/>
      <c r="E40" s="416"/>
      <c r="F40" s="418"/>
      <c r="G40" s="420"/>
      <c r="H40" s="422"/>
      <c r="I40" s="424"/>
      <c r="J40" s="38" t="s">
        <v>41</v>
      </c>
      <c r="K40" s="39" t="s">
        <v>64</v>
      </c>
      <c r="L40" s="152" t="s">
        <v>42</v>
      </c>
      <c r="M40" s="404"/>
    </row>
    <row r="41" spans="2:13" s="43" customFormat="1" ht="12" customHeight="1" x14ac:dyDescent="0.25">
      <c r="B41" s="253" t="s">
        <v>26</v>
      </c>
      <c r="C41" s="254" t="s">
        <v>27</v>
      </c>
      <c r="D41" s="254" t="s">
        <v>28</v>
      </c>
      <c r="E41" s="245" t="s">
        <v>29</v>
      </c>
      <c r="F41" s="246" t="s">
        <v>30</v>
      </c>
      <c r="G41" s="247" t="s">
        <v>31</v>
      </c>
      <c r="H41" s="248" t="s">
        <v>32</v>
      </c>
      <c r="I41" s="249" t="s">
        <v>33</v>
      </c>
      <c r="J41" s="250" t="s">
        <v>34</v>
      </c>
      <c r="K41" s="67" t="s">
        <v>35</v>
      </c>
      <c r="L41" s="251" t="s">
        <v>50</v>
      </c>
      <c r="M41" s="252" t="s">
        <v>53</v>
      </c>
    </row>
    <row r="42" spans="2:13" s="45" customFormat="1" ht="20.100000000000001" customHeight="1" x14ac:dyDescent="0.25">
      <c r="B42" s="71"/>
      <c r="C42" s="115"/>
      <c r="D42" s="118"/>
      <c r="E42" s="72"/>
      <c r="F42" s="81"/>
      <c r="G42" s="84"/>
      <c r="H42" s="73"/>
      <c r="I42" s="74" t="s">
        <v>38</v>
      </c>
      <c r="J42" s="104"/>
      <c r="K42" s="121"/>
      <c r="L42" s="132"/>
      <c r="M42" s="405" t="s">
        <v>238</v>
      </c>
    </row>
    <row r="43" spans="2:13" s="45" customFormat="1" ht="20.100000000000001" customHeight="1" x14ac:dyDescent="0.25">
      <c r="B43" s="124"/>
      <c r="C43" s="116"/>
      <c r="D43" s="119"/>
      <c r="E43" s="75"/>
      <c r="F43" s="82"/>
      <c r="G43" s="85"/>
      <c r="H43" s="76"/>
      <c r="I43" s="77"/>
      <c r="J43" s="113"/>
      <c r="K43" s="122"/>
      <c r="L43" s="153"/>
      <c r="M43" s="405"/>
    </row>
    <row r="44" spans="2:13" s="45" customFormat="1" ht="20.100000000000001" customHeight="1" thickBot="1" x14ac:dyDescent="0.3">
      <c r="B44" s="125"/>
      <c r="C44" s="117"/>
      <c r="D44" s="120"/>
      <c r="E44" s="78"/>
      <c r="F44" s="83"/>
      <c r="G44" s="86"/>
      <c r="H44" s="79"/>
      <c r="I44" s="80"/>
      <c r="J44" s="114"/>
      <c r="K44" s="123"/>
      <c r="L44" s="154"/>
      <c r="M44" s="406"/>
    </row>
    <row r="45" spans="2:13" s="45" customFormat="1" ht="9.9499999999999993" customHeight="1" x14ac:dyDescent="0.25">
      <c r="B45" s="99"/>
      <c r="C45" s="134"/>
      <c r="D45" s="134"/>
      <c r="E45" s="99"/>
      <c r="F45" s="99"/>
      <c r="G45" s="99"/>
      <c r="H45" s="99"/>
      <c r="I45" s="99"/>
      <c r="J45" s="135"/>
      <c r="K45" s="136"/>
      <c r="L45" s="135"/>
    </row>
    <row r="46" spans="2:13" s="54" customFormat="1" ht="27.75" customHeight="1" thickBot="1" x14ac:dyDescent="0.3">
      <c r="B46" s="407" t="s">
        <v>241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</row>
    <row r="47" spans="2:13" s="37" customFormat="1" ht="24.75" customHeight="1" x14ac:dyDescent="0.25">
      <c r="B47" s="409" t="s">
        <v>39</v>
      </c>
      <c r="C47" s="411" t="s">
        <v>48</v>
      </c>
      <c r="D47" s="413" t="s">
        <v>49</v>
      </c>
      <c r="E47" s="415" t="s">
        <v>46</v>
      </c>
      <c r="F47" s="417" t="s">
        <v>47</v>
      </c>
      <c r="G47" s="419" t="s">
        <v>51</v>
      </c>
      <c r="H47" s="421" t="s">
        <v>52</v>
      </c>
      <c r="I47" s="423" t="s">
        <v>45</v>
      </c>
      <c r="J47" s="425" t="s">
        <v>62</v>
      </c>
      <c r="K47" s="426"/>
      <c r="L47" s="427"/>
      <c r="M47" s="403" t="s">
        <v>184</v>
      </c>
    </row>
    <row r="48" spans="2:13" s="37" customFormat="1" ht="64.5" customHeight="1" x14ac:dyDescent="0.25">
      <c r="B48" s="410"/>
      <c r="C48" s="412"/>
      <c r="D48" s="414"/>
      <c r="E48" s="416"/>
      <c r="F48" s="418"/>
      <c r="G48" s="420"/>
      <c r="H48" s="422"/>
      <c r="I48" s="424"/>
      <c r="J48" s="38" t="s">
        <v>41</v>
      </c>
      <c r="K48" s="39" t="s">
        <v>64</v>
      </c>
      <c r="L48" s="152" t="s">
        <v>42</v>
      </c>
      <c r="M48" s="404"/>
    </row>
    <row r="49" spans="2:13" s="43" customFormat="1" ht="12" customHeight="1" x14ac:dyDescent="0.25">
      <c r="B49" s="253" t="s">
        <v>26</v>
      </c>
      <c r="C49" s="254" t="s">
        <v>27</v>
      </c>
      <c r="D49" s="254" t="s">
        <v>28</v>
      </c>
      <c r="E49" s="245" t="s">
        <v>29</v>
      </c>
      <c r="F49" s="246" t="s">
        <v>30</v>
      </c>
      <c r="G49" s="247" t="s">
        <v>31</v>
      </c>
      <c r="H49" s="248" t="s">
        <v>32</v>
      </c>
      <c r="I49" s="249" t="s">
        <v>33</v>
      </c>
      <c r="J49" s="250" t="s">
        <v>34</v>
      </c>
      <c r="K49" s="67" t="s">
        <v>35</v>
      </c>
      <c r="L49" s="251" t="s">
        <v>50</v>
      </c>
      <c r="M49" s="252" t="s">
        <v>53</v>
      </c>
    </row>
    <row r="50" spans="2:13" s="45" customFormat="1" ht="20.100000000000001" customHeight="1" x14ac:dyDescent="0.25">
      <c r="B50" s="71"/>
      <c r="C50" s="115"/>
      <c r="D50" s="118"/>
      <c r="E50" s="72"/>
      <c r="F50" s="81"/>
      <c r="G50" s="84"/>
      <c r="H50" s="73"/>
      <c r="I50" s="74" t="s">
        <v>38</v>
      </c>
      <c r="J50" s="104"/>
      <c r="K50" s="121"/>
      <c r="L50" s="132"/>
      <c r="M50" s="405" t="s">
        <v>246</v>
      </c>
    </row>
    <row r="51" spans="2:13" s="45" customFormat="1" ht="20.100000000000001" customHeight="1" x14ac:dyDescent="0.25">
      <c r="B51" s="124"/>
      <c r="C51" s="116"/>
      <c r="D51" s="119"/>
      <c r="E51" s="75"/>
      <c r="F51" s="82"/>
      <c r="G51" s="85"/>
      <c r="H51" s="76"/>
      <c r="I51" s="77"/>
      <c r="J51" s="113"/>
      <c r="K51" s="122"/>
      <c r="L51" s="153"/>
      <c r="M51" s="405"/>
    </row>
    <row r="52" spans="2:13" s="45" customFormat="1" ht="20.100000000000001" customHeight="1" thickBot="1" x14ac:dyDescent="0.3">
      <c r="B52" s="125"/>
      <c r="C52" s="117"/>
      <c r="D52" s="120"/>
      <c r="E52" s="78"/>
      <c r="F52" s="83"/>
      <c r="G52" s="86"/>
      <c r="H52" s="79"/>
      <c r="I52" s="80"/>
      <c r="J52" s="114"/>
      <c r="K52" s="123"/>
      <c r="L52" s="154"/>
      <c r="M52" s="406"/>
    </row>
    <row r="53" spans="2:13" s="45" customFormat="1" ht="9.9499999999999993" customHeight="1" x14ac:dyDescent="0.25">
      <c r="B53" s="99"/>
      <c r="C53" s="134"/>
      <c r="D53" s="134"/>
      <c r="E53" s="99"/>
      <c r="F53" s="99"/>
      <c r="G53" s="99"/>
      <c r="H53" s="99"/>
      <c r="I53" s="99"/>
      <c r="J53" s="135"/>
      <c r="K53" s="136"/>
      <c r="L53" s="135"/>
    </row>
    <row r="54" spans="2:13" s="54" customFormat="1" ht="27.75" customHeight="1" thickBot="1" x14ac:dyDescent="0.3">
      <c r="B54" s="407" t="s">
        <v>240</v>
      </c>
      <c r="C54" s="408"/>
      <c r="D54" s="408"/>
      <c r="E54" s="408"/>
      <c r="F54" s="408"/>
      <c r="G54" s="408"/>
      <c r="H54" s="408"/>
      <c r="I54" s="408"/>
      <c r="J54" s="408"/>
      <c r="K54" s="408"/>
      <c r="L54" s="408"/>
    </row>
    <row r="55" spans="2:13" s="37" customFormat="1" ht="24.75" customHeight="1" x14ac:dyDescent="0.25">
      <c r="B55" s="409" t="s">
        <v>39</v>
      </c>
      <c r="C55" s="411" t="s">
        <v>48</v>
      </c>
      <c r="D55" s="413" t="s">
        <v>49</v>
      </c>
      <c r="E55" s="415" t="s">
        <v>46</v>
      </c>
      <c r="F55" s="417" t="s">
        <v>47</v>
      </c>
      <c r="G55" s="419" t="s">
        <v>51</v>
      </c>
      <c r="H55" s="421" t="s">
        <v>52</v>
      </c>
      <c r="I55" s="423" t="s">
        <v>45</v>
      </c>
      <c r="J55" s="425" t="s">
        <v>62</v>
      </c>
      <c r="K55" s="426"/>
      <c r="L55" s="427"/>
      <c r="M55" s="403" t="s">
        <v>184</v>
      </c>
    </row>
    <row r="56" spans="2:13" s="37" customFormat="1" ht="64.5" customHeight="1" x14ac:dyDescent="0.25">
      <c r="B56" s="410"/>
      <c r="C56" s="412"/>
      <c r="D56" s="414"/>
      <c r="E56" s="416"/>
      <c r="F56" s="418"/>
      <c r="G56" s="420"/>
      <c r="H56" s="422"/>
      <c r="I56" s="424"/>
      <c r="J56" s="38" t="s">
        <v>41</v>
      </c>
      <c r="K56" s="39" t="s">
        <v>64</v>
      </c>
      <c r="L56" s="152" t="s">
        <v>42</v>
      </c>
      <c r="M56" s="404"/>
    </row>
    <row r="57" spans="2:13" s="43" customFormat="1" ht="12" customHeight="1" x14ac:dyDescent="0.25">
      <c r="B57" s="253" t="s">
        <v>26</v>
      </c>
      <c r="C57" s="254" t="s">
        <v>27</v>
      </c>
      <c r="D57" s="254" t="s">
        <v>28</v>
      </c>
      <c r="E57" s="245" t="s">
        <v>29</v>
      </c>
      <c r="F57" s="246" t="s">
        <v>30</v>
      </c>
      <c r="G57" s="247" t="s">
        <v>31</v>
      </c>
      <c r="H57" s="248" t="s">
        <v>32</v>
      </c>
      <c r="I57" s="249" t="s">
        <v>33</v>
      </c>
      <c r="J57" s="250" t="s">
        <v>34</v>
      </c>
      <c r="K57" s="67" t="s">
        <v>35</v>
      </c>
      <c r="L57" s="251" t="s">
        <v>50</v>
      </c>
      <c r="M57" s="252" t="s">
        <v>53</v>
      </c>
    </row>
    <row r="58" spans="2:13" s="45" customFormat="1" ht="20.100000000000001" customHeight="1" x14ac:dyDescent="0.25">
      <c r="B58" s="71"/>
      <c r="C58" s="115"/>
      <c r="D58" s="118"/>
      <c r="E58" s="72"/>
      <c r="F58" s="81"/>
      <c r="G58" s="84"/>
      <c r="H58" s="73"/>
      <c r="I58" s="74" t="s">
        <v>38</v>
      </c>
      <c r="J58" s="104"/>
      <c r="K58" s="121"/>
      <c r="L58" s="132"/>
      <c r="M58" s="405" t="s">
        <v>247</v>
      </c>
    </row>
    <row r="59" spans="2:13" s="45" customFormat="1" ht="20.100000000000001" customHeight="1" x14ac:dyDescent="0.25">
      <c r="B59" s="124"/>
      <c r="C59" s="116"/>
      <c r="D59" s="119"/>
      <c r="E59" s="75"/>
      <c r="F59" s="82"/>
      <c r="G59" s="85"/>
      <c r="H59" s="76"/>
      <c r="I59" s="77"/>
      <c r="J59" s="113"/>
      <c r="K59" s="122"/>
      <c r="L59" s="153"/>
      <c r="M59" s="405"/>
    </row>
    <row r="60" spans="2:13" s="45" customFormat="1" ht="20.100000000000001" customHeight="1" thickBot="1" x14ac:dyDescent="0.3">
      <c r="B60" s="125"/>
      <c r="C60" s="117"/>
      <c r="D60" s="120"/>
      <c r="E60" s="78"/>
      <c r="F60" s="83"/>
      <c r="G60" s="86"/>
      <c r="H60" s="79"/>
      <c r="I60" s="80"/>
      <c r="J60" s="114"/>
      <c r="K60" s="123"/>
      <c r="L60" s="154"/>
      <c r="M60" s="406"/>
    </row>
    <row r="61" spans="2:13" s="54" customFormat="1" ht="27.75" customHeight="1" thickBot="1" x14ac:dyDescent="0.3">
      <c r="B61" s="407" t="s">
        <v>239</v>
      </c>
      <c r="C61" s="408"/>
      <c r="D61" s="408"/>
      <c r="E61" s="408"/>
      <c r="F61" s="408"/>
      <c r="G61" s="408"/>
      <c r="H61" s="408"/>
      <c r="I61" s="408"/>
      <c r="J61" s="408"/>
      <c r="K61" s="408"/>
      <c r="L61" s="408"/>
    </row>
    <row r="62" spans="2:13" s="37" customFormat="1" ht="24.75" customHeight="1" x14ac:dyDescent="0.25">
      <c r="B62" s="409" t="s">
        <v>39</v>
      </c>
      <c r="C62" s="411" t="s">
        <v>48</v>
      </c>
      <c r="D62" s="413" t="s">
        <v>49</v>
      </c>
      <c r="E62" s="415" t="s">
        <v>46</v>
      </c>
      <c r="F62" s="417" t="s">
        <v>47</v>
      </c>
      <c r="G62" s="419" t="s">
        <v>51</v>
      </c>
      <c r="H62" s="421" t="s">
        <v>52</v>
      </c>
      <c r="I62" s="423" t="s">
        <v>45</v>
      </c>
      <c r="J62" s="425" t="s">
        <v>62</v>
      </c>
      <c r="K62" s="426"/>
      <c r="L62" s="427"/>
      <c r="M62" s="403" t="s">
        <v>184</v>
      </c>
    </row>
    <row r="63" spans="2:13" s="37" customFormat="1" ht="64.5" customHeight="1" x14ac:dyDescent="0.25">
      <c r="B63" s="410"/>
      <c r="C63" s="412"/>
      <c r="D63" s="414"/>
      <c r="E63" s="416"/>
      <c r="F63" s="418"/>
      <c r="G63" s="420"/>
      <c r="H63" s="422"/>
      <c r="I63" s="424"/>
      <c r="J63" s="38" t="s">
        <v>41</v>
      </c>
      <c r="K63" s="39" t="s">
        <v>64</v>
      </c>
      <c r="L63" s="152" t="s">
        <v>42</v>
      </c>
      <c r="M63" s="404"/>
    </row>
    <row r="64" spans="2:13" s="43" customFormat="1" ht="12" customHeight="1" x14ac:dyDescent="0.25">
      <c r="B64" s="253" t="s">
        <v>26</v>
      </c>
      <c r="C64" s="254" t="s">
        <v>27</v>
      </c>
      <c r="D64" s="254" t="s">
        <v>28</v>
      </c>
      <c r="E64" s="245" t="s">
        <v>29</v>
      </c>
      <c r="F64" s="246" t="s">
        <v>30</v>
      </c>
      <c r="G64" s="247" t="s">
        <v>31</v>
      </c>
      <c r="H64" s="248" t="s">
        <v>32</v>
      </c>
      <c r="I64" s="249" t="s">
        <v>33</v>
      </c>
      <c r="J64" s="250" t="s">
        <v>34</v>
      </c>
      <c r="K64" s="67" t="s">
        <v>35</v>
      </c>
      <c r="L64" s="251" t="s">
        <v>50</v>
      </c>
      <c r="M64" s="252" t="s">
        <v>53</v>
      </c>
    </row>
    <row r="65" spans="2:13" s="45" customFormat="1" ht="20.100000000000001" customHeight="1" x14ac:dyDescent="0.25">
      <c r="B65" s="71"/>
      <c r="C65" s="115"/>
      <c r="D65" s="118"/>
      <c r="E65" s="72"/>
      <c r="F65" s="81"/>
      <c r="G65" s="84"/>
      <c r="H65" s="73"/>
      <c r="I65" s="74" t="s">
        <v>38</v>
      </c>
      <c r="J65" s="104"/>
      <c r="K65" s="121"/>
      <c r="L65" s="132"/>
      <c r="M65" s="405" t="s">
        <v>238</v>
      </c>
    </row>
    <row r="66" spans="2:13" s="45" customFormat="1" ht="20.100000000000001" customHeight="1" x14ac:dyDescent="0.25">
      <c r="B66" s="124"/>
      <c r="C66" s="116"/>
      <c r="D66" s="119"/>
      <c r="E66" s="75"/>
      <c r="F66" s="82"/>
      <c r="G66" s="85"/>
      <c r="H66" s="76"/>
      <c r="I66" s="77"/>
      <c r="J66" s="113"/>
      <c r="K66" s="122"/>
      <c r="L66" s="153"/>
      <c r="M66" s="405"/>
    </row>
    <row r="67" spans="2:13" s="45" customFormat="1" ht="20.100000000000001" customHeight="1" thickBot="1" x14ac:dyDescent="0.3">
      <c r="B67" s="125"/>
      <c r="C67" s="117"/>
      <c r="D67" s="120"/>
      <c r="E67" s="78"/>
      <c r="F67" s="83"/>
      <c r="G67" s="86"/>
      <c r="H67" s="79"/>
      <c r="I67" s="80"/>
      <c r="J67" s="114"/>
      <c r="K67" s="123"/>
      <c r="L67" s="154"/>
      <c r="M67" s="406"/>
    </row>
    <row r="68" spans="2:13" s="18" customFormat="1" ht="20.100000000000001" customHeight="1" x14ac:dyDescent="0.25">
      <c r="B68" s="367" t="s">
        <v>37</v>
      </c>
      <c r="C68" s="367"/>
      <c r="D68" s="367"/>
      <c r="E68" s="367"/>
      <c r="F68" s="367"/>
      <c r="G68" s="367"/>
      <c r="H68" s="367"/>
      <c r="I68" s="367"/>
      <c r="J68" s="367"/>
      <c r="K68" s="367"/>
    </row>
    <row r="69" spans="2:13" s="18" customFormat="1" ht="20.100000000000001" customHeight="1" x14ac:dyDescent="0.25">
      <c r="B69" s="133"/>
      <c r="C69" s="133"/>
      <c r="D69" s="133"/>
      <c r="E69" s="133"/>
      <c r="F69" s="133"/>
      <c r="G69" s="133"/>
      <c r="H69" s="133"/>
      <c r="I69" s="133"/>
      <c r="J69" s="133"/>
      <c r="K69" s="133"/>
    </row>
    <row r="70" spans="2:13" s="54" customFormat="1" ht="15" customHeight="1" x14ac:dyDescent="0.25">
      <c r="B70" s="368" t="s">
        <v>1</v>
      </c>
      <c r="C70" s="368"/>
      <c r="D70" s="387" t="str">
        <f>IF('Príloha č. 1'!$D$7="","",'Príloha č. 1'!$D$7)</f>
        <v/>
      </c>
      <c r="E70" s="387"/>
      <c r="F70" s="62"/>
      <c r="J70" s="55"/>
    </row>
    <row r="71" spans="2:13" s="54" customFormat="1" ht="15" customHeight="1" x14ac:dyDescent="0.25">
      <c r="B71" s="370" t="s">
        <v>2</v>
      </c>
      <c r="C71" s="370"/>
      <c r="D71" s="388" t="str">
        <f>IF('Príloha č. 1'!$D$8="","",'Príloha č. 1'!$D$8)</f>
        <v/>
      </c>
      <c r="E71" s="388"/>
      <c r="F71" s="45"/>
    </row>
    <row r="72" spans="2:13" s="54" customFormat="1" ht="15" customHeight="1" x14ac:dyDescent="0.25">
      <c r="B72" s="370" t="s">
        <v>3</v>
      </c>
      <c r="C72" s="370"/>
      <c r="D72" s="384" t="str">
        <f>IF('Príloha č. 1'!D9:E9="","",'Príloha č. 1'!D9:E9)</f>
        <v/>
      </c>
      <c r="E72" s="384"/>
      <c r="F72" s="45"/>
    </row>
    <row r="73" spans="2:13" s="54" customFormat="1" ht="15" customHeight="1" x14ac:dyDescent="0.25">
      <c r="B73" s="370" t="s">
        <v>4</v>
      </c>
      <c r="C73" s="370"/>
      <c r="D73" s="384" t="str">
        <f>IF('Príloha č. 1'!D10:E10="","",'Príloha č. 1'!D10:E10)</f>
        <v/>
      </c>
      <c r="E73" s="384"/>
      <c r="F73" s="45"/>
    </row>
    <row r="74" spans="2:13" x14ac:dyDescent="0.2">
      <c r="H74" s="428"/>
      <c r="I74" s="428"/>
      <c r="J74" s="428"/>
      <c r="K74" s="428"/>
    </row>
    <row r="75" spans="2:13" ht="33" customHeight="1" x14ac:dyDescent="0.2">
      <c r="B75" s="34" t="s">
        <v>8</v>
      </c>
      <c r="C75" s="108" t="str">
        <f>IF('Príloha č. 1'!C24:C24="","",'Príloha č. 1'!C24:C24)</f>
        <v/>
      </c>
      <c r="H75" s="385" t="s">
        <v>264</v>
      </c>
      <c r="I75" s="385"/>
      <c r="J75" s="385"/>
      <c r="K75" s="385"/>
      <c r="L75" s="385"/>
    </row>
    <row r="76" spans="2:13" ht="15" customHeight="1" x14ac:dyDescent="0.2">
      <c r="B76" s="34" t="s">
        <v>9</v>
      </c>
      <c r="C76" s="27" t="str">
        <f>IF('Príloha č. 1'!C25:C25="","",'Príloha č. 1'!C25:C25)</f>
        <v/>
      </c>
      <c r="D76" s="243"/>
      <c r="F76" s="34"/>
      <c r="G76" s="34"/>
    </row>
    <row r="77" spans="2:13" ht="15" customHeight="1" x14ac:dyDescent="0.2">
      <c r="D77" s="243"/>
      <c r="F77" s="34"/>
      <c r="G77" s="34"/>
      <c r="H77" s="34"/>
    </row>
    <row r="78" spans="2:13" s="56" customFormat="1" x14ac:dyDescent="0.2">
      <c r="B78" s="366" t="s">
        <v>10</v>
      </c>
      <c r="C78" s="366"/>
      <c r="D78" s="239"/>
      <c r="E78" s="59"/>
      <c r="F78" s="243"/>
      <c r="G78" s="243"/>
      <c r="H78" s="243"/>
    </row>
    <row r="79" spans="2:13" s="61" customFormat="1" ht="12" customHeight="1" x14ac:dyDescent="0.2">
      <c r="B79" s="57"/>
      <c r="C79" s="58" t="s">
        <v>11</v>
      </c>
      <c r="D79" s="58"/>
      <c r="E79" s="43"/>
      <c r="F79" s="243"/>
      <c r="G79" s="243"/>
      <c r="H79" s="243"/>
      <c r="I79" s="59"/>
    </row>
  </sheetData>
  <mergeCells count="113">
    <mergeCell ref="D55:D56"/>
    <mergeCell ref="E55:E56"/>
    <mergeCell ref="F55:F56"/>
    <mergeCell ref="G55:G56"/>
    <mergeCell ref="H55:H56"/>
    <mergeCell ref="I55:I56"/>
    <mergeCell ref="J55:L55"/>
    <mergeCell ref="M65:M67"/>
    <mergeCell ref="M55:M56"/>
    <mergeCell ref="M58:M60"/>
    <mergeCell ref="B61:L61"/>
    <mergeCell ref="B62:B63"/>
    <mergeCell ref="C62:C63"/>
    <mergeCell ref="D62:D63"/>
    <mergeCell ref="E62:E63"/>
    <mergeCell ref="F62:F63"/>
    <mergeCell ref="G62:G63"/>
    <mergeCell ref="H62:H63"/>
    <mergeCell ref="I62:I63"/>
    <mergeCell ref="J62:L62"/>
    <mergeCell ref="M62:M63"/>
    <mergeCell ref="B73:C73"/>
    <mergeCell ref="D73:E73"/>
    <mergeCell ref="H74:K74"/>
    <mergeCell ref="B78:C78"/>
    <mergeCell ref="H75:L75"/>
    <mergeCell ref="B72:C72"/>
    <mergeCell ref="D72:E72"/>
    <mergeCell ref="B38:L38"/>
    <mergeCell ref="B39:B40"/>
    <mergeCell ref="C39:C40"/>
    <mergeCell ref="D39:D40"/>
    <mergeCell ref="E39:E40"/>
    <mergeCell ref="J39:L39"/>
    <mergeCell ref="B46:L46"/>
    <mergeCell ref="B47:B48"/>
    <mergeCell ref="C47:C48"/>
    <mergeCell ref="D47:D48"/>
    <mergeCell ref="E47:E48"/>
    <mergeCell ref="F47:F48"/>
    <mergeCell ref="G47:G48"/>
    <mergeCell ref="H47:H48"/>
    <mergeCell ref="B54:L54"/>
    <mergeCell ref="B55:B56"/>
    <mergeCell ref="C55:C56"/>
    <mergeCell ref="M31:M32"/>
    <mergeCell ref="M34:M36"/>
    <mergeCell ref="B70:C70"/>
    <mergeCell ref="D70:E70"/>
    <mergeCell ref="B71:C71"/>
    <mergeCell ref="D71:E71"/>
    <mergeCell ref="M39:M40"/>
    <mergeCell ref="M42:M44"/>
    <mergeCell ref="I47:I48"/>
    <mergeCell ref="J47:L47"/>
    <mergeCell ref="M47:M48"/>
    <mergeCell ref="M50:M52"/>
    <mergeCell ref="E31:E32"/>
    <mergeCell ref="F31:F32"/>
    <mergeCell ref="B68:K68"/>
    <mergeCell ref="F39:F40"/>
    <mergeCell ref="G39:G40"/>
    <mergeCell ref="H39:H40"/>
    <mergeCell ref="I39:I40"/>
    <mergeCell ref="H31:H32"/>
    <mergeCell ref="I31:I32"/>
    <mergeCell ref="J31:L31"/>
    <mergeCell ref="G31:G32"/>
    <mergeCell ref="B31:B32"/>
    <mergeCell ref="M23:M24"/>
    <mergeCell ref="M26:M28"/>
    <mergeCell ref="B30:L30"/>
    <mergeCell ref="B23:B24"/>
    <mergeCell ref="C23:C24"/>
    <mergeCell ref="D23:D24"/>
    <mergeCell ref="E23:E24"/>
    <mergeCell ref="F23:F24"/>
    <mergeCell ref="G23:G24"/>
    <mergeCell ref="M7:M8"/>
    <mergeCell ref="M10:M12"/>
    <mergeCell ref="B22:L22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M15:M16"/>
    <mergeCell ref="M18:M20"/>
    <mergeCell ref="B14:L14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B6:L6"/>
    <mergeCell ref="B1:C1"/>
    <mergeCell ref="B2:L2"/>
    <mergeCell ref="B3:C3"/>
    <mergeCell ref="B4:L4"/>
    <mergeCell ref="B5:L5"/>
    <mergeCell ref="C31:C32"/>
    <mergeCell ref="D31:D32"/>
    <mergeCell ref="H23:H24"/>
    <mergeCell ref="I23:I24"/>
    <mergeCell ref="J23:L23"/>
  </mergeCells>
  <conditionalFormatting sqref="C75:C76">
    <cfRule type="containsBlanks" dxfId="16" priority="2">
      <formula>LEN(TRIM(C75))=0</formula>
    </cfRule>
  </conditionalFormatting>
  <conditionalFormatting sqref="D70:E73">
    <cfRule type="containsBlanks" dxfId="15" priority="1">
      <formula>LEN(TRIM(D70))=0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  <rowBreaks count="1" manualBreakCount="1">
    <brk id="53" min="1" max="12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09688-0E5A-4E66-938E-04213CD3C5FD}">
  <sheetPr>
    <tabColor rgb="FFFFFF00"/>
    <pageSetUpPr fitToPage="1"/>
  </sheetPr>
  <dimension ref="B1:U57"/>
  <sheetViews>
    <sheetView showGridLines="0" topLeftCell="A25" zoomScale="80" zoomScaleNormal="80" workbookViewId="0">
      <selection activeCell="J55" sqref="J55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118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191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252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54" customFormat="1" ht="27.75" customHeight="1" thickBot="1" x14ac:dyDescent="0.3">
      <c r="B14" s="407" t="s">
        <v>248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2:21" s="37" customFormat="1" ht="24.75" customHeight="1" x14ac:dyDescent="0.25">
      <c r="B15" s="409" t="s">
        <v>39</v>
      </c>
      <c r="C15" s="411" t="s">
        <v>48</v>
      </c>
      <c r="D15" s="413" t="s">
        <v>49</v>
      </c>
      <c r="E15" s="415" t="s">
        <v>46</v>
      </c>
      <c r="F15" s="417" t="s">
        <v>47</v>
      </c>
      <c r="G15" s="419" t="s">
        <v>51</v>
      </c>
      <c r="H15" s="421" t="s">
        <v>52</v>
      </c>
      <c r="I15" s="423" t="s">
        <v>45</v>
      </c>
      <c r="J15" s="425" t="s">
        <v>62</v>
      </c>
      <c r="K15" s="426"/>
      <c r="L15" s="427"/>
      <c r="M15" s="403" t="s">
        <v>184</v>
      </c>
    </row>
    <row r="16" spans="2:21" s="37" customFormat="1" ht="64.5" customHeight="1" x14ac:dyDescent="0.25">
      <c r="B16" s="410"/>
      <c r="C16" s="412"/>
      <c r="D16" s="414"/>
      <c r="E16" s="416"/>
      <c r="F16" s="418"/>
      <c r="G16" s="420"/>
      <c r="H16" s="422"/>
      <c r="I16" s="424"/>
      <c r="J16" s="38" t="s">
        <v>41</v>
      </c>
      <c r="K16" s="39" t="s">
        <v>64</v>
      </c>
      <c r="L16" s="152" t="s">
        <v>42</v>
      </c>
      <c r="M16" s="404"/>
    </row>
    <row r="17" spans="2:13" s="43" customFormat="1" ht="12" customHeight="1" x14ac:dyDescent="0.25">
      <c r="B17" s="253" t="s">
        <v>26</v>
      </c>
      <c r="C17" s="254" t="s">
        <v>27</v>
      </c>
      <c r="D17" s="254" t="s">
        <v>28</v>
      </c>
      <c r="E17" s="245" t="s">
        <v>29</v>
      </c>
      <c r="F17" s="246" t="s">
        <v>30</v>
      </c>
      <c r="G17" s="247" t="s">
        <v>31</v>
      </c>
      <c r="H17" s="248" t="s">
        <v>32</v>
      </c>
      <c r="I17" s="249" t="s">
        <v>33</v>
      </c>
      <c r="J17" s="250" t="s">
        <v>34</v>
      </c>
      <c r="K17" s="67" t="s">
        <v>35</v>
      </c>
      <c r="L17" s="251" t="s">
        <v>50</v>
      </c>
      <c r="M17" s="252" t="s">
        <v>53</v>
      </c>
    </row>
    <row r="18" spans="2:13" s="45" customFormat="1" ht="20.100000000000001" customHeight="1" x14ac:dyDescent="0.25">
      <c r="B18" s="71"/>
      <c r="C18" s="115"/>
      <c r="D18" s="118"/>
      <c r="E18" s="72"/>
      <c r="F18" s="81"/>
      <c r="G18" s="84"/>
      <c r="H18" s="73"/>
      <c r="I18" s="74" t="s">
        <v>38</v>
      </c>
      <c r="J18" s="104"/>
      <c r="K18" s="121"/>
      <c r="L18" s="132"/>
      <c r="M18" s="405" t="s">
        <v>252</v>
      </c>
    </row>
    <row r="19" spans="2:13" s="45" customFormat="1" ht="20.100000000000001" customHeight="1" x14ac:dyDescent="0.25">
      <c r="B19" s="124"/>
      <c r="C19" s="116"/>
      <c r="D19" s="119"/>
      <c r="E19" s="75"/>
      <c r="F19" s="82"/>
      <c r="G19" s="85"/>
      <c r="H19" s="76"/>
      <c r="I19" s="77"/>
      <c r="J19" s="113"/>
      <c r="K19" s="122"/>
      <c r="L19" s="153"/>
      <c r="M19" s="405"/>
    </row>
    <row r="20" spans="2:13" s="45" customFormat="1" ht="20.100000000000001" customHeight="1" thickBot="1" x14ac:dyDescent="0.3">
      <c r="B20" s="125"/>
      <c r="C20" s="117"/>
      <c r="D20" s="120"/>
      <c r="E20" s="78"/>
      <c r="F20" s="83"/>
      <c r="G20" s="86"/>
      <c r="H20" s="79"/>
      <c r="I20" s="80"/>
      <c r="J20" s="114"/>
      <c r="K20" s="123"/>
      <c r="L20" s="154"/>
      <c r="M20" s="406"/>
    </row>
    <row r="21" spans="2:13" s="45" customFormat="1" ht="9.9499999999999993" customHeight="1" x14ac:dyDescent="0.25">
      <c r="B21" s="99"/>
      <c r="C21" s="134"/>
      <c r="D21" s="134"/>
      <c r="E21" s="99"/>
      <c r="F21" s="99"/>
      <c r="G21" s="99"/>
      <c r="H21" s="99"/>
      <c r="I21" s="99"/>
      <c r="J21" s="135"/>
      <c r="K21" s="136"/>
      <c r="L21" s="135"/>
    </row>
    <row r="22" spans="2:13" s="54" customFormat="1" ht="27.75" customHeight="1" thickBot="1" x14ac:dyDescent="0.3">
      <c r="B22" s="407" t="s">
        <v>249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</row>
    <row r="23" spans="2:13" s="37" customFormat="1" ht="24.75" customHeight="1" x14ac:dyDescent="0.25">
      <c r="B23" s="409" t="s">
        <v>39</v>
      </c>
      <c r="C23" s="411" t="s">
        <v>48</v>
      </c>
      <c r="D23" s="413" t="s">
        <v>49</v>
      </c>
      <c r="E23" s="415" t="s">
        <v>46</v>
      </c>
      <c r="F23" s="417" t="s">
        <v>47</v>
      </c>
      <c r="G23" s="419" t="s">
        <v>51</v>
      </c>
      <c r="H23" s="421" t="s">
        <v>52</v>
      </c>
      <c r="I23" s="423" t="s">
        <v>45</v>
      </c>
      <c r="J23" s="425" t="s">
        <v>62</v>
      </c>
      <c r="K23" s="426"/>
      <c r="L23" s="427"/>
      <c r="M23" s="403" t="s">
        <v>184</v>
      </c>
    </row>
    <row r="24" spans="2:13" s="37" customFormat="1" ht="64.5" customHeight="1" x14ac:dyDescent="0.25">
      <c r="B24" s="410"/>
      <c r="C24" s="412"/>
      <c r="D24" s="414"/>
      <c r="E24" s="416"/>
      <c r="F24" s="418"/>
      <c r="G24" s="420"/>
      <c r="H24" s="422"/>
      <c r="I24" s="424"/>
      <c r="J24" s="38" t="s">
        <v>41</v>
      </c>
      <c r="K24" s="39" t="s">
        <v>64</v>
      </c>
      <c r="L24" s="152" t="s">
        <v>42</v>
      </c>
      <c r="M24" s="404"/>
    </row>
    <row r="25" spans="2:13" s="43" customFormat="1" ht="12" customHeight="1" x14ac:dyDescent="0.25">
      <c r="B25" s="253" t="s">
        <v>26</v>
      </c>
      <c r="C25" s="254" t="s">
        <v>27</v>
      </c>
      <c r="D25" s="254" t="s">
        <v>28</v>
      </c>
      <c r="E25" s="245" t="s">
        <v>29</v>
      </c>
      <c r="F25" s="246" t="s">
        <v>30</v>
      </c>
      <c r="G25" s="247" t="s">
        <v>31</v>
      </c>
      <c r="H25" s="248" t="s">
        <v>32</v>
      </c>
      <c r="I25" s="249" t="s">
        <v>33</v>
      </c>
      <c r="J25" s="250" t="s">
        <v>34</v>
      </c>
      <c r="K25" s="67" t="s">
        <v>35</v>
      </c>
      <c r="L25" s="251" t="s">
        <v>50</v>
      </c>
      <c r="M25" s="252" t="s">
        <v>53</v>
      </c>
    </row>
    <row r="26" spans="2:13" s="45" customFormat="1" ht="20.100000000000001" customHeight="1" x14ac:dyDescent="0.25">
      <c r="B26" s="71"/>
      <c r="C26" s="115"/>
      <c r="D26" s="118"/>
      <c r="E26" s="72"/>
      <c r="F26" s="81"/>
      <c r="G26" s="84"/>
      <c r="H26" s="73"/>
      <c r="I26" s="74" t="s">
        <v>38</v>
      </c>
      <c r="J26" s="104"/>
      <c r="K26" s="121"/>
      <c r="L26" s="132"/>
      <c r="M26" s="405" t="s">
        <v>247</v>
      </c>
    </row>
    <row r="27" spans="2:13" s="45" customFormat="1" ht="20.100000000000001" customHeight="1" x14ac:dyDescent="0.25">
      <c r="B27" s="124"/>
      <c r="C27" s="116"/>
      <c r="D27" s="119"/>
      <c r="E27" s="75"/>
      <c r="F27" s="82"/>
      <c r="G27" s="85"/>
      <c r="H27" s="76"/>
      <c r="I27" s="77"/>
      <c r="J27" s="113"/>
      <c r="K27" s="122"/>
      <c r="L27" s="153"/>
      <c r="M27" s="405"/>
    </row>
    <row r="28" spans="2:13" s="45" customFormat="1" ht="20.100000000000001" customHeight="1" thickBot="1" x14ac:dyDescent="0.3">
      <c r="B28" s="125"/>
      <c r="C28" s="117"/>
      <c r="D28" s="120"/>
      <c r="E28" s="78"/>
      <c r="F28" s="83"/>
      <c r="G28" s="86"/>
      <c r="H28" s="79"/>
      <c r="I28" s="80"/>
      <c r="J28" s="114"/>
      <c r="K28" s="123"/>
      <c r="L28" s="154"/>
      <c r="M28" s="406"/>
    </row>
    <row r="29" spans="2:13" s="45" customFormat="1" ht="9.9499999999999993" customHeight="1" x14ac:dyDescent="0.25">
      <c r="B29" s="99"/>
      <c r="C29" s="134"/>
      <c r="D29" s="134"/>
      <c r="E29" s="99"/>
      <c r="F29" s="99"/>
      <c r="G29" s="99"/>
      <c r="H29" s="99"/>
      <c r="I29" s="99"/>
      <c r="J29" s="135"/>
      <c r="K29" s="136"/>
      <c r="L29" s="135"/>
    </row>
    <row r="30" spans="2:13" s="45" customFormat="1" ht="9.9499999999999993" customHeight="1" x14ac:dyDescent="0.25">
      <c r="B30" s="99"/>
      <c r="C30" s="134"/>
      <c r="D30" s="134"/>
      <c r="E30" s="99"/>
      <c r="F30" s="99"/>
      <c r="G30" s="99"/>
      <c r="H30" s="99"/>
      <c r="I30" s="99"/>
      <c r="J30" s="135"/>
      <c r="K30" s="136"/>
      <c r="L30" s="135"/>
    </row>
    <row r="31" spans="2:13" s="54" customFormat="1" ht="27.75" customHeight="1" thickBot="1" x14ac:dyDescent="0.3">
      <c r="B31" s="407" t="s">
        <v>259</v>
      </c>
      <c r="C31" s="408"/>
      <c r="D31" s="408"/>
      <c r="E31" s="408"/>
      <c r="F31" s="408"/>
      <c r="G31" s="408"/>
      <c r="H31" s="408"/>
      <c r="I31" s="408"/>
      <c r="J31" s="408"/>
      <c r="K31" s="408"/>
      <c r="L31" s="408"/>
    </row>
    <row r="32" spans="2:13" s="37" customFormat="1" ht="24.75" customHeight="1" x14ac:dyDescent="0.25">
      <c r="B32" s="409" t="s">
        <v>39</v>
      </c>
      <c r="C32" s="411" t="s">
        <v>48</v>
      </c>
      <c r="D32" s="413" t="s">
        <v>49</v>
      </c>
      <c r="E32" s="415" t="s">
        <v>46</v>
      </c>
      <c r="F32" s="417" t="s">
        <v>47</v>
      </c>
      <c r="G32" s="419" t="s">
        <v>51</v>
      </c>
      <c r="H32" s="421" t="s">
        <v>52</v>
      </c>
      <c r="I32" s="423" t="s">
        <v>45</v>
      </c>
      <c r="J32" s="425" t="s">
        <v>62</v>
      </c>
      <c r="K32" s="426"/>
      <c r="L32" s="427"/>
      <c r="M32" s="403" t="s">
        <v>184</v>
      </c>
    </row>
    <row r="33" spans="2:13" s="37" customFormat="1" ht="64.5" customHeight="1" x14ac:dyDescent="0.25">
      <c r="B33" s="410"/>
      <c r="C33" s="412"/>
      <c r="D33" s="414"/>
      <c r="E33" s="416"/>
      <c r="F33" s="418"/>
      <c r="G33" s="420"/>
      <c r="H33" s="422"/>
      <c r="I33" s="424"/>
      <c r="J33" s="38" t="s">
        <v>41</v>
      </c>
      <c r="K33" s="39" t="s">
        <v>64</v>
      </c>
      <c r="L33" s="152" t="s">
        <v>42</v>
      </c>
      <c r="M33" s="404"/>
    </row>
    <row r="34" spans="2:13" s="43" customFormat="1" ht="12" customHeight="1" x14ac:dyDescent="0.25">
      <c r="B34" s="253" t="s">
        <v>26</v>
      </c>
      <c r="C34" s="254" t="s">
        <v>27</v>
      </c>
      <c r="D34" s="254" t="s">
        <v>28</v>
      </c>
      <c r="E34" s="245" t="s">
        <v>29</v>
      </c>
      <c r="F34" s="246" t="s">
        <v>30</v>
      </c>
      <c r="G34" s="247" t="s">
        <v>31</v>
      </c>
      <c r="H34" s="248" t="s">
        <v>32</v>
      </c>
      <c r="I34" s="249" t="s">
        <v>33</v>
      </c>
      <c r="J34" s="250" t="s">
        <v>34</v>
      </c>
      <c r="K34" s="67" t="s">
        <v>35</v>
      </c>
      <c r="L34" s="251" t="s">
        <v>50</v>
      </c>
      <c r="M34" s="252" t="s">
        <v>53</v>
      </c>
    </row>
    <row r="35" spans="2:13" s="45" customFormat="1" ht="20.100000000000001" customHeight="1" x14ac:dyDescent="0.25">
      <c r="B35" s="71"/>
      <c r="C35" s="115"/>
      <c r="D35" s="118"/>
      <c r="E35" s="72"/>
      <c r="F35" s="81"/>
      <c r="G35" s="84"/>
      <c r="H35" s="73"/>
      <c r="I35" s="74" t="s">
        <v>38</v>
      </c>
      <c r="J35" s="104"/>
      <c r="K35" s="121"/>
      <c r="L35" s="132"/>
      <c r="M35" s="405" t="s">
        <v>251</v>
      </c>
    </row>
    <row r="36" spans="2:13" s="45" customFormat="1" ht="20.100000000000001" customHeight="1" x14ac:dyDescent="0.25">
      <c r="B36" s="124"/>
      <c r="C36" s="116"/>
      <c r="D36" s="119"/>
      <c r="E36" s="75"/>
      <c r="F36" s="82"/>
      <c r="G36" s="85"/>
      <c r="H36" s="76"/>
      <c r="I36" s="77"/>
      <c r="J36" s="113"/>
      <c r="K36" s="122"/>
      <c r="L36" s="153"/>
      <c r="M36" s="405"/>
    </row>
    <row r="37" spans="2:13" s="45" customFormat="1" ht="20.100000000000001" customHeight="1" thickBot="1" x14ac:dyDescent="0.3">
      <c r="B37" s="125"/>
      <c r="C37" s="117"/>
      <c r="D37" s="120"/>
      <c r="E37" s="78"/>
      <c r="F37" s="83"/>
      <c r="G37" s="86"/>
      <c r="H37" s="79"/>
      <c r="I37" s="80"/>
      <c r="J37" s="114"/>
      <c r="K37" s="123"/>
      <c r="L37" s="154"/>
      <c r="M37" s="406"/>
    </row>
    <row r="38" spans="2:13" s="45" customFormat="1" ht="9.9499999999999993" customHeight="1" x14ac:dyDescent="0.25">
      <c r="B38" s="99"/>
      <c r="C38" s="134"/>
      <c r="D38" s="134"/>
      <c r="E38" s="99"/>
      <c r="F38" s="99"/>
      <c r="G38" s="99"/>
      <c r="H38" s="99"/>
      <c r="I38" s="99"/>
      <c r="J38" s="135"/>
      <c r="K38" s="136"/>
      <c r="L38" s="135"/>
    </row>
    <row r="39" spans="2:13" s="54" customFormat="1" ht="27.75" customHeight="1" thickBot="1" x14ac:dyDescent="0.3">
      <c r="B39" s="407" t="s">
        <v>260</v>
      </c>
      <c r="C39" s="408"/>
      <c r="D39" s="408"/>
      <c r="E39" s="408"/>
      <c r="F39" s="408"/>
      <c r="G39" s="408"/>
      <c r="H39" s="408"/>
      <c r="I39" s="408"/>
      <c r="J39" s="408"/>
      <c r="K39" s="408"/>
      <c r="L39" s="408"/>
    </row>
    <row r="40" spans="2:13" s="37" customFormat="1" ht="24.75" customHeight="1" x14ac:dyDescent="0.25">
      <c r="B40" s="409" t="s">
        <v>39</v>
      </c>
      <c r="C40" s="411" t="s">
        <v>48</v>
      </c>
      <c r="D40" s="413" t="s">
        <v>49</v>
      </c>
      <c r="E40" s="415" t="s">
        <v>46</v>
      </c>
      <c r="F40" s="417" t="s">
        <v>47</v>
      </c>
      <c r="G40" s="419" t="s">
        <v>51</v>
      </c>
      <c r="H40" s="421" t="s">
        <v>52</v>
      </c>
      <c r="I40" s="423" t="s">
        <v>45</v>
      </c>
      <c r="J40" s="425" t="s">
        <v>62</v>
      </c>
      <c r="K40" s="426"/>
      <c r="L40" s="427"/>
      <c r="M40" s="403" t="s">
        <v>184</v>
      </c>
    </row>
    <row r="41" spans="2:13" s="37" customFormat="1" ht="64.5" customHeight="1" x14ac:dyDescent="0.25">
      <c r="B41" s="410"/>
      <c r="C41" s="412"/>
      <c r="D41" s="414"/>
      <c r="E41" s="416"/>
      <c r="F41" s="418"/>
      <c r="G41" s="420"/>
      <c r="H41" s="422"/>
      <c r="I41" s="424"/>
      <c r="J41" s="38" t="s">
        <v>41</v>
      </c>
      <c r="K41" s="39" t="s">
        <v>64</v>
      </c>
      <c r="L41" s="152" t="s">
        <v>42</v>
      </c>
      <c r="M41" s="404"/>
    </row>
    <row r="42" spans="2:13" s="43" customFormat="1" ht="12" customHeight="1" x14ac:dyDescent="0.25">
      <c r="B42" s="253" t="s">
        <v>26</v>
      </c>
      <c r="C42" s="254" t="s">
        <v>27</v>
      </c>
      <c r="D42" s="254" t="s">
        <v>28</v>
      </c>
      <c r="E42" s="245" t="s">
        <v>29</v>
      </c>
      <c r="F42" s="246" t="s">
        <v>30</v>
      </c>
      <c r="G42" s="247" t="s">
        <v>31</v>
      </c>
      <c r="H42" s="248" t="s">
        <v>32</v>
      </c>
      <c r="I42" s="249" t="s">
        <v>33</v>
      </c>
      <c r="J42" s="250" t="s">
        <v>34</v>
      </c>
      <c r="K42" s="67" t="s">
        <v>35</v>
      </c>
      <c r="L42" s="251" t="s">
        <v>50</v>
      </c>
      <c r="M42" s="252" t="s">
        <v>53</v>
      </c>
    </row>
    <row r="43" spans="2:13" s="45" customFormat="1" ht="20.100000000000001" customHeight="1" x14ac:dyDescent="0.25">
      <c r="B43" s="71"/>
      <c r="C43" s="115"/>
      <c r="D43" s="118"/>
      <c r="E43" s="72"/>
      <c r="F43" s="81"/>
      <c r="G43" s="84"/>
      <c r="H43" s="73"/>
      <c r="I43" s="74" t="s">
        <v>38</v>
      </c>
      <c r="J43" s="104"/>
      <c r="K43" s="121"/>
      <c r="L43" s="132"/>
      <c r="M43" s="405" t="s">
        <v>250</v>
      </c>
    </row>
    <row r="44" spans="2:13" s="45" customFormat="1" ht="20.100000000000001" customHeight="1" x14ac:dyDescent="0.25">
      <c r="B44" s="124"/>
      <c r="C44" s="116"/>
      <c r="D44" s="119"/>
      <c r="E44" s="75"/>
      <c r="F44" s="82"/>
      <c r="G44" s="85"/>
      <c r="H44" s="76"/>
      <c r="I44" s="77"/>
      <c r="J44" s="113"/>
      <c r="K44" s="122"/>
      <c r="L44" s="153"/>
      <c r="M44" s="405"/>
    </row>
    <row r="45" spans="2:13" s="45" customFormat="1" ht="20.100000000000001" customHeight="1" thickBot="1" x14ac:dyDescent="0.3">
      <c r="B45" s="125"/>
      <c r="C45" s="117"/>
      <c r="D45" s="120"/>
      <c r="E45" s="78"/>
      <c r="F45" s="83"/>
      <c r="G45" s="86"/>
      <c r="H45" s="79"/>
      <c r="I45" s="80"/>
      <c r="J45" s="114"/>
      <c r="K45" s="123"/>
      <c r="L45" s="154"/>
      <c r="M45" s="406"/>
    </row>
    <row r="46" spans="2:13" s="18" customFormat="1" ht="20.100000000000001" customHeight="1" x14ac:dyDescent="0.25">
      <c r="B46" s="367" t="s">
        <v>37</v>
      </c>
      <c r="C46" s="367"/>
      <c r="D46" s="367"/>
      <c r="E46" s="367"/>
      <c r="F46" s="367"/>
      <c r="G46" s="367"/>
      <c r="H46" s="367"/>
      <c r="I46" s="367"/>
      <c r="J46" s="367"/>
      <c r="K46" s="367"/>
    </row>
    <row r="47" spans="2:13" s="18" customFormat="1" ht="20.100000000000001" customHeight="1" x14ac:dyDescent="0.25"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2:13" s="54" customFormat="1" ht="15" customHeight="1" x14ac:dyDescent="0.25">
      <c r="B48" s="368" t="s">
        <v>1</v>
      </c>
      <c r="C48" s="368"/>
      <c r="D48" s="387" t="str">
        <f>IF('Príloha č. 1'!$D$7="","",'Príloha č. 1'!$D$7)</f>
        <v/>
      </c>
      <c r="E48" s="387"/>
      <c r="F48" s="62"/>
      <c r="J48" s="55"/>
    </row>
    <row r="49" spans="2:12" s="54" customFormat="1" ht="15" customHeight="1" x14ac:dyDescent="0.25">
      <c r="B49" s="370" t="s">
        <v>2</v>
      </c>
      <c r="C49" s="370"/>
      <c r="D49" s="388" t="str">
        <f>IF('Príloha č. 1'!$D$8="","",'Príloha č. 1'!$D$8)</f>
        <v/>
      </c>
      <c r="E49" s="388"/>
      <c r="F49" s="45"/>
    </row>
    <row r="50" spans="2:12" s="54" customFormat="1" ht="15" customHeight="1" x14ac:dyDescent="0.25">
      <c r="B50" s="370" t="s">
        <v>3</v>
      </c>
      <c r="C50" s="370"/>
      <c r="D50" s="384" t="str">
        <f>IF('Príloha č. 1'!D9:E9="","",'Príloha č. 1'!D9:E9)</f>
        <v/>
      </c>
      <c r="E50" s="384"/>
      <c r="F50" s="45"/>
    </row>
    <row r="51" spans="2:12" s="54" customFormat="1" ht="15" customHeight="1" x14ac:dyDescent="0.25">
      <c r="B51" s="370" t="s">
        <v>4</v>
      </c>
      <c r="C51" s="370"/>
      <c r="D51" s="384" t="str">
        <f>IF('Príloha č. 1'!D10:E10="","",'Príloha č. 1'!D10:E10)</f>
        <v/>
      </c>
      <c r="E51" s="384"/>
      <c r="F51" s="45"/>
    </row>
    <row r="52" spans="2:12" x14ac:dyDescent="0.2">
      <c r="H52" s="428"/>
      <c r="I52" s="428"/>
      <c r="J52" s="428"/>
      <c r="K52" s="428"/>
    </row>
    <row r="53" spans="2:12" ht="33" customHeight="1" x14ac:dyDescent="0.2">
      <c r="B53" s="34" t="s">
        <v>8</v>
      </c>
      <c r="C53" s="108" t="str">
        <f>IF('Príloha č. 1'!C24:C24="","",'Príloha č. 1'!C24:C24)</f>
        <v/>
      </c>
      <c r="H53" s="385" t="s">
        <v>264</v>
      </c>
      <c r="I53" s="385"/>
      <c r="J53" s="385"/>
      <c r="K53" s="385"/>
      <c r="L53" s="385"/>
    </row>
    <row r="54" spans="2:12" ht="15" customHeight="1" x14ac:dyDescent="0.2">
      <c r="B54" s="34" t="s">
        <v>9</v>
      </c>
      <c r="C54" s="27" t="str">
        <f>IF('Príloha č. 1'!C25:C25="","",'Príloha č. 1'!C25:C25)</f>
        <v/>
      </c>
      <c r="D54" s="243"/>
      <c r="F54" s="34"/>
      <c r="G54" s="34"/>
    </row>
    <row r="55" spans="2:12" ht="15" customHeight="1" x14ac:dyDescent="0.2">
      <c r="D55" s="243"/>
      <c r="F55" s="34"/>
      <c r="G55" s="34"/>
      <c r="H55" s="34"/>
    </row>
    <row r="56" spans="2:12" s="56" customFormat="1" x14ac:dyDescent="0.2">
      <c r="B56" s="366" t="s">
        <v>10</v>
      </c>
      <c r="C56" s="366"/>
      <c r="D56" s="239"/>
      <c r="E56" s="59"/>
      <c r="F56" s="243"/>
      <c r="G56" s="243"/>
      <c r="H56" s="243"/>
    </row>
    <row r="57" spans="2:12" s="61" customFormat="1" ht="12" customHeight="1" x14ac:dyDescent="0.2">
      <c r="B57" s="57"/>
      <c r="C57" s="58" t="s">
        <v>11</v>
      </c>
      <c r="D57" s="58"/>
      <c r="E57" s="43"/>
      <c r="F57" s="243"/>
      <c r="G57" s="243"/>
      <c r="H57" s="243"/>
      <c r="I57" s="59"/>
    </row>
  </sheetData>
  <mergeCells count="77">
    <mergeCell ref="H52:K52"/>
    <mergeCell ref="B56:C56"/>
    <mergeCell ref="H53:L53"/>
    <mergeCell ref="B31:L31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B39:L39"/>
    <mergeCell ref="B40:B41"/>
    <mergeCell ref="B49:C49"/>
    <mergeCell ref="D49:E49"/>
    <mergeCell ref="B50:C50"/>
    <mergeCell ref="D50:E50"/>
    <mergeCell ref="M40:M41"/>
    <mergeCell ref="B51:C51"/>
    <mergeCell ref="D51:E51"/>
    <mergeCell ref="M23:M24"/>
    <mergeCell ref="M26:M28"/>
    <mergeCell ref="B46:K46"/>
    <mergeCell ref="B23:B24"/>
    <mergeCell ref="B48:C48"/>
    <mergeCell ref="D48:E48"/>
    <mergeCell ref="M43:M45"/>
    <mergeCell ref="M32:M33"/>
    <mergeCell ref="M35:M37"/>
    <mergeCell ref="D40:D41"/>
    <mergeCell ref="E40:E41"/>
    <mergeCell ref="F40:F41"/>
    <mergeCell ref="G40:G41"/>
    <mergeCell ref="H40:H41"/>
    <mergeCell ref="I40:I41"/>
    <mergeCell ref="J40:L40"/>
    <mergeCell ref="C23:C24"/>
    <mergeCell ref="D23:D24"/>
    <mergeCell ref="E23:E24"/>
    <mergeCell ref="F23:F24"/>
    <mergeCell ref="G23:G24"/>
    <mergeCell ref="H23:H24"/>
    <mergeCell ref="I23:I24"/>
    <mergeCell ref="J23:L23"/>
    <mergeCell ref="C40:C41"/>
    <mergeCell ref="M7:M8"/>
    <mergeCell ref="M10:M12"/>
    <mergeCell ref="B22:L22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M15:M16"/>
    <mergeCell ref="M18:M20"/>
    <mergeCell ref="B14:L14"/>
    <mergeCell ref="B7:B8"/>
    <mergeCell ref="H7:H8"/>
    <mergeCell ref="I7:I8"/>
    <mergeCell ref="J7:L7"/>
    <mergeCell ref="B6:L6"/>
    <mergeCell ref="B1:C1"/>
    <mergeCell ref="B2:L2"/>
    <mergeCell ref="B3:C3"/>
    <mergeCell ref="B4:L4"/>
    <mergeCell ref="B5:L5"/>
    <mergeCell ref="C7:C8"/>
    <mergeCell ref="D7:D8"/>
    <mergeCell ref="E7:E8"/>
    <mergeCell ref="F7:F8"/>
    <mergeCell ref="G7:G8"/>
  </mergeCells>
  <conditionalFormatting sqref="C53:C54">
    <cfRule type="containsBlanks" dxfId="14" priority="2">
      <formula>LEN(TRIM(C53))=0</formula>
    </cfRule>
  </conditionalFormatting>
  <conditionalFormatting sqref="D48:E51">
    <cfRule type="containsBlanks" dxfId="13" priority="1">
      <formula>LEN(TRIM(D48))=0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
&amp;"Arial,Normálne"Sortiment ponúkaného tovaru</oddHeader>
    <oddFooter>Strana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34B9-5784-4920-80EA-639B3247CBAB}">
  <sheetPr>
    <tabColor rgb="FFFFFF00"/>
    <pageSetUpPr fitToPage="1"/>
  </sheetPr>
  <dimension ref="B1:U25"/>
  <sheetViews>
    <sheetView showGridLines="0" zoomScale="80" zoomScaleNormal="80" workbookViewId="0">
      <selection activeCell="B4" sqref="B4:L4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124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192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236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18" customFormat="1" ht="20.100000000000001" customHeight="1" x14ac:dyDescent="0.25">
      <c r="B14" s="367" t="s">
        <v>37</v>
      </c>
      <c r="C14" s="367"/>
      <c r="D14" s="367"/>
      <c r="E14" s="367"/>
      <c r="F14" s="367"/>
      <c r="G14" s="367"/>
      <c r="H14" s="367"/>
      <c r="I14" s="367"/>
      <c r="J14" s="367"/>
      <c r="K14" s="367"/>
    </row>
    <row r="15" spans="2:21" s="18" customFormat="1" ht="20.100000000000001" customHeight="1" x14ac:dyDescent="0.25"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2:21" s="54" customFormat="1" ht="15" customHeight="1" x14ac:dyDescent="0.25">
      <c r="B16" s="368" t="s">
        <v>1</v>
      </c>
      <c r="C16" s="368"/>
      <c r="D16" s="387" t="str">
        <f>IF('Príloha č. 1'!$D$7="","",'Príloha č. 1'!$D$7)</f>
        <v/>
      </c>
      <c r="E16" s="387"/>
      <c r="F16" s="62"/>
      <c r="J16" s="55"/>
    </row>
    <row r="17" spans="2:12" s="54" customFormat="1" ht="15" customHeight="1" x14ac:dyDescent="0.25">
      <c r="B17" s="370" t="s">
        <v>2</v>
      </c>
      <c r="C17" s="370"/>
      <c r="D17" s="388" t="str">
        <f>IF('Príloha č. 1'!$D$8="","",'Príloha č. 1'!$D$8)</f>
        <v/>
      </c>
      <c r="E17" s="388"/>
      <c r="F17" s="45"/>
    </row>
    <row r="18" spans="2:12" s="54" customFormat="1" ht="15" customHeight="1" x14ac:dyDescent="0.25">
      <c r="B18" s="370" t="s">
        <v>3</v>
      </c>
      <c r="C18" s="370"/>
      <c r="D18" s="384" t="str">
        <f>IF('Príloha č. 1'!D9:E9="","",'Príloha č. 1'!D9:E9)</f>
        <v/>
      </c>
      <c r="E18" s="384"/>
      <c r="F18" s="45"/>
    </row>
    <row r="19" spans="2:12" s="54" customFormat="1" ht="15" customHeight="1" x14ac:dyDescent="0.25">
      <c r="B19" s="370" t="s">
        <v>4</v>
      </c>
      <c r="C19" s="370"/>
      <c r="D19" s="384" t="str">
        <f>IF('Príloha č. 1'!D10:E10="","",'Príloha č. 1'!D10:E10)</f>
        <v/>
      </c>
      <c r="E19" s="384"/>
      <c r="F19" s="45"/>
    </row>
    <row r="20" spans="2:12" x14ac:dyDescent="0.2">
      <c r="H20" s="428"/>
      <c r="I20" s="428"/>
      <c r="J20" s="428"/>
      <c r="K20" s="428"/>
    </row>
    <row r="21" spans="2:12" ht="33" customHeight="1" x14ac:dyDescent="0.2">
      <c r="B21" s="34" t="s">
        <v>8</v>
      </c>
      <c r="C21" s="108" t="str">
        <f>IF('Príloha č. 1'!C24:C24="","",'Príloha č. 1'!C24:C24)</f>
        <v/>
      </c>
      <c r="H21" s="385" t="s">
        <v>264</v>
      </c>
      <c r="I21" s="385"/>
      <c r="J21" s="385"/>
      <c r="K21" s="385"/>
      <c r="L21" s="385"/>
    </row>
    <row r="22" spans="2:12" ht="15" customHeight="1" x14ac:dyDescent="0.2">
      <c r="B22" s="34" t="s">
        <v>9</v>
      </c>
      <c r="C22" s="27" t="str">
        <f>IF('Príloha č. 1'!C25:C25="","",'Príloha č. 1'!C25:C25)</f>
        <v/>
      </c>
      <c r="D22" s="243"/>
      <c r="F22" s="34"/>
      <c r="G22" s="34"/>
    </row>
    <row r="23" spans="2:12" ht="15" customHeight="1" x14ac:dyDescent="0.2">
      <c r="D23" s="243"/>
      <c r="F23" s="34"/>
      <c r="G23" s="34"/>
      <c r="H23" s="34"/>
    </row>
    <row r="24" spans="2:12" s="56" customFormat="1" x14ac:dyDescent="0.2">
      <c r="B24" s="366" t="s">
        <v>10</v>
      </c>
      <c r="C24" s="366"/>
      <c r="D24" s="239"/>
      <c r="E24" s="59"/>
      <c r="F24" s="243"/>
      <c r="G24" s="243"/>
      <c r="H24" s="243"/>
    </row>
    <row r="25" spans="2:12" s="61" customFormat="1" ht="12" customHeight="1" x14ac:dyDescent="0.2">
      <c r="B25" s="57"/>
      <c r="C25" s="58" t="s">
        <v>11</v>
      </c>
      <c r="D25" s="58"/>
      <c r="E25" s="43"/>
      <c r="F25" s="243"/>
      <c r="G25" s="243"/>
      <c r="H25" s="243"/>
      <c r="I25" s="59"/>
    </row>
  </sheetData>
  <mergeCells count="29">
    <mergeCell ref="B19:C19"/>
    <mergeCell ref="D19:E19"/>
    <mergeCell ref="H20:K20"/>
    <mergeCell ref="B24:C24"/>
    <mergeCell ref="H21:L21"/>
    <mergeCell ref="B16:C16"/>
    <mergeCell ref="D16:E16"/>
    <mergeCell ref="B17:C17"/>
    <mergeCell ref="D17:E17"/>
    <mergeCell ref="B18:C18"/>
    <mergeCell ref="D18:E18"/>
    <mergeCell ref="B14:K14"/>
    <mergeCell ref="H7:H8"/>
    <mergeCell ref="I7:I8"/>
    <mergeCell ref="J7:L7"/>
    <mergeCell ref="M7:M8"/>
    <mergeCell ref="M10:M12"/>
    <mergeCell ref="B7:B8"/>
    <mergeCell ref="C7:C8"/>
    <mergeCell ref="D7:D8"/>
    <mergeCell ref="E7:E8"/>
    <mergeCell ref="F7:F8"/>
    <mergeCell ref="G7:G8"/>
    <mergeCell ref="B6:L6"/>
    <mergeCell ref="B1:C1"/>
    <mergeCell ref="B2:L2"/>
    <mergeCell ref="B3:C3"/>
    <mergeCell ref="B4:L4"/>
    <mergeCell ref="B5:L5"/>
  </mergeCells>
  <conditionalFormatting sqref="C21:C22">
    <cfRule type="containsBlanks" dxfId="12" priority="2">
      <formula>LEN(TRIM(C21))=0</formula>
    </cfRule>
  </conditionalFormatting>
  <conditionalFormatting sqref="D16:E19">
    <cfRule type="containsBlanks" dxfId="11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173F-6B0E-4AD9-8F7F-784BF2C84BD7}">
  <sheetPr>
    <tabColor rgb="FFFFFF00"/>
    <pageSetUpPr fitToPage="1"/>
  </sheetPr>
  <dimension ref="B1:U25"/>
  <sheetViews>
    <sheetView showGridLines="0" zoomScale="80" zoomScaleNormal="80" workbookViewId="0">
      <selection activeCell="B2" sqref="B2:L2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134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193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253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18" customFormat="1" ht="20.100000000000001" customHeight="1" x14ac:dyDescent="0.25">
      <c r="B14" s="367" t="s">
        <v>37</v>
      </c>
      <c r="C14" s="367"/>
      <c r="D14" s="367"/>
      <c r="E14" s="367"/>
      <c r="F14" s="367"/>
      <c r="G14" s="367"/>
      <c r="H14" s="367"/>
      <c r="I14" s="367"/>
      <c r="J14" s="367"/>
      <c r="K14" s="367"/>
    </row>
    <row r="15" spans="2:21" s="18" customFormat="1" ht="20.100000000000001" customHeight="1" x14ac:dyDescent="0.25"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2:21" s="54" customFormat="1" ht="15" customHeight="1" x14ac:dyDescent="0.25">
      <c r="B16" s="368" t="s">
        <v>1</v>
      </c>
      <c r="C16" s="368"/>
      <c r="D16" s="387" t="str">
        <f>IF('Príloha č. 1'!$D$7="","",'Príloha č. 1'!$D$7)</f>
        <v/>
      </c>
      <c r="E16" s="387"/>
      <c r="F16" s="62"/>
      <c r="J16" s="55"/>
    </row>
    <row r="17" spans="2:12" s="54" customFormat="1" ht="15" customHeight="1" x14ac:dyDescent="0.25">
      <c r="B17" s="370" t="s">
        <v>2</v>
      </c>
      <c r="C17" s="370"/>
      <c r="D17" s="388" t="str">
        <f>IF('Príloha č. 1'!$D$8="","",'Príloha č. 1'!$D$8)</f>
        <v/>
      </c>
      <c r="E17" s="388"/>
      <c r="F17" s="45"/>
    </row>
    <row r="18" spans="2:12" s="54" customFormat="1" ht="15" customHeight="1" x14ac:dyDescent="0.25">
      <c r="B18" s="370" t="s">
        <v>3</v>
      </c>
      <c r="C18" s="370"/>
      <c r="D18" s="384" t="str">
        <f>IF('Príloha č. 1'!D9:E9="","",'Príloha č. 1'!D9:E9)</f>
        <v/>
      </c>
      <c r="E18" s="384"/>
      <c r="F18" s="45"/>
    </row>
    <row r="19" spans="2:12" s="54" customFormat="1" ht="15" customHeight="1" x14ac:dyDescent="0.25">
      <c r="B19" s="370" t="s">
        <v>4</v>
      </c>
      <c r="C19" s="370"/>
      <c r="D19" s="384" t="str">
        <f>IF('Príloha č. 1'!D10:E10="","",'Príloha č. 1'!D10:E10)</f>
        <v/>
      </c>
      <c r="E19" s="384"/>
      <c r="F19" s="45"/>
    </row>
    <row r="20" spans="2:12" x14ac:dyDescent="0.2">
      <c r="H20" s="428"/>
      <c r="I20" s="428"/>
      <c r="J20" s="428"/>
      <c r="K20" s="428"/>
    </row>
    <row r="21" spans="2:12" ht="33" customHeight="1" x14ac:dyDescent="0.2">
      <c r="B21" s="34" t="s">
        <v>8</v>
      </c>
      <c r="C21" s="108" t="str">
        <f>IF('Príloha č. 1'!C24:C24="","",'Príloha č. 1'!C24:C24)</f>
        <v/>
      </c>
      <c r="H21" s="385" t="s">
        <v>264</v>
      </c>
      <c r="I21" s="385"/>
      <c r="J21" s="385"/>
      <c r="K21" s="385"/>
      <c r="L21" s="385"/>
    </row>
    <row r="22" spans="2:12" ht="15" customHeight="1" x14ac:dyDescent="0.2">
      <c r="B22" s="34" t="s">
        <v>9</v>
      </c>
      <c r="C22" s="27" t="str">
        <f>IF('Príloha č. 1'!C25:C25="","",'Príloha č. 1'!C25:C25)</f>
        <v/>
      </c>
      <c r="D22" s="243"/>
      <c r="F22" s="34"/>
      <c r="G22" s="34"/>
    </row>
    <row r="23" spans="2:12" ht="15" customHeight="1" x14ac:dyDescent="0.2">
      <c r="D23" s="243"/>
      <c r="F23" s="34"/>
      <c r="G23" s="34"/>
      <c r="H23" s="34"/>
    </row>
    <row r="24" spans="2:12" s="56" customFormat="1" x14ac:dyDescent="0.2">
      <c r="B24" s="366" t="s">
        <v>10</v>
      </c>
      <c r="C24" s="366"/>
      <c r="D24" s="239"/>
      <c r="E24" s="59"/>
      <c r="F24" s="243"/>
      <c r="G24" s="243"/>
      <c r="H24" s="243"/>
    </row>
    <row r="25" spans="2:12" s="61" customFormat="1" ht="12" customHeight="1" x14ac:dyDescent="0.2">
      <c r="B25" s="57"/>
      <c r="C25" s="58" t="s">
        <v>11</v>
      </c>
      <c r="D25" s="58"/>
      <c r="E25" s="43"/>
      <c r="F25" s="243"/>
      <c r="G25" s="243"/>
      <c r="H25" s="243"/>
      <c r="I25" s="59"/>
    </row>
  </sheetData>
  <mergeCells count="29">
    <mergeCell ref="H20:K20"/>
    <mergeCell ref="H21:L21"/>
    <mergeCell ref="B24:C24"/>
    <mergeCell ref="B18:C18"/>
    <mergeCell ref="D18:E18"/>
    <mergeCell ref="B19:C19"/>
    <mergeCell ref="D19:E19"/>
    <mergeCell ref="M7:M8"/>
    <mergeCell ref="M10:M12"/>
    <mergeCell ref="B16:C16"/>
    <mergeCell ref="D16:E16"/>
    <mergeCell ref="B17:C17"/>
    <mergeCell ref="D17:E17"/>
    <mergeCell ref="B14:K14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B6:L6"/>
    <mergeCell ref="B1:C1"/>
    <mergeCell ref="B2:L2"/>
    <mergeCell ref="B3:C3"/>
    <mergeCell ref="B4:L4"/>
    <mergeCell ref="B5:L5"/>
  </mergeCells>
  <conditionalFormatting sqref="C21:C22">
    <cfRule type="containsBlanks" dxfId="10" priority="2">
      <formula>LEN(TRIM(C21))=0</formula>
    </cfRule>
  </conditionalFormatting>
  <conditionalFormatting sqref="D16:E19">
    <cfRule type="containsBlanks" dxfId="9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4E81-4CF9-4F06-8158-6194315F5FE6}">
  <sheetPr>
    <tabColor rgb="FFFFFF00"/>
    <pageSetUpPr fitToPage="1"/>
  </sheetPr>
  <dimension ref="B1:U32"/>
  <sheetViews>
    <sheetView showGridLines="0" zoomScale="80" zoomScaleNormal="80" workbookViewId="0">
      <selection activeCell="B4" sqref="B4:L4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141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194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238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54" customFormat="1" ht="27.75" customHeight="1" thickBot="1" x14ac:dyDescent="0.3">
      <c r="B14" s="407" t="s">
        <v>254</v>
      </c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2:21" s="37" customFormat="1" ht="24.75" customHeight="1" x14ac:dyDescent="0.25">
      <c r="B15" s="409" t="s">
        <v>39</v>
      </c>
      <c r="C15" s="411" t="s">
        <v>48</v>
      </c>
      <c r="D15" s="413" t="s">
        <v>49</v>
      </c>
      <c r="E15" s="415" t="s">
        <v>46</v>
      </c>
      <c r="F15" s="417" t="s">
        <v>47</v>
      </c>
      <c r="G15" s="419" t="s">
        <v>51</v>
      </c>
      <c r="H15" s="421" t="s">
        <v>52</v>
      </c>
      <c r="I15" s="423" t="s">
        <v>45</v>
      </c>
      <c r="J15" s="425" t="s">
        <v>62</v>
      </c>
      <c r="K15" s="426"/>
      <c r="L15" s="427"/>
      <c r="M15" s="403" t="s">
        <v>184</v>
      </c>
    </row>
    <row r="16" spans="2:21" s="37" customFormat="1" ht="64.5" customHeight="1" x14ac:dyDescent="0.25">
      <c r="B16" s="410"/>
      <c r="C16" s="412"/>
      <c r="D16" s="414"/>
      <c r="E16" s="416"/>
      <c r="F16" s="418"/>
      <c r="G16" s="420"/>
      <c r="H16" s="422"/>
      <c r="I16" s="424"/>
      <c r="J16" s="38" t="s">
        <v>41</v>
      </c>
      <c r="K16" s="39" t="s">
        <v>64</v>
      </c>
      <c r="L16" s="152" t="s">
        <v>42</v>
      </c>
      <c r="M16" s="404"/>
    </row>
    <row r="17" spans="2:13" s="43" customFormat="1" ht="12" customHeight="1" x14ac:dyDescent="0.25">
      <c r="B17" s="253" t="s">
        <v>26</v>
      </c>
      <c r="C17" s="254" t="s">
        <v>27</v>
      </c>
      <c r="D17" s="254" t="s">
        <v>28</v>
      </c>
      <c r="E17" s="245" t="s">
        <v>29</v>
      </c>
      <c r="F17" s="246" t="s">
        <v>30</v>
      </c>
      <c r="G17" s="247" t="s">
        <v>31</v>
      </c>
      <c r="H17" s="248" t="s">
        <v>32</v>
      </c>
      <c r="I17" s="249" t="s">
        <v>33</v>
      </c>
      <c r="J17" s="250" t="s">
        <v>34</v>
      </c>
      <c r="K17" s="67" t="s">
        <v>35</v>
      </c>
      <c r="L17" s="251" t="s">
        <v>50</v>
      </c>
      <c r="M17" s="252" t="s">
        <v>53</v>
      </c>
    </row>
    <row r="18" spans="2:13" s="45" customFormat="1" ht="20.100000000000001" customHeight="1" x14ac:dyDescent="0.25">
      <c r="B18" s="71"/>
      <c r="C18" s="115"/>
      <c r="D18" s="118"/>
      <c r="E18" s="72"/>
      <c r="F18" s="81"/>
      <c r="G18" s="84"/>
      <c r="H18" s="73"/>
      <c r="I18" s="74" t="s">
        <v>38</v>
      </c>
      <c r="J18" s="104"/>
      <c r="K18" s="121"/>
      <c r="L18" s="132"/>
      <c r="M18" s="405" t="s">
        <v>255</v>
      </c>
    </row>
    <row r="19" spans="2:13" s="45" customFormat="1" ht="20.100000000000001" customHeight="1" x14ac:dyDescent="0.25">
      <c r="B19" s="124"/>
      <c r="C19" s="116"/>
      <c r="D19" s="119"/>
      <c r="E19" s="75"/>
      <c r="F19" s="82"/>
      <c r="G19" s="85"/>
      <c r="H19" s="76"/>
      <c r="I19" s="77"/>
      <c r="J19" s="113"/>
      <c r="K19" s="122"/>
      <c r="L19" s="153"/>
      <c r="M19" s="405"/>
    </row>
    <row r="20" spans="2:13" s="45" customFormat="1" ht="20.100000000000001" customHeight="1" thickBot="1" x14ac:dyDescent="0.3">
      <c r="B20" s="125"/>
      <c r="C20" s="117"/>
      <c r="D20" s="120"/>
      <c r="E20" s="78"/>
      <c r="F20" s="83"/>
      <c r="G20" s="86"/>
      <c r="H20" s="79"/>
      <c r="I20" s="80"/>
      <c r="J20" s="114"/>
      <c r="K20" s="123"/>
      <c r="L20" s="154"/>
      <c r="M20" s="406"/>
    </row>
    <row r="21" spans="2:13" s="18" customFormat="1" ht="20.100000000000001" customHeight="1" x14ac:dyDescent="0.25">
      <c r="B21" s="367" t="s">
        <v>37</v>
      </c>
      <c r="C21" s="367"/>
      <c r="D21" s="367"/>
      <c r="E21" s="367"/>
      <c r="F21" s="367"/>
      <c r="G21" s="367"/>
      <c r="H21" s="367"/>
      <c r="I21" s="367"/>
      <c r="J21" s="367"/>
      <c r="K21" s="367"/>
    </row>
    <row r="22" spans="2:13" s="18" customFormat="1" ht="20.100000000000001" customHeight="1" x14ac:dyDescent="0.25"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2:13" s="54" customFormat="1" ht="15" customHeight="1" x14ac:dyDescent="0.25">
      <c r="B23" s="368" t="s">
        <v>1</v>
      </c>
      <c r="C23" s="368"/>
      <c r="D23" s="387" t="str">
        <f>IF('Príloha č. 1'!$D$7="","",'Príloha č. 1'!$D$7)</f>
        <v/>
      </c>
      <c r="E23" s="387"/>
      <c r="F23" s="62"/>
      <c r="J23" s="55"/>
    </row>
    <row r="24" spans="2:13" s="54" customFormat="1" ht="15" customHeight="1" x14ac:dyDescent="0.25">
      <c r="B24" s="370" t="s">
        <v>2</v>
      </c>
      <c r="C24" s="370"/>
      <c r="D24" s="388" t="str">
        <f>IF('Príloha č. 1'!$D$8="","",'Príloha č. 1'!$D$8)</f>
        <v/>
      </c>
      <c r="E24" s="388"/>
      <c r="F24" s="45"/>
    </row>
    <row r="25" spans="2:13" s="54" customFormat="1" ht="15" customHeight="1" x14ac:dyDescent="0.25">
      <c r="B25" s="370" t="s">
        <v>3</v>
      </c>
      <c r="C25" s="370"/>
      <c r="D25" s="384" t="str">
        <f>IF('Príloha č. 1'!D9:E9="","",'Príloha č. 1'!D9:E9)</f>
        <v/>
      </c>
      <c r="E25" s="384"/>
      <c r="F25" s="45"/>
    </row>
    <row r="26" spans="2:13" s="54" customFormat="1" ht="15" customHeight="1" x14ac:dyDescent="0.25">
      <c r="B26" s="370" t="s">
        <v>4</v>
      </c>
      <c r="C26" s="370"/>
      <c r="D26" s="384" t="str">
        <f>IF('Príloha č. 1'!D10:E10="","",'Príloha č. 1'!D10:E10)</f>
        <v/>
      </c>
      <c r="E26" s="384"/>
      <c r="F26" s="45"/>
    </row>
    <row r="27" spans="2:13" x14ac:dyDescent="0.2">
      <c r="H27" s="428"/>
      <c r="I27" s="428"/>
      <c r="J27" s="428"/>
      <c r="K27" s="428"/>
    </row>
    <row r="28" spans="2:13" ht="33" customHeight="1" x14ac:dyDescent="0.2">
      <c r="B28" s="34" t="s">
        <v>8</v>
      </c>
      <c r="C28" s="108" t="str">
        <f>IF('Príloha č. 1'!C24:C24="","",'Príloha č. 1'!C24:C24)</f>
        <v/>
      </c>
      <c r="H28" s="385" t="s">
        <v>264</v>
      </c>
      <c r="I28" s="385"/>
      <c r="J28" s="385"/>
      <c r="K28" s="385"/>
      <c r="L28" s="385"/>
    </row>
    <row r="29" spans="2:13" ht="15" customHeight="1" x14ac:dyDescent="0.2">
      <c r="B29" s="34" t="s">
        <v>9</v>
      </c>
      <c r="C29" s="27" t="str">
        <f>IF('Príloha č. 1'!C25:C25="","",'Príloha č. 1'!C25:C25)</f>
        <v/>
      </c>
      <c r="D29" s="243"/>
      <c r="F29" s="34"/>
      <c r="G29" s="34"/>
    </row>
    <row r="30" spans="2:13" ht="15" customHeight="1" x14ac:dyDescent="0.2">
      <c r="D30" s="243"/>
      <c r="F30" s="34"/>
      <c r="G30" s="34"/>
      <c r="H30" s="34"/>
    </row>
    <row r="31" spans="2:13" s="56" customFormat="1" x14ac:dyDescent="0.2">
      <c r="B31" s="366" t="s">
        <v>10</v>
      </c>
      <c r="C31" s="366"/>
      <c r="D31" s="239"/>
      <c r="E31" s="59"/>
      <c r="F31" s="243"/>
      <c r="G31" s="243"/>
      <c r="H31" s="243"/>
    </row>
    <row r="32" spans="2:13" s="61" customFormat="1" ht="12" customHeight="1" x14ac:dyDescent="0.2">
      <c r="B32" s="57"/>
      <c r="C32" s="58" t="s">
        <v>11</v>
      </c>
      <c r="D32" s="58"/>
      <c r="E32" s="43"/>
      <c r="F32" s="243"/>
      <c r="G32" s="243"/>
      <c r="H32" s="243"/>
      <c r="I32" s="59"/>
    </row>
  </sheetData>
  <mergeCells count="41">
    <mergeCell ref="M15:M16"/>
    <mergeCell ref="M18:M20"/>
    <mergeCell ref="H27:K27"/>
    <mergeCell ref="H28:L28"/>
    <mergeCell ref="B14:L14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B31:C31"/>
    <mergeCell ref="B25:C25"/>
    <mergeCell ref="D25:E25"/>
    <mergeCell ref="B26:C26"/>
    <mergeCell ref="D26:E26"/>
    <mergeCell ref="M7:M8"/>
    <mergeCell ref="M10:M12"/>
    <mergeCell ref="B23:C23"/>
    <mergeCell ref="D23:E23"/>
    <mergeCell ref="B24:C24"/>
    <mergeCell ref="D24:E24"/>
    <mergeCell ref="B21:K21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B6:L6"/>
    <mergeCell ref="B1:C1"/>
    <mergeCell ref="B2:L2"/>
    <mergeCell ref="B3:C3"/>
    <mergeCell ref="B4:L4"/>
    <mergeCell ref="B5:L5"/>
  </mergeCells>
  <conditionalFormatting sqref="C28:C29">
    <cfRule type="containsBlanks" dxfId="8" priority="2">
      <formula>LEN(TRIM(C28))=0</formula>
    </cfRule>
  </conditionalFormatting>
  <conditionalFormatting sqref="D23:E26">
    <cfRule type="containsBlanks" dxfId="7" priority="1">
      <formula>LEN(TRIM(D23))=0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E42C-6FDA-49F7-B127-240CE048CC42}">
  <sheetPr>
    <tabColor rgb="FFFFFF00"/>
    <pageSetUpPr fitToPage="1"/>
  </sheetPr>
  <dimension ref="B1:U25"/>
  <sheetViews>
    <sheetView showGridLines="0" zoomScale="80" zoomScaleNormal="80" workbookViewId="0">
      <selection activeCell="B5" sqref="B5:L5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146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195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256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18" customFormat="1" ht="20.100000000000001" customHeight="1" x14ac:dyDescent="0.25">
      <c r="B14" s="367" t="s">
        <v>37</v>
      </c>
      <c r="C14" s="367"/>
      <c r="D14" s="367"/>
      <c r="E14" s="367"/>
      <c r="F14" s="367"/>
      <c r="G14" s="367"/>
      <c r="H14" s="367"/>
      <c r="I14" s="367"/>
      <c r="J14" s="367"/>
      <c r="K14" s="367"/>
    </row>
    <row r="15" spans="2:21" s="18" customFormat="1" ht="20.100000000000001" customHeight="1" x14ac:dyDescent="0.25"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2:21" s="54" customFormat="1" ht="15" customHeight="1" x14ac:dyDescent="0.25">
      <c r="B16" s="368" t="s">
        <v>1</v>
      </c>
      <c r="C16" s="368"/>
      <c r="D16" s="387" t="str">
        <f>IF('Príloha č. 1'!$D$7="","",'Príloha č. 1'!$D$7)</f>
        <v/>
      </c>
      <c r="E16" s="387"/>
      <c r="F16" s="62"/>
      <c r="J16" s="55"/>
    </row>
    <row r="17" spans="2:12" s="54" customFormat="1" ht="15" customHeight="1" x14ac:dyDescent="0.25">
      <c r="B17" s="370" t="s">
        <v>2</v>
      </c>
      <c r="C17" s="370"/>
      <c r="D17" s="388" t="str">
        <f>IF('Príloha č. 1'!$D$8="","",'Príloha č. 1'!$D$8)</f>
        <v/>
      </c>
      <c r="E17" s="388"/>
      <c r="F17" s="45"/>
    </row>
    <row r="18" spans="2:12" s="54" customFormat="1" ht="15" customHeight="1" x14ac:dyDescent="0.25">
      <c r="B18" s="370" t="s">
        <v>3</v>
      </c>
      <c r="C18" s="370"/>
      <c r="D18" s="384" t="str">
        <f>IF('Príloha č. 1'!D9:E9="","",'Príloha č. 1'!D9:E9)</f>
        <v/>
      </c>
      <c r="E18" s="384"/>
      <c r="F18" s="45"/>
    </row>
    <row r="19" spans="2:12" s="54" customFormat="1" ht="15" customHeight="1" x14ac:dyDescent="0.25">
      <c r="B19" s="370" t="s">
        <v>4</v>
      </c>
      <c r="C19" s="370"/>
      <c r="D19" s="384" t="str">
        <f>IF('Príloha č. 1'!D10:E10="","",'Príloha č. 1'!D10:E10)</f>
        <v/>
      </c>
      <c r="E19" s="384"/>
      <c r="F19" s="45"/>
    </row>
    <row r="20" spans="2:12" x14ac:dyDescent="0.2">
      <c r="H20" s="428"/>
      <c r="I20" s="428"/>
      <c r="J20" s="428"/>
      <c r="K20" s="428"/>
    </row>
    <row r="21" spans="2:12" ht="33" customHeight="1" x14ac:dyDescent="0.2">
      <c r="B21" s="34" t="s">
        <v>8</v>
      </c>
      <c r="C21" s="108" t="str">
        <f>IF('Príloha č. 1'!C24:C24="","",'Príloha č. 1'!C24:C24)</f>
        <v/>
      </c>
      <c r="H21" s="385" t="s">
        <v>264</v>
      </c>
      <c r="I21" s="385"/>
      <c r="J21" s="385"/>
      <c r="K21" s="385"/>
      <c r="L21" s="385"/>
    </row>
    <row r="22" spans="2:12" ht="15" customHeight="1" x14ac:dyDescent="0.2">
      <c r="B22" s="34" t="s">
        <v>9</v>
      </c>
      <c r="C22" s="27" t="str">
        <f>IF('Príloha č. 1'!C25:C25="","",'Príloha č. 1'!C25:C25)</f>
        <v/>
      </c>
      <c r="D22" s="243"/>
      <c r="F22" s="34"/>
      <c r="G22" s="34"/>
    </row>
    <row r="23" spans="2:12" ht="15" customHeight="1" x14ac:dyDescent="0.2">
      <c r="D23" s="243"/>
      <c r="F23" s="34"/>
      <c r="G23" s="34"/>
      <c r="H23" s="34"/>
    </row>
    <row r="24" spans="2:12" s="56" customFormat="1" x14ac:dyDescent="0.2">
      <c r="B24" s="366" t="s">
        <v>10</v>
      </c>
      <c r="C24" s="366"/>
      <c r="D24" s="239"/>
      <c r="E24" s="59"/>
      <c r="F24" s="243"/>
      <c r="G24" s="243"/>
      <c r="H24" s="243"/>
    </row>
    <row r="25" spans="2:12" s="61" customFormat="1" ht="12" customHeight="1" x14ac:dyDescent="0.2">
      <c r="B25" s="57"/>
      <c r="C25" s="58" t="s">
        <v>11</v>
      </c>
      <c r="D25" s="58"/>
      <c r="E25" s="43"/>
      <c r="F25" s="243"/>
      <c r="G25" s="243"/>
      <c r="H25" s="243"/>
      <c r="I25" s="59"/>
    </row>
  </sheetData>
  <mergeCells count="29">
    <mergeCell ref="H20:K20"/>
    <mergeCell ref="H21:L21"/>
    <mergeCell ref="B24:C24"/>
    <mergeCell ref="B18:C18"/>
    <mergeCell ref="D18:E18"/>
    <mergeCell ref="B19:C19"/>
    <mergeCell ref="D19:E19"/>
    <mergeCell ref="M7:M8"/>
    <mergeCell ref="M10:M12"/>
    <mergeCell ref="B16:C16"/>
    <mergeCell ref="D16:E16"/>
    <mergeCell ref="B17:C17"/>
    <mergeCell ref="D17:E17"/>
    <mergeCell ref="B14:K14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B6:L6"/>
    <mergeCell ref="B1:C1"/>
    <mergeCell ref="B2:L2"/>
    <mergeCell ref="B3:C3"/>
    <mergeCell ref="B4:L4"/>
    <mergeCell ref="B5:L5"/>
  </mergeCells>
  <conditionalFormatting sqref="C21:C22">
    <cfRule type="containsBlanks" dxfId="6" priority="2">
      <formula>LEN(TRIM(C21))=0</formula>
    </cfRule>
  </conditionalFormatting>
  <conditionalFormatting sqref="D16:E19">
    <cfRule type="containsBlanks" dxfId="5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A3EE-731F-4716-867E-C0422D63AE75}">
  <sheetPr>
    <tabColor rgb="FFFFFF00"/>
    <pageSetUpPr fitToPage="1"/>
  </sheetPr>
  <dimension ref="B1:U25"/>
  <sheetViews>
    <sheetView showGridLines="0" zoomScale="80" zoomScaleNormal="80" workbookViewId="0">
      <selection activeCell="B14" sqref="B14:K14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151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196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73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257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18" customFormat="1" ht="20.100000000000001" customHeight="1" x14ac:dyDescent="0.25">
      <c r="B14" s="367" t="s">
        <v>37</v>
      </c>
      <c r="C14" s="367"/>
      <c r="D14" s="367"/>
      <c r="E14" s="367"/>
      <c r="F14" s="367"/>
      <c r="G14" s="367"/>
      <c r="H14" s="367"/>
      <c r="I14" s="367"/>
      <c r="J14" s="367"/>
      <c r="K14" s="367"/>
    </row>
    <row r="15" spans="2:21" s="18" customFormat="1" ht="20.100000000000001" customHeight="1" x14ac:dyDescent="0.25"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2:21" s="54" customFormat="1" ht="15" customHeight="1" x14ac:dyDescent="0.25">
      <c r="B16" s="368" t="s">
        <v>1</v>
      </c>
      <c r="C16" s="368"/>
      <c r="D16" s="387" t="str">
        <f>IF('Príloha č. 1'!$D$7="","",'Príloha č. 1'!$D$7)</f>
        <v/>
      </c>
      <c r="E16" s="387"/>
      <c r="F16" s="62"/>
      <c r="J16" s="55"/>
    </row>
    <row r="17" spans="2:12" s="54" customFormat="1" ht="15" customHeight="1" x14ac:dyDescent="0.25">
      <c r="B17" s="370" t="s">
        <v>2</v>
      </c>
      <c r="C17" s="370"/>
      <c r="D17" s="388" t="str">
        <f>IF('Príloha č. 1'!$D$8="","",'Príloha č. 1'!$D$8)</f>
        <v/>
      </c>
      <c r="E17" s="388"/>
      <c r="F17" s="45"/>
    </row>
    <row r="18" spans="2:12" s="54" customFormat="1" ht="15" customHeight="1" x14ac:dyDescent="0.25">
      <c r="B18" s="370" t="s">
        <v>3</v>
      </c>
      <c r="C18" s="370"/>
      <c r="D18" s="384" t="str">
        <f>IF('Príloha č. 1'!D9:E9="","",'Príloha č. 1'!D9:E9)</f>
        <v/>
      </c>
      <c r="E18" s="384"/>
      <c r="F18" s="45"/>
    </row>
    <row r="19" spans="2:12" s="54" customFormat="1" ht="15" customHeight="1" x14ac:dyDescent="0.25">
      <c r="B19" s="370" t="s">
        <v>4</v>
      </c>
      <c r="C19" s="370"/>
      <c r="D19" s="384" t="str">
        <f>IF('Príloha č. 1'!D10:E10="","",'Príloha č. 1'!D10:E10)</f>
        <v/>
      </c>
      <c r="E19" s="384"/>
      <c r="F19" s="45"/>
    </row>
    <row r="20" spans="2:12" x14ac:dyDescent="0.2">
      <c r="H20" s="428"/>
      <c r="I20" s="428"/>
      <c r="J20" s="428"/>
      <c r="K20" s="428"/>
    </row>
    <row r="21" spans="2:12" ht="33" customHeight="1" x14ac:dyDescent="0.2">
      <c r="B21" s="34" t="s">
        <v>8</v>
      </c>
      <c r="C21" s="108" t="str">
        <f>IF('Príloha č. 1'!C24:C24="","",'Príloha č. 1'!C24:C24)</f>
        <v/>
      </c>
      <c r="H21" s="385" t="s">
        <v>264</v>
      </c>
      <c r="I21" s="385"/>
      <c r="J21" s="385"/>
      <c r="K21" s="385"/>
      <c r="L21" s="385"/>
    </row>
    <row r="22" spans="2:12" ht="15" customHeight="1" x14ac:dyDescent="0.2">
      <c r="B22" s="34" t="s">
        <v>9</v>
      </c>
      <c r="C22" s="27" t="str">
        <f>IF('Príloha č. 1'!C25:C25="","",'Príloha č. 1'!C25:C25)</f>
        <v/>
      </c>
      <c r="D22" s="243"/>
      <c r="F22" s="34"/>
      <c r="G22" s="34"/>
    </row>
    <row r="23" spans="2:12" ht="15" customHeight="1" x14ac:dyDescent="0.2">
      <c r="D23" s="243"/>
      <c r="F23" s="34"/>
      <c r="G23" s="34"/>
      <c r="H23" s="34"/>
    </row>
    <row r="24" spans="2:12" s="56" customFormat="1" x14ac:dyDescent="0.2">
      <c r="B24" s="366" t="s">
        <v>10</v>
      </c>
      <c r="C24" s="366"/>
      <c r="D24" s="239"/>
      <c r="E24" s="59"/>
      <c r="F24" s="243"/>
      <c r="G24" s="243"/>
      <c r="H24" s="243"/>
    </row>
    <row r="25" spans="2:12" s="61" customFormat="1" ht="12" customHeight="1" x14ac:dyDescent="0.2">
      <c r="B25" s="57"/>
      <c r="C25" s="58" t="s">
        <v>11</v>
      </c>
      <c r="D25" s="58"/>
      <c r="E25" s="43"/>
      <c r="F25" s="243"/>
      <c r="G25" s="243"/>
      <c r="H25" s="243"/>
      <c r="I25" s="59"/>
    </row>
  </sheetData>
  <mergeCells count="29">
    <mergeCell ref="H20:K20"/>
    <mergeCell ref="H21:L21"/>
    <mergeCell ref="B24:C24"/>
    <mergeCell ref="B18:C18"/>
    <mergeCell ref="D18:E18"/>
    <mergeCell ref="B19:C19"/>
    <mergeCell ref="D19:E19"/>
    <mergeCell ref="M7:M8"/>
    <mergeCell ref="M10:M12"/>
    <mergeCell ref="B16:C16"/>
    <mergeCell ref="D16:E16"/>
    <mergeCell ref="B17:C17"/>
    <mergeCell ref="D17:E17"/>
    <mergeCell ref="B14:K14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B6:L6"/>
    <mergeCell ref="B1:C1"/>
    <mergeCell ref="B2:L2"/>
    <mergeCell ref="B3:C3"/>
    <mergeCell ref="B4:L4"/>
    <mergeCell ref="B5:L5"/>
  </mergeCells>
  <conditionalFormatting sqref="C21:C22">
    <cfRule type="containsBlanks" dxfId="4" priority="2">
      <formula>LEN(TRIM(C21))=0</formula>
    </cfRule>
  </conditionalFormatting>
  <conditionalFormatting sqref="D16:E19">
    <cfRule type="containsBlanks" dxfId="3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D729-6C53-42E6-A75D-16D2D17A62C0}">
  <sheetPr>
    <tabColor rgb="FFFFFF00"/>
    <pageSetUpPr fitToPage="1"/>
  </sheetPr>
  <dimension ref="B1:U25"/>
  <sheetViews>
    <sheetView showGridLines="0" zoomScale="80" zoomScaleNormal="80" workbookViewId="0">
      <selection activeCell="B5" sqref="B5:L5"/>
    </sheetView>
  </sheetViews>
  <sheetFormatPr defaultRowHeight="12.75" x14ac:dyDescent="0.2"/>
  <cols>
    <col min="1" max="1" width="1.85546875" style="34" customWidth="1"/>
    <col min="2" max="2" width="5.28515625" style="34" customWidth="1"/>
    <col min="3" max="3" width="35.7109375" style="34" customWidth="1"/>
    <col min="4" max="4" width="31.7109375" style="34" customWidth="1"/>
    <col min="5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3" width="13.5703125" style="34" customWidth="1"/>
    <col min="14" max="16384" width="9.140625" style="34"/>
  </cols>
  <sheetData>
    <row r="1" spans="2:21" ht="15" customHeight="1" x14ac:dyDescent="0.2">
      <c r="B1" s="352" t="s">
        <v>12</v>
      </c>
      <c r="C1" s="352"/>
      <c r="D1" s="241"/>
    </row>
    <row r="2" spans="2:21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2:21" ht="15" customHeight="1" x14ac:dyDescent="0.2">
      <c r="B3" s="429"/>
      <c r="C3" s="429"/>
      <c r="D3" s="243"/>
    </row>
    <row r="4" spans="2:21" s="35" customFormat="1" ht="30" customHeight="1" x14ac:dyDescent="0.25">
      <c r="B4" s="430" t="s">
        <v>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</row>
    <row r="5" spans="2:21" s="21" customFormat="1" ht="24.75" customHeight="1" x14ac:dyDescent="0.2">
      <c r="B5" s="431" t="s">
        <v>163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O5" s="36"/>
      <c r="P5" s="36"/>
      <c r="U5" s="36"/>
    </row>
    <row r="6" spans="2:21" s="54" customFormat="1" ht="27.75" customHeight="1" thickBot="1" x14ac:dyDescent="0.3">
      <c r="B6" s="407" t="s">
        <v>258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21" s="37" customFormat="1" ht="24.75" customHeight="1" x14ac:dyDescent="0.25">
      <c r="B7" s="409" t="s">
        <v>39</v>
      </c>
      <c r="C7" s="411" t="s">
        <v>48</v>
      </c>
      <c r="D7" s="413" t="s">
        <v>49</v>
      </c>
      <c r="E7" s="415" t="s">
        <v>46</v>
      </c>
      <c r="F7" s="417" t="s">
        <v>47</v>
      </c>
      <c r="G7" s="419" t="s">
        <v>51</v>
      </c>
      <c r="H7" s="421" t="s">
        <v>52</v>
      </c>
      <c r="I7" s="423" t="s">
        <v>45</v>
      </c>
      <c r="J7" s="425" t="s">
        <v>62</v>
      </c>
      <c r="K7" s="426"/>
      <c r="L7" s="427"/>
      <c r="M7" s="403" t="s">
        <v>184</v>
      </c>
    </row>
    <row r="8" spans="2:21" s="37" customFormat="1" ht="64.5" customHeight="1" x14ac:dyDescent="0.25">
      <c r="B8" s="410"/>
      <c r="C8" s="412"/>
      <c r="D8" s="414"/>
      <c r="E8" s="416"/>
      <c r="F8" s="418"/>
      <c r="G8" s="420"/>
      <c r="H8" s="422"/>
      <c r="I8" s="424"/>
      <c r="J8" s="38" t="s">
        <v>41</v>
      </c>
      <c r="K8" s="39" t="s">
        <v>64</v>
      </c>
      <c r="L8" s="152" t="s">
        <v>42</v>
      </c>
      <c r="M8" s="404"/>
    </row>
    <row r="9" spans="2:21" s="43" customFormat="1" ht="12" customHeight="1" x14ac:dyDescent="0.25">
      <c r="B9" s="253" t="s">
        <v>26</v>
      </c>
      <c r="C9" s="254" t="s">
        <v>27</v>
      </c>
      <c r="D9" s="254" t="s">
        <v>28</v>
      </c>
      <c r="E9" s="245" t="s">
        <v>29</v>
      </c>
      <c r="F9" s="246" t="s">
        <v>30</v>
      </c>
      <c r="G9" s="247" t="s">
        <v>31</v>
      </c>
      <c r="H9" s="248" t="s">
        <v>32</v>
      </c>
      <c r="I9" s="249" t="s">
        <v>33</v>
      </c>
      <c r="J9" s="250" t="s">
        <v>34</v>
      </c>
      <c r="K9" s="67" t="s">
        <v>35</v>
      </c>
      <c r="L9" s="251" t="s">
        <v>50</v>
      </c>
      <c r="M9" s="252" t="s">
        <v>53</v>
      </c>
    </row>
    <row r="10" spans="2:21" s="45" customFormat="1" ht="20.100000000000001" customHeight="1" x14ac:dyDescent="0.25">
      <c r="B10" s="71"/>
      <c r="C10" s="115"/>
      <c r="D10" s="118"/>
      <c r="E10" s="72"/>
      <c r="F10" s="81"/>
      <c r="G10" s="84"/>
      <c r="H10" s="73"/>
      <c r="I10" s="74" t="s">
        <v>38</v>
      </c>
      <c r="J10" s="104"/>
      <c r="K10" s="121"/>
      <c r="L10" s="132"/>
      <c r="M10" s="405" t="s">
        <v>246</v>
      </c>
    </row>
    <row r="11" spans="2:21" s="45" customFormat="1" ht="20.100000000000001" customHeight="1" x14ac:dyDescent="0.25">
      <c r="B11" s="124"/>
      <c r="C11" s="116"/>
      <c r="D11" s="119"/>
      <c r="E11" s="75"/>
      <c r="F11" s="82"/>
      <c r="G11" s="85"/>
      <c r="H11" s="76"/>
      <c r="I11" s="77"/>
      <c r="J11" s="113"/>
      <c r="K11" s="122"/>
      <c r="L11" s="153"/>
      <c r="M11" s="405"/>
    </row>
    <row r="12" spans="2:21" s="45" customFormat="1" ht="20.100000000000001" customHeight="1" thickBot="1" x14ac:dyDescent="0.3">
      <c r="B12" s="125"/>
      <c r="C12" s="117"/>
      <c r="D12" s="120"/>
      <c r="E12" s="78"/>
      <c r="F12" s="83"/>
      <c r="G12" s="86"/>
      <c r="H12" s="79"/>
      <c r="I12" s="80"/>
      <c r="J12" s="114"/>
      <c r="K12" s="123"/>
      <c r="L12" s="154"/>
      <c r="M12" s="406"/>
    </row>
    <row r="13" spans="2:21" s="45" customFormat="1" ht="9.9499999999999993" customHeight="1" x14ac:dyDescent="0.25">
      <c r="B13" s="99"/>
      <c r="C13" s="134"/>
      <c r="D13" s="134"/>
      <c r="E13" s="99"/>
      <c r="F13" s="99"/>
      <c r="G13" s="99"/>
      <c r="H13" s="99"/>
      <c r="I13" s="99"/>
      <c r="J13" s="135"/>
      <c r="K13" s="136"/>
      <c r="L13" s="135"/>
    </row>
    <row r="14" spans="2:21" s="18" customFormat="1" ht="20.100000000000001" customHeight="1" x14ac:dyDescent="0.25">
      <c r="B14" s="367" t="s">
        <v>37</v>
      </c>
      <c r="C14" s="367"/>
      <c r="D14" s="367"/>
      <c r="E14" s="367"/>
      <c r="F14" s="367"/>
      <c r="G14" s="367"/>
      <c r="H14" s="367"/>
      <c r="I14" s="367"/>
      <c r="J14" s="367"/>
      <c r="K14" s="367"/>
    </row>
    <row r="15" spans="2:21" s="18" customFormat="1" ht="20.100000000000001" customHeight="1" x14ac:dyDescent="0.25"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2:21" s="54" customFormat="1" ht="15" customHeight="1" x14ac:dyDescent="0.25">
      <c r="B16" s="368" t="s">
        <v>1</v>
      </c>
      <c r="C16" s="368"/>
      <c r="D16" s="387" t="str">
        <f>IF('Príloha č. 1'!$D$7="","",'Príloha č. 1'!$D$7)</f>
        <v/>
      </c>
      <c r="E16" s="387"/>
      <c r="F16" s="62"/>
      <c r="J16" s="55"/>
    </row>
    <row r="17" spans="2:12" s="54" customFormat="1" ht="15" customHeight="1" x14ac:dyDescent="0.25">
      <c r="B17" s="370" t="s">
        <v>2</v>
      </c>
      <c r="C17" s="370"/>
      <c r="D17" s="388" t="str">
        <f>IF('Príloha č. 1'!$D$8="","",'Príloha č. 1'!$D$8)</f>
        <v/>
      </c>
      <c r="E17" s="388"/>
      <c r="F17" s="45"/>
    </row>
    <row r="18" spans="2:12" s="54" customFormat="1" ht="15" customHeight="1" x14ac:dyDescent="0.25">
      <c r="B18" s="370" t="s">
        <v>3</v>
      </c>
      <c r="C18" s="370"/>
      <c r="D18" s="384" t="str">
        <f>IF('Príloha č. 1'!D9:E9="","",'Príloha č. 1'!D9:E9)</f>
        <v/>
      </c>
      <c r="E18" s="384"/>
      <c r="F18" s="45"/>
    </row>
    <row r="19" spans="2:12" s="54" customFormat="1" ht="15" customHeight="1" x14ac:dyDescent="0.25">
      <c r="B19" s="370" t="s">
        <v>4</v>
      </c>
      <c r="C19" s="370"/>
      <c r="D19" s="384" t="str">
        <f>IF('Príloha č. 1'!D10:E10="","",'Príloha č. 1'!D10:E10)</f>
        <v/>
      </c>
      <c r="E19" s="384"/>
      <c r="F19" s="45"/>
    </row>
    <row r="20" spans="2:12" x14ac:dyDescent="0.2">
      <c r="H20" s="428"/>
      <c r="I20" s="428"/>
      <c r="J20" s="428"/>
      <c r="K20" s="428"/>
    </row>
    <row r="21" spans="2:12" ht="33" customHeight="1" x14ac:dyDescent="0.2">
      <c r="B21" s="34" t="s">
        <v>8</v>
      </c>
      <c r="C21" s="108" t="str">
        <f>IF('Príloha č. 1'!C24:C24="","",'Príloha č. 1'!C24:C24)</f>
        <v/>
      </c>
      <c r="H21" s="385" t="s">
        <v>264</v>
      </c>
      <c r="I21" s="385"/>
      <c r="J21" s="385"/>
      <c r="K21" s="385"/>
      <c r="L21" s="385"/>
    </row>
    <row r="22" spans="2:12" ht="15" customHeight="1" x14ac:dyDescent="0.2">
      <c r="B22" s="34" t="s">
        <v>9</v>
      </c>
      <c r="C22" s="27" t="str">
        <f>IF('Príloha č. 1'!C25:C25="","",'Príloha č. 1'!C25:C25)</f>
        <v/>
      </c>
      <c r="D22" s="243"/>
      <c r="F22" s="34"/>
      <c r="G22" s="34"/>
    </row>
    <row r="23" spans="2:12" ht="15" customHeight="1" x14ac:dyDescent="0.2">
      <c r="D23" s="243"/>
      <c r="F23" s="34"/>
      <c r="G23" s="34"/>
      <c r="H23" s="34"/>
    </row>
    <row r="24" spans="2:12" s="56" customFormat="1" x14ac:dyDescent="0.2">
      <c r="B24" s="366" t="s">
        <v>10</v>
      </c>
      <c r="C24" s="366"/>
      <c r="D24" s="239"/>
      <c r="E24" s="59"/>
      <c r="F24" s="243"/>
      <c r="G24" s="243"/>
      <c r="H24" s="243"/>
    </row>
    <row r="25" spans="2:12" s="61" customFormat="1" ht="12" customHeight="1" x14ac:dyDescent="0.2">
      <c r="B25" s="57"/>
      <c r="C25" s="58" t="s">
        <v>11</v>
      </c>
      <c r="D25" s="58"/>
      <c r="E25" s="43"/>
      <c r="F25" s="243"/>
      <c r="G25" s="243"/>
      <c r="H25" s="243"/>
      <c r="I25" s="59"/>
    </row>
  </sheetData>
  <mergeCells count="29">
    <mergeCell ref="H20:K20"/>
    <mergeCell ref="H21:L21"/>
    <mergeCell ref="B24:C24"/>
    <mergeCell ref="B18:C18"/>
    <mergeCell ref="D18:E18"/>
    <mergeCell ref="B19:C19"/>
    <mergeCell ref="D19:E19"/>
    <mergeCell ref="M7:M8"/>
    <mergeCell ref="M10:M12"/>
    <mergeCell ref="B16:C16"/>
    <mergeCell ref="D16:E16"/>
    <mergeCell ref="B17:C17"/>
    <mergeCell ref="D17:E17"/>
    <mergeCell ref="B14:K14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B6:L6"/>
    <mergeCell ref="B1:C1"/>
    <mergeCell ref="B2:L2"/>
    <mergeCell ref="B3:C3"/>
    <mergeCell ref="B4:L4"/>
    <mergeCell ref="B5:L5"/>
  </mergeCells>
  <conditionalFormatting sqref="C21:C22">
    <cfRule type="containsBlanks" dxfId="2" priority="2">
      <formula>LEN(TRIM(C21))=0</formula>
    </cfRule>
  </conditionalFormatting>
  <conditionalFormatting sqref="D16:E19">
    <cfRule type="containsBlanks" dxfId="1" priority="1">
      <formula>LEN(TRIM(D16))=0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N32"/>
  <sheetViews>
    <sheetView showGridLines="0" tabSelected="1" topLeftCell="A4" zoomScale="90" zoomScaleNormal="90" workbookViewId="0">
      <selection activeCell="B4" sqref="B4:G4"/>
    </sheetView>
  </sheetViews>
  <sheetFormatPr defaultColWidth="9.140625" defaultRowHeight="12" x14ac:dyDescent="0.2"/>
  <cols>
    <col min="1" max="1" width="1.85546875" style="182" customWidth="1"/>
    <col min="2" max="2" width="5.28515625" style="182" customWidth="1"/>
    <col min="3" max="3" width="26.7109375" style="182" customWidth="1"/>
    <col min="4" max="4" width="23.85546875" style="182" customWidth="1"/>
    <col min="5" max="5" width="20" style="182" customWidth="1"/>
    <col min="6" max="6" width="17" style="182" customWidth="1"/>
    <col min="7" max="7" width="16.5703125" style="182" customWidth="1"/>
    <col min="8" max="16384" width="9.140625" style="182"/>
  </cols>
  <sheetData>
    <row r="1" spans="2:14" ht="12.75" x14ac:dyDescent="0.25">
      <c r="B1" s="438" t="s">
        <v>12</v>
      </c>
      <c r="C1" s="439"/>
      <c r="D1" s="181"/>
      <c r="E1" s="181"/>
      <c r="F1" s="181"/>
      <c r="G1" s="181"/>
    </row>
    <row r="2" spans="2:14" ht="15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2:14" ht="24.95" customHeight="1" x14ac:dyDescent="0.2">
      <c r="B3" s="440"/>
      <c r="C3" s="440"/>
      <c r="D3" s="440"/>
      <c r="E3" s="440"/>
      <c r="F3" s="440"/>
      <c r="G3" s="440"/>
    </row>
    <row r="4" spans="2:14" ht="18.75" x14ac:dyDescent="0.3">
      <c r="B4" s="441" t="s">
        <v>78</v>
      </c>
      <c r="C4" s="441"/>
      <c r="D4" s="441"/>
      <c r="E4" s="441"/>
      <c r="F4" s="441"/>
      <c r="G4" s="441"/>
      <c r="H4" s="183"/>
      <c r="I4" s="183"/>
      <c r="J4" s="183"/>
      <c r="K4" s="183"/>
      <c r="L4" s="183"/>
      <c r="M4" s="183"/>
      <c r="N4" s="183"/>
    </row>
    <row r="5" spans="2:14" x14ac:dyDescent="0.2">
      <c r="B5" s="184"/>
      <c r="C5" s="184"/>
      <c r="D5" s="184"/>
      <c r="E5" s="184"/>
      <c r="F5" s="184"/>
      <c r="G5" s="184"/>
    </row>
    <row r="6" spans="2:14" x14ac:dyDescent="0.2">
      <c r="B6" s="184"/>
      <c r="C6" s="184"/>
      <c r="D6" s="184"/>
      <c r="E6" s="184"/>
      <c r="F6" s="184"/>
      <c r="G6" s="184"/>
    </row>
    <row r="7" spans="2:14" x14ac:dyDescent="0.2">
      <c r="B7" s="184"/>
      <c r="C7" s="184"/>
      <c r="D7" s="184"/>
      <c r="E7" s="184"/>
      <c r="F7" s="184"/>
      <c r="G7" s="184"/>
    </row>
    <row r="8" spans="2:14" ht="17.25" customHeight="1" x14ac:dyDescent="0.2">
      <c r="B8" s="442" t="s">
        <v>79</v>
      </c>
      <c r="C8" s="442"/>
      <c r="D8" s="442"/>
      <c r="E8" s="442"/>
      <c r="F8" s="442"/>
      <c r="G8" s="442"/>
    </row>
    <row r="9" spans="2:14" ht="17.25" customHeight="1" x14ac:dyDescent="0.2">
      <c r="B9" s="185"/>
      <c r="C9" s="437" t="s">
        <v>80</v>
      </c>
      <c r="D9" s="437"/>
      <c r="E9" s="437"/>
      <c r="F9" s="185"/>
      <c r="G9" s="185"/>
    </row>
    <row r="10" spans="2:14" ht="9.9499999999999993" customHeight="1" thickBot="1" x14ac:dyDescent="0.25">
      <c r="B10" s="185"/>
      <c r="C10" s="185"/>
      <c r="D10" s="185"/>
      <c r="E10" s="185"/>
      <c r="F10" s="185"/>
      <c r="G10" s="185"/>
    </row>
    <row r="11" spans="2:14" ht="90.75" customHeight="1" x14ac:dyDescent="0.2">
      <c r="B11" s="186" t="s">
        <v>36</v>
      </c>
      <c r="C11" s="187" t="s">
        <v>81</v>
      </c>
      <c r="D11" s="187" t="s">
        <v>82</v>
      </c>
      <c r="E11" s="187" t="s">
        <v>58</v>
      </c>
      <c r="F11" s="188" t="s">
        <v>83</v>
      </c>
      <c r="G11" s="189" t="s">
        <v>84</v>
      </c>
    </row>
    <row r="12" spans="2:14" ht="15" customHeight="1" x14ac:dyDescent="0.2">
      <c r="B12" s="190" t="s">
        <v>26</v>
      </c>
      <c r="C12" s="191" t="s">
        <v>27</v>
      </c>
      <c r="D12" s="191" t="s">
        <v>28</v>
      </c>
      <c r="E12" s="191" t="s">
        <v>29</v>
      </c>
      <c r="F12" s="191" t="s">
        <v>30</v>
      </c>
      <c r="G12" s="192" t="s">
        <v>31</v>
      </c>
    </row>
    <row r="13" spans="2:14" ht="24.95" customHeight="1" x14ac:dyDescent="0.2">
      <c r="B13" s="193"/>
      <c r="C13" s="194"/>
      <c r="D13" s="195"/>
      <c r="E13" s="196"/>
      <c r="F13" s="197"/>
      <c r="G13" s="198"/>
    </row>
    <row r="14" spans="2:14" ht="24.95" customHeight="1" x14ac:dyDescent="0.2">
      <c r="B14" s="193"/>
      <c r="C14" s="194"/>
      <c r="D14" s="195"/>
      <c r="E14" s="196"/>
      <c r="F14" s="197"/>
      <c r="G14" s="198"/>
    </row>
    <row r="15" spans="2:14" s="199" customFormat="1" ht="24.95" customHeight="1" x14ac:dyDescent="0.25">
      <c r="B15" s="193"/>
      <c r="C15" s="194"/>
      <c r="D15" s="195"/>
      <c r="E15" s="196"/>
      <c r="F15" s="197"/>
      <c r="G15" s="198"/>
    </row>
    <row r="16" spans="2:14" s="199" customFormat="1" ht="24.95" customHeight="1" thickBot="1" x14ac:dyDescent="0.3">
      <c r="B16" s="200"/>
      <c r="C16" s="201"/>
      <c r="D16" s="202"/>
      <c r="E16" s="203"/>
      <c r="F16" s="204"/>
      <c r="G16" s="205"/>
    </row>
    <row r="17" spans="2:14" s="199" customFormat="1" ht="15" customHeight="1" x14ac:dyDescent="0.25">
      <c r="B17" s="443"/>
      <c r="C17" s="443"/>
      <c r="D17" s="443"/>
      <c r="E17" s="443"/>
      <c r="F17" s="443"/>
      <c r="G17" s="443"/>
    </row>
    <row r="18" spans="2:14" s="207" customFormat="1" ht="49.5" customHeight="1" x14ac:dyDescent="0.25">
      <c r="B18" s="444" t="s">
        <v>85</v>
      </c>
      <c r="C18" s="444"/>
      <c r="D18" s="444"/>
      <c r="E18" s="444"/>
      <c r="F18" s="444"/>
      <c r="G18" s="444"/>
      <c r="H18" s="206"/>
      <c r="I18" s="206"/>
      <c r="J18" s="206"/>
      <c r="K18" s="206"/>
      <c r="L18" s="206"/>
      <c r="M18" s="206"/>
      <c r="N18" s="206"/>
    </row>
    <row r="19" spans="2:14" s="207" customFormat="1" ht="9.9499999999999993" customHeight="1" x14ac:dyDescent="0.25">
      <c r="B19" s="208"/>
      <c r="C19" s="444"/>
      <c r="D19" s="444"/>
      <c r="E19" s="444"/>
      <c r="F19" s="444"/>
      <c r="G19" s="444"/>
      <c r="H19" s="209"/>
      <c r="I19" s="209"/>
      <c r="J19" s="209"/>
      <c r="K19" s="209"/>
      <c r="L19" s="209"/>
      <c r="M19" s="209"/>
      <c r="N19" s="209"/>
    </row>
    <row r="20" spans="2:14" s="207" customFormat="1" ht="20.100000000000001" customHeight="1" x14ac:dyDescent="0.25">
      <c r="B20" s="442" t="s">
        <v>86</v>
      </c>
      <c r="C20" s="442"/>
      <c r="D20" s="442"/>
      <c r="E20" s="442"/>
      <c r="F20" s="442"/>
      <c r="G20" s="442"/>
      <c r="H20" s="209"/>
      <c r="I20" s="209"/>
      <c r="J20" s="209"/>
      <c r="K20" s="209"/>
      <c r="L20" s="209"/>
      <c r="M20" s="209"/>
      <c r="N20" s="209"/>
    </row>
    <row r="21" spans="2:14" s="207" customFormat="1" ht="20.100000000000001" customHeight="1" x14ac:dyDescent="0.25">
      <c r="B21" s="185"/>
      <c r="C21" s="437" t="s">
        <v>87</v>
      </c>
      <c r="D21" s="437"/>
      <c r="E21" s="437"/>
      <c r="F21" s="437"/>
      <c r="G21" s="437"/>
      <c r="H21" s="209"/>
      <c r="I21" s="209"/>
      <c r="J21" s="209"/>
      <c r="K21" s="209"/>
      <c r="L21" s="209"/>
      <c r="M21" s="209"/>
      <c r="N21" s="209"/>
    </row>
    <row r="22" spans="2:14" s="207" customFormat="1" ht="20.100000000000001" customHeight="1" x14ac:dyDescent="0.25">
      <c r="B22" s="208"/>
      <c r="C22" s="210"/>
      <c r="D22" s="210"/>
      <c r="E22" s="210"/>
      <c r="F22" s="210"/>
      <c r="G22" s="210"/>
      <c r="H22" s="209"/>
      <c r="I22" s="209"/>
      <c r="J22" s="209"/>
      <c r="K22" s="209"/>
      <c r="L22" s="209"/>
      <c r="M22" s="209"/>
      <c r="N22" s="209"/>
    </row>
    <row r="23" spans="2:14" ht="15" customHeight="1" x14ac:dyDescent="0.2">
      <c r="B23" s="208"/>
      <c r="C23" s="210"/>
      <c r="D23" s="210"/>
      <c r="E23" s="210"/>
      <c r="F23" s="210"/>
      <c r="G23" s="210"/>
    </row>
    <row r="24" spans="2:14" s="211" customFormat="1" ht="15" customHeight="1" x14ac:dyDescent="0.25">
      <c r="B24" s="208"/>
      <c r="C24" s="210"/>
      <c r="D24" s="210"/>
      <c r="E24" s="210"/>
      <c r="F24" s="210"/>
      <c r="G24" s="210"/>
    </row>
    <row r="25" spans="2:14" s="211" customFormat="1" ht="15" customHeight="1" x14ac:dyDescent="0.25">
      <c r="B25" s="212"/>
      <c r="C25" s="212"/>
      <c r="D25" s="212"/>
      <c r="E25" s="212"/>
      <c r="F25" s="212"/>
      <c r="G25" s="212"/>
    </row>
    <row r="26" spans="2:14" s="211" customFormat="1" ht="15" x14ac:dyDescent="0.25">
      <c r="B26" s="211" t="s">
        <v>8</v>
      </c>
      <c r="C26" s="433" t="str">
        <f>IF('Príloha č. 1'!C24:C24="","",'Príloha č. 1'!C24:C24)</f>
        <v/>
      </c>
      <c r="D26" s="433"/>
    </row>
    <row r="27" spans="2:14" s="211" customFormat="1" ht="15" customHeight="1" x14ac:dyDescent="0.25">
      <c r="B27" s="211" t="s">
        <v>9</v>
      </c>
      <c r="C27" s="432" t="str">
        <f>IF('Príloha č. 1'!C25:C25="","",'Príloha č. 1'!C25:C25)</f>
        <v/>
      </c>
      <c r="D27" s="433"/>
    </row>
    <row r="28" spans="2:14" ht="15" customHeight="1" x14ac:dyDescent="0.25">
      <c r="B28" s="211"/>
      <c r="C28" s="211"/>
      <c r="D28" s="211"/>
      <c r="E28" s="211"/>
      <c r="F28" s="211"/>
      <c r="G28" s="211"/>
    </row>
    <row r="29" spans="2:14" s="214" customFormat="1" ht="15" x14ac:dyDescent="0.25">
      <c r="B29" s="211"/>
      <c r="C29" s="211"/>
      <c r="D29" s="213"/>
      <c r="E29" s="281"/>
      <c r="F29" s="428"/>
      <c r="G29" s="428"/>
    </row>
    <row r="30" spans="2:14" s="217" customFormat="1" ht="44.25" customHeight="1" x14ac:dyDescent="0.2">
      <c r="B30" s="182"/>
      <c r="C30" s="182"/>
      <c r="D30" s="215"/>
      <c r="E30" s="385" t="s">
        <v>263</v>
      </c>
      <c r="F30" s="385"/>
      <c r="G30" s="385"/>
      <c r="H30" s="216"/>
    </row>
    <row r="31" spans="2:14" x14ac:dyDescent="0.2">
      <c r="B31" s="434" t="s">
        <v>10</v>
      </c>
      <c r="C31" s="434"/>
      <c r="D31" s="214"/>
      <c r="E31" s="214"/>
      <c r="F31" s="214"/>
      <c r="G31" s="214"/>
    </row>
    <row r="32" spans="2:14" x14ac:dyDescent="0.2">
      <c r="B32" s="218"/>
      <c r="C32" s="435" t="s">
        <v>11</v>
      </c>
      <c r="D32" s="436"/>
      <c r="E32" s="436"/>
      <c r="F32" s="436"/>
      <c r="G32" s="436"/>
    </row>
  </sheetData>
  <mergeCells count="17">
    <mergeCell ref="C26:D26"/>
    <mergeCell ref="C9:E9"/>
    <mergeCell ref="B1:C1"/>
    <mergeCell ref="B2:M2"/>
    <mergeCell ref="B3:G3"/>
    <mergeCell ref="B4:G4"/>
    <mergeCell ref="B8:G8"/>
    <mergeCell ref="B17:G17"/>
    <mergeCell ref="B18:G18"/>
    <mergeCell ref="C19:G19"/>
    <mergeCell ref="B20:G20"/>
    <mergeCell ref="C21:G21"/>
    <mergeCell ref="F29:G29"/>
    <mergeCell ref="C27:D27"/>
    <mergeCell ref="B31:C31"/>
    <mergeCell ref="C32:G32"/>
    <mergeCell ref="E30:G30"/>
  </mergeCells>
  <conditionalFormatting sqref="C26:D27">
    <cfRule type="containsBlanks" dxfId="0" priority="2">
      <formula>LEN(TRIM(C26))=0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 (Príloha č. 3 RD)&amp;10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K22"/>
  <sheetViews>
    <sheetView showGridLines="0" zoomScaleNormal="100" workbookViewId="0">
      <selection activeCell="D15" sqref="D15"/>
    </sheetView>
  </sheetViews>
  <sheetFormatPr defaultRowHeight="12" x14ac:dyDescent="0.2"/>
  <cols>
    <col min="1" max="1" width="1.85546875" style="168" customWidth="1"/>
    <col min="2" max="2" width="4.7109375" style="168" bestFit="1" customWidth="1"/>
    <col min="3" max="3" width="19.7109375" style="168" customWidth="1"/>
    <col min="4" max="4" width="28.7109375" style="168" customWidth="1"/>
    <col min="5" max="5" width="33.42578125" style="168" customWidth="1"/>
    <col min="6" max="6" width="10.42578125" style="168" bestFit="1" customWidth="1"/>
    <col min="7" max="257" width="9.140625" style="168"/>
    <col min="258" max="258" width="4.7109375" style="168" bestFit="1" customWidth="1"/>
    <col min="259" max="259" width="19.7109375" style="168" customWidth="1"/>
    <col min="260" max="260" width="28.7109375" style="168" customWidth="1"/>
    <col min="261" max="261" width="33.42578125" style="168" customWidth="1"/>
    <col min="262" max="262" width="10.42578125" style="168" bestFit="1" customWidth="1"/>
    <col min="263" max="513" width="9.140625" style="168"/>
    <col min="514" max="514" width="4.7109375" style="168" bestFit="1" customWidth="1"/>
    <col min="515" max="515" width="19.7109375" style="168" customWidth="1"/>
    <col min="516" max="516" width="28.7109375" style="168" customWidth="1"/>
    <col min="517" max="517" width="33.42578125" style="168" customWidth="1"/>
    <col min="518" max="518" width="10.42578125" style="168" bestFit="1" customWidth="1"/>
    <col min="519" max="769" width="9.140625" style="168"/>
    <col min="770" max="770" width="4.7109375" style="168" bestFit="1" customWidth="1"/>
    <col min="771" max="771" width="19.7109375" style="168" customWidth="1"/>
    <col min="772" max="772" width="28.7109375" style="168" customWidth="1"/>
    <col min="773" max="773" width="33.42578125" style="168" customWidth="1"/>
    <col min="774" max="774" width="10.42578125" style="168" bestFit="1" customWidth="1"/>
    <col min="775" max="1025" width="9.140625" style="168"/>
    <col min="1026" max="1026" width="4.7109375" style="168" bestFit="1" customWidth="1"/>
    <col min="1027" max="1027" width="19.7109375" style="168" customWidth="1"/>
    <col min="1028" max="1028" width="28.7109375" style="168" customWidth="1"/>
    <col min="1029" max="1029" width="33.42578125" style="168" customWidth="1"/>
    <col min="1030" max="1030" width="10.42578125" style="168" bestFit="1" customWidth="1"/>
    <col min="1031" max="1281" width="9.140625" style="168"/>
    <col min="1282" max="1282" width="4.7109375" style="168" bestFit="1" customWidth="1"/>
    <col min="1283" max="1283" width="19.7109375" style="168" customWidth="1"/>
    <col min="1284" max="1284" width="28.7109375" style="168" customWidth="1"/>
    <col min="1285" max="1285" width="33.42578125" style="168" customWidth="1"/>
    <col min="1286" max="1286" width="10.42578125" style="168" bestFit="1" customWidth="1"/>
    <col min="1287" max="1537" width="9.140625" style="168"/>
    <col min="1538" max="1538" width="4.7109375" style="168" bestFit="1" customWidth="1"/>
    <col min="1539" max="1539" width="19.7109375" style="168" customWidth="1"/>
    <col min="1540" max="1540" width="28.7109375" style="168" customWidth="1"/>
    <col min="1541" max="1541" width="33.42578125" style="168" customWidth="1"/>
    <col min="1542" max="1542" width="10.42578125" style="168" bestFit="1" customWidth="1"/>
    <col min="1543" max="1793" width="9.140625" style="168"/>
    <col min="1794" max="1794" width="4.7109375" style="168" bestFit="1" customWidth="1"/>
    <col min="1795" max="1795" width="19.7109375" style="168" customWidth="1"/>
    <col min="1796" max="1796" width="28.7109375" style="168" customWidth="1"/>
    <col min="1797" max="1797" width="33.42578125" style="168" customWidth="1"/>
    <col min="1798" max="1798" width="10.42578125" style="168" bestFit="1" customWidth="1"/>
    <col min="1799" max="2049" width="9.140625" style="168"/>
    <col min="2050" max="2050" width="4.7109375" style="168" bestFit="1" customWidth="1"/>
    <col min="2051" max="2051" width="19.7109375" style="168" customWidth="1"/>
    <col min="2052" max="2052" width="28.7109375" style="168" customWidth="1"/>
    <col min="2053" max="2053" width="33.42578125" style="168" customWidth="1"/>
    <col min="2054" max="2054" width="10.42578125" style="168" bestFit="1" customWidth="1"/>
    <col min="2055" max="2305" width="9.140625" style="168"/>
    <col min="2306" max="2306" width="4.7109375" style="168" bestFit="1" customWidth="1"/>
    <col min="2307" max="2307" width="19.7109375" style="168" customWidth="1"/>
    <col min="2308" max="2308" width="28.7109375" style="168" customWidth="1"/>
    <col min="2309" max="2309" width="33.42578125" style="168" customWidth="1"/>
    <col min="2310" max="2310" width="10.42578125" style="168" bestFit="1" customWidth="1"/>
    <col min="2311" max="2561" width="9.140625" style="168"/>
    <col min="2562" max="2562" width="4.7109375" style="168" bestFit="1" customWidth="1"/>
    <col min="2563" max="2563" width="19.7109375" style="168" customWidth="1"/>
    <col min="2564" max="2564" width="28.7109375" style="168" customWidth="1"/>
    <col min="2565" max="2565" width="33.42578125" style="168" customWidth="1"/>
    <col min="2566" max="2566" width="10.42578125" style="168" bestFit="1" customWidth="1"/>
    <col min="2567" max="2817" width="9.140625" style="168"/>
    <col min="2818" max="2818" width="4.7109375" style="168" bestFit="1" customWidth="1"/>
    <col min="2819" max="2819" width="19.7109375" style="168" customWidth="1"/>
    <col min="2820" max="2820" width="28.7109375" style="168" customWidth="1"/>
    <col min="2821" max="2821" width="33.42578125" style="168" customWidth="1"/>
    <col min="2822" max="2822" width="10.42578125" style="168" bestFit="1" customWidth="1"/>
    <col min="2823" max="3073" width="9.140625" style="168"/>
    <col min="3074" max="3074" width="4.7109375" style="168" bestFit="1" customWidth="1"/>
    <col min="3075" max="3075" width="19.7109375" style="168" customWidth="1"/>
    <col min="3076" max="3076" width="28.7109375" style="168" customWidth="1"/>
    <col min="3077" max="3077" width="33.42578125" style="168" customWidth="1"/>
    <col min="3078" max="3078" width="10.42578125" style="168" bestFit="1" customWidth="1"/>
    <col min="3079" max="3329" width="9.140625" style="168"/>
    <col min="3330" max="3330" width="4.7109375" style="168" bestFit="1" customWidth="1"/>
    <col min="3331" max="3331" width="19.7109375" style="168" customWidth="1"/>
    <col min="3332" max="3332" width="28.7109375" style="168" customWidth="1"/>
    <col min="3333" max="3333" width="33.42578125" style="168" customWidth="1"/>
    <col min="3334" max="3334" width="10.42578125" style="168" bestFit="1" customWidth="1"/>
    <col min="3335" max="3585" width="9.140625" style="168"/>
    <col min="3586" max="3586" width="4.7109375" style="168" bestFit="1" customWidth="1"/>
    <col min="3587" max="3587" width="19.7109375" style="168" customWidth="1"/>
    <col min="3588" max="3588" width="28.7109375" style="168" customWidth="1"/>
    <col min="3589" max="3589" width="33.42578125" style="168" customWidth="1"/>
    <col min="3590" max="3590" width="10.42578125" style="168" bestFit="1" customWidth="1"/>
    <col min="3591" max="3841" width="9.140625" style="168"/>
    <col min="3842" max="3842" width="4.7109375" style="168" bestFit="1" customWidth="1"/>
    <col min="3843" max="3843" width="19.7109375" style="168" customWidth="1"/>
    <col min="3844" max="3844" width="28.7109375" style="168" customWidth="1"/>
    <col min="3845" max="3845" width="33.42578125" style="168" customWidth="1"/>
    <col min="3846" max="3846" width="10.42578125" style="168" bestFit="1" customWidth="1"/>
    <col min="3847" max="4097" width="9.140625" style="168"/>
    <col min="4098" max="4098" width="4.7109375" style="168" bestFit="1" customWidth="1"/>
    <col min="4099" max="4099" width="19.7109375" style="168" customWidth="1"/>
    <col min="4100" max="4100" width="28.7109375" style="168" customWidth="1"/>
    <col min="4101" max="4101" width="33.42578125" style="168" customWidth="1"/>
    <col min="4102" max="4102" width="10.42578125" style="168" bestFit="1" customWidth="1"/>
    <col min="4103" max="4353" width="9.140625" style="168"/>
    <col min="4354" max="4354" width="4.7109375" style="168" bestFit="1" customWidth="1"/>
    <col min="4355" max="4355" width="19.7109375" style="168" customWidth="1"/>
    <col min="4356" max="4356" width="28.7109375" style="168" customWidth="1"/>
    <col min="4357" max="4357" width="33.42578125" style="168" customWidth="1"/>
    <col min="4358" max="4358" width="10.42578125" style="168" bestFit="1" customWidth="1"/>
    <col min="4359" max="4609" width="9.140625" style="168"/>
    <col min="4610" max="4610" width="4.7109375" style="168" bestFit="1" customWidth="1"/>
    <col min="4611" max="4611" width="19.7109375" style="168" customWidth="1"/>
    <col min="4612" max="4612" width="28.7109375" style="168" customWidth="1"/>
    <col min="4613" max="4613" width="33.42578125" style="168" customWidth="1"/>
    <col min="4614" max="4614" width="10.42578125" style="168" bestFit="1" customWidth="1"/>
    <col min="4615" max="4865" width="9.140625" style="168"/>
    <col min="4866" max="4866" width="4.7109375" style="168" bestFit="1" customWidth="1"/>
    <col min="4867" max="4867" width="19.7109375" style="168" customWidth="1"/>
    <col min="4868" max="4868" width="28.7109375" style="168" customWidth="1"/>
    <col min="4869" max="4869" width="33.42578125" style="168" customWidth="1"/>
    <col min="4870" max="4870" width="10.42578125" style="168" bestFit="1" customWidth="1"/>
    <col min="4871" max="5121" width="9.140625" style="168"/>
    <col min="5122" max="5122" width="4.7109375" style="168" bestFit="1" customWidth="1"/>
    <col min="5123" max="5123" width="19.7109375" style="168" customWidth="1"/>
    <col min="5124" max="5124" width="28.7109375" style="168" customWidth="1"/>
    <col min="5125" max="5125" width="33.42578125" style="168" customWidth="1"/>
    <col min="5126" max="5126" width="10.42578125" style="168" bestFit="1" customWidth="1"/>
    <col min="5127" max="5377" width="9.140625" style="168"/>
    <col min="5378" max="5378" width="4.7109375" style="168" bestFit="1" customWidth="1"/>
    <col min="5379" max="5379" width="19.7109375" style="168" customWidth="1"/>
    <col min="5380" max="5380" width="28.7109375" style="168" customWidth="1"/>
    <col min="5381" max="5381" width="33.42578125" style="168" customWidth="1"/>
    <col min="5382" max="5382" width="10.42578125" style="168" bestFit="1" customWidth="1"/>
    <col min="5383" max="5633" width="9.140625" style="168"/>
    <col min="5634" max="5634" width="4.7109375" style="168" bestFit="1" customWidth="1"/>
    <col min="5635" max="5635" width="19.7109375" style="168" customWidth="1"/>
    <col min="5636" max="5636" width="28.7109375" style="168" customWidth="1"/>
    <col min="5637" max="5637" width="33.42578125" style="168" customWidth="1"/>
    <col min="5638" max="5638" width="10.42578125" style="168" bestFit="1" customWidth="1"/>
    <col min="5639" max="5889" width="9.140625" style="168"/>
    <col min="5890" max="5890" width="4.7109375" style="168" bestFit="1" customWidth="1"/>
    <col min="5891" max="5891" width="19.7109375" style="168" customWidth="1"/>
    <col min="5892" max="5892" width="28.7109375" style="168" customWidth="1"/>
    <col min="5893" max="5893" width="33.42578125" style="168" customWidth="1"/>
    <col min="5894" max="5894" width="10.42578125" style="168" bestFit="1" customWidth="1"/>
    <col min="5895" max="6145" width="9.140625" style="168"/>
    <col min="6146" max="6146" width="4.7109375" style="168" bestFit="1" customWidth="1"/>
    <col min="6147" max="6147" width="19.7109375" style="168" customWidth="1"/>
    <col min="6148" max="6148" width="28.7109375" style="168" customWidth="1"/>
    <col min="6149" max="6149" width="33.42578125" style="168" customWidth="1"/>
    <col min="6150" max="6150" width="10.42578125" style="168" bestFit="1" customWidth="1"/>
    <col min="6151" max="6401" width="9.140625" style="168"/>
    <col min="6402" max="6402" width="4.7109375" style="168" bestFit="1" customWidth="1"/>
    <col min="6403" max="6403" width="19.7109375" style="168" customWidth="1"/>
    <col min="6404" max="6404" width="28.7109375" style="168" customWidth="1"/>
    <col min="6405" max="6405" width="33.42578125" style="168" customWidth="1"/>
    <col min="6406" max="6406" width="10.42578125" style="168" bestFit="1" customWidth="1"/>
    <col min="6407" max="6657" width="9.140625" style="168"/>
    <col min="6658" max="6658" width="4.7109375" style="168" bestFit="1" customWidth="1"/>
    <col min="6659" max="6659" width="19.7109375" style="168" customWidth="1"/>
    <col min="6660" max="6660" width="28.7109375" style="168" customWidth="1"/>
    <col min="6661" max="6661" width="33.42578125" style="168" customWidth="1"/>
    <col min="6662" max="6662" width="10.42578125" style="168" bestFit="1" customWidth="1"/>
    <col min="6663" max="6913" width="9.140625" style="168"/>
    <col min="6914" max="6914" width="4.7109375" style="168" bestFit="1" customWidth="1"/>
    <col min="6915" max="6915" width="19.7109375" style="168" customWidth="1"/>
    <col min="6916" max="6916" width="28.7109375" style="168" customWidth="1"/>
    <col min="6917" max="6917" width="33.42578125" style="168" customWidth="1"/>
    <col min="6918" max="6918" width="10.42578125" style="168" bestFit="1" customWidth="1"/>
    <col min="6919" max="7169" width="9.140625" style="168"/>
    <col min="7170" max="7170" width="4.7109375" style="168" bestFit="1" customWidth="1"/>
    <col min="7171" max="7171" width="19.7109375" style="168" customWidth="1"/>
    <col min="7172" max="7172" width="28.7109375" style="168" customWidth="1"/>
    <col min="7173" max="7173" width="33.42578125" style="168" customWidth="1"/>
    <col min="7174" max="7174" width="10.42578125" style="168" bestFit="1" customWidth="1"/>
    <col min="7175" max="7425" width="9.140625" style="168"/>
    <col min="7426" max="7426" width="4.7109375" style="168" bestFit="1" customWidth="1"/>
    <col min="7427" max="7427" width="19.7109375" style="168" customWidth="1"/>
    <col min="7428" max="7428" width="28.7109375" style="168" customWidth="1"/>
    <col min="7429" max="7429" width="33.42578125" style="168" customWidth="1"/>
    <col min="7430" max="7430" width="10.42578125" style="168" bestFit="1" customWidth="1"/>
    <col min="7431" max="7681" width="9.140625" style="168"/>
    <col min="7682" max="7682" width="4.7109375" style="168" bestFit="1" customWidth="1"/>
    <col min="7683" max="7683" width="19.7109375" style="168" customWidth="1"/>
    <col min="7684" max="7684" width="28.7109375" style="168" customWidth="1"/>
    <col min="7685" max="7685" width="33.42578125" style="168" customWidth="1"/>
    <col min="7686" max="7686" width="10.42578125" style="168" bestFit="1" customWidth="1"/>
    <col min="7687" max="7937" width="9.140625" style="168"/>
    <col min="7938" max="7938" width="4.7109375" style="168" bestFit="1" customWidth="1"/>
    <col min="7939" max="7939" width="19.7109375" style="168" customWidth="1"/>
    <col min="7940" max="7940" width="28.7109375" style="168" customWidth="1"/>
    <col min="7941" max="7941" width="33.42578125" style="168" customWidth="1"/>
    <col min="7942" max="7942" width="10.42578125" style="168" bestFit="1" customWidth="1"/>
    <col min="7943" max="8193" width="9.140625" style="168"/>
    <col min="8194" max="8194" width="4.7109375" style="168" bestFit="1" customWidth="1"/>
    <col min="8195" max="8195" width="19.7109375" style="168" customWidth="1"/>
    <col min="8196" max="8196" width="28.7109375" style="168" customWidth="1"/>
    <col min="8197" max="8197" width="33.42578125" style="168" customWidth="1"/>
    <col min="8198" max="8198" width="10.42578125" style="168" bestFit="1" customWidth="1"/>
    <col min="8199" max="8449" width="9.140625" style="168"/>
    <col min="8450" max="8450" width="4.7109375" style="168" bestFit="1" customWidth="1"/>
    <col min="8451" max="8451" width="19.7109375" style="168" customWidth="1"/>
    <col min="8452" max="8452" width="28.7109375" style="168" customWidth="1"/>
    <col min="8453" max="8453" width="33.42578125" style="168" customWidth="1"/>
    <col min="8454" max="8454" width="10.42578125" style="168" bestFit="1" customWidth="1"/>
    <col min="8455" max="8705" width="9.140625" style="168"/>
    <col min="8706" max="8706" width="4.7109375" style="168" bestFit="1" customWidth="1"/>
    <col min="8707" max="8707" width="19.7109375" style="168" customWidth="1"/>
    <col min="8708" max="8708" width="28.7109375" style="168" customWidth="1"/>
    <col min="8709" max="8709" width="33.42578125" style="168" customWidth="1"/>
    <col min="8710" max="8710" width="10.42578125" style="168" bestFit="1" customWidth="1"/>
    <col min="8711" max="8961" width="9.140625" style="168"/>
    <col min="8962" max="8962" width="4.7109375" style="168" bestFit="1" customWidth="1"/>
    <col min="8963" max="8963" width="19.7109375" style="168" customWidth="1"/>
    <col min="8964" max="8964" width="28.7109375" style="168" customWidth="1"/>
    <col min="8965" max="8965" width="33.42578125" style="168" customWidth="1"/>
    <col min="8966" max="8966" width="10.42578125" style="168" bestFit="1" customWidth="1"/>
    <col min="8967" max="9217" width="9.140625" style="168"/>
    <col min="9218" max="9218" width="4.7109375" style="168" bestFit="1" customWidth="1"/>
    <col min="9219" max="9219" width="19.7109375" style="168" customWidth="1"/>
    <col min="9220" max="9220" width="28.7109375" style="168" customWidth="1"/>
    <col min="9221" max="9221" width="33.42578125" style="168" customWidth="1"/>
    <col min="9222" max="9222" width="10.42578125" style="168" bestFit="1" customWidth="1"/>
    <col min="9223" max="9473" width="9.140625" style="168"/>
    <col min="9474" max="9474" width="4.7109375" style="168" bestFit="1" customWidth="1"/>
    <col min="9475" max="9475" width="19.7109375" style="168" customWidth="1"/>
    <col min="9476" max="9476" width="28.7109375" style="168" customWidth="1"/>
    <col min="9477" max="9477" width="33.42578125" style="168" customWidth="1"/>
    <col min="9478" max="9478" width="10.42578125" style="168" bestFit="1" customWidth="1"/>
    <col min="9479" max="9729" width="9.140625" style="168"/>
    <col min="9730" max="9730" width="4.7109375" style="168" bestFit="1" customWidth="1"/>
    <col min="9731" max="9731" width="19.7109375" style="168" customWidth="1"/>
    <col min="9732" max="9732" width="28.7109375" style="168" customWidth="1"/>
    <col min="9733" max="9733" width="33.42578125" style="168" customWidth="1"/>
    <col min="9734" max="9734" width="10.42578125" style="168" bestFit="1" customWidth="1"/>
    <col min="9735" max="9985" width="9.140625" style="168"/>
    <col min="9986" max="9986" width="4.7109375" style="168" bestFit="1" customWidth="1"/>
    <col min="9987" max="9987" width="19.7109375" style="168" customWidth="1"/>
    <col min="9988" max="9988" width="28.7109375" style="168" customWidth="1"/>
    <col min="9989" max="9989" width="33.42578125" style="168" customWidth="1"/>
    <col min="9990" max="9990" width="10.42578125" style="168" bestFit="1" customWidth="1"/>
    <col min="9991" max="10241" width="9.140625" style="168"/>
    <col min="10242" max="10242" width="4.7109375" style="168" bestFit="1" customWidth="1"/>
    <col min="10243" max="10243" width="19.7109375" style="168" customWidth="1"/>
    <col min="10244" max="10244" width="28.7109375" style="168" customWidth="1"/>
    <col min="10245" max="10245" width="33.42578125" style="168" customWidth="1"/>
    <col min="10246" max="10246" width="10.42578125" style="168" bestFit="1" customWidth="1"/>
    <col min="10247" max="10497" width="9.140625" style="168"/>
    <col min="10498" max="10498" width="4.7109375" style="168" bestFit="1" customWidth="1"/>
    <col min="10499" max="10499" width="19.7109375" style="168" customWidth="1"/>
    <col min="10500" max="10500" width="28.7109375" style="168" customWidth="1"/>
    <col min="10501" max="10501" width="33.42578125" style="168" customWidth="1"/>
    <col min="10502" max="10502" width="10.42578125" style="168" bestFit="1" customWidth="1"/>
    <col min="10503" max="10753" width="9.140625" style="168"/>
    <col min="10754" max="10754" width="4.7109375" style="168" bestFit="1" customWidth="1"/>
    <col min="10755" max="10755" width="19.7109375" style="168" customWidth="1"/>
    <col min="10756" max="10756" width="28.7109375" style="168" customWidth="1"/>
    <col min="10757" max="10757" width="33.42578125" style="168" customWidth="1"/>
    <col min="10758" max="10758" width="10.42578125" style="168" bestFit="1" customWidth="1"/>
    <col min="10759" max="11009" width="9.140625" style="168"/>
    <col min="11010" max="11010" width="4.7109375" style="168" bestFit="1" customWidth="1"/>
    <col min="11011" max="11011" width="19.7109375" style="168" customWidth="1"/>
    <col min="11012" max="11012" width="28.7109375" style="168" customWidth="1"/>
    <col min="11013" max="11013" width="33.42578125" style="168" customWidth="1"/>
    <col min="11014" max="11014" width="10.42578125" style="168" bestFit="1" customWidth="1"/>
    <col min="11015" max="11265" width="9.140625" style="168"/>
    <col min="11266" max="11266" width="4.7109375" style="168" bestFit="1" customWidth="1"/>
    <col min="11267" max="11267" width="19.7109375" style="168" customWidth="1"/>
    <col min="11268" max="11268" width="28.7109375" style="168" customWidth="1"/>
    <col min="11269" max="11269" width="33.42578125" style="168" customWidth="1"/>
    <col min="11270" max="11270" width="10.42578125" style="168" bestFit="1" customWidth="1"/>
    <col min="11271" max="11521" width="9.140625" style="168"/>
    <col min="11522" max="11522" width="4.7109375" style="168" bestFit="1" customWidth="1"/>
    <col min="11523" max="11523" width="19.7109375" style="168" customWidth="1"/>
    <col min="11524" max="11524" width="28.7109375" style="168" customWidth="1"/>
    <col min="11525" max="11525" width="33.42578125" style="168" customWidth="1"/>
    <col min="11526" max="11526" width="10.42578125" style="168" bestFit="1" customWidth="1"/>
    <col min="11527" max="11777" width="9.140625" style="168"/>
    <col min="11778" max="11778" width="4.7109375" style="168" bestFit="1" customWidth="1"/>
    <col min="11779" max="11779" width="19.7109375" style="168" customWidth="1"/>
    <col min="11780" max="11780" width="28.7109375" style="168" customWidth="1"/>
    <col min="11781" max="11781" width="33.42578125" style="168" customWidth="1"/>
    <col min="11782" max="11782" width="10.42578125" style="168" bestFit="1" customWidth="1"/>
    <col min="11783" max="12033" width="9.140625" style="168"/>
    <col min="12034" max="12034" width="4.7109375" style="168" bestFit="1" customWidth="1"/>
    <col min="12035" max="12035" width="19.7109375" style="168" customWidth="1"/>
    <col min="12036" max="12036" width="28.7109375" style="168" customWidth="1"/>
    <col min="12037" max="12037" width="33.42578125" style="168" customWidth="1"/>
    <col min="12038" max="12038" width="10.42578125" style="168" bestFit="1" customWidth="1"/>
    <col min="12039" max="12289" width="9.140625" style="168"/>
    <col min="12290" max="12290" width="4.7109375" style="168" bestFit="1" customWidth="1"/>
    <col min="12291" max="12291" width="19.7109375" style="168" customWidth="1"/>
    <col min="12292" max="12292" width="28.7109375" style="168" customWidth="1"/>
    <col min="12293" max="12293" width="33.42578125" style="168" customWidth="1"/>
    <col min="12294" max="12294" width="10.42578125" style="168" bestFit="1" customWidth="1"/>
    <col min="12295" max="12545" width="9.140625" style="168"/>
    <col min="12546" max="12546" width="4.7109375" style="168" bestFit="1" customWidth="1"/>
    <col min="12547" max="12547" width="19.7109375" style="168" customWidth="1"/>
    <col min="12548" max="12548" width="28.7109375" style="168" customWidth="1"/>
    <col min="12549" max="12549" width="33.42578125" style="168" customWidth="1"/>
    <col min="12550" max="12550" width="10.42578125" style="168" bestFit="1" customWidth="1"/>
    <col min="12551" max="12801" width="9.140625" style="168"/>
    <col min="12802" max="12802" width="4.7109375" style="168" bestFit="1" customWidth="1"/>
    <col min="12803" max="12803" width="19.7109375" style="168" customWidth="1"/>
    <col min="12804" max="12804" width="28.7109375" style="168" customWidth="1"/>
    <col min="12805" max="12805" width="33.42578125" style="168" customWidth="1"/>
    <col min="12806" max="12806" width="10.42578125" style="168" bestFit="1" customWidth="1"/>
    <col min="12807" max="13057" width="9.140625" style="168"/>
    <col min="13058" max="13058" width="4.7109375" style="168" bestFit="1" customWidth="1"/>
    <col min="13059" max="13059" width="19.7109375" style="168" customWidth="1"/>
    <col min="13060" max="13060" width="28.7109375" style="168" customWidth="1"/>
    <col min="13061" max="13061" width="33.42578125" style="168" customWidth="1"/>
    <col min="13062" max="13062" width="10.42578125" style="168" bestFit="1" customWidth="1"/>
    <col min="13063" max="13313" width="9.140625" style="168"/>
    <col min="13314" max="13314" width="4.7109375" style="168" bestFit="1" customWidth="1"/>
    <col min="13315" max="13315" width="19.7109375" style="168" customWidth="1"/>
    <col min="13316" max="13316" width="28.7109375" style="168" customWidth="1"/>
    <col min="13317" max="13317" width="33.42578125" style="168" customWidth="1"/>
    <col min="13318" max="13318" width="10.42578125" style="168" bestFit="1" customWidth="1"/>
    <col min="13319" max="13569" width="9.140625" style="168"/>
    <col min="13570" max="13570" width="4.7109375" style="168" bestFit="1" customWidth="1"/>
    <col min="13571" max="13571" width="19.7109375" style="168" customWidth="1"/>
    <col min="13572" max="13572" width="28.7109375" style="168" customWidth="1"/>
    <col min="13573" max="13573" width="33.42578125" style="168" customWidth="1"/>
    <col min="13574" max="13574" width="10.42578125" style="168" bestFit="1" customWidth="1"/>
    <col min="13575" max="13825" width="9.140625" style="168"/>
    <col min="13826" max="13826" width="4.7109375" style="168" bestFit="1" customWidth="1"/>
    <col min="13827" max="13827" width="19.7109375" style="168" customWidth="1"/>
    <col min="13828" max="13828" width="28.7109375" style="168" customWidth="1"/>
    <col min="13829" max="13829" width="33.42578125" style="168" customWidth="1"/>
    <col min="13830" max="13830" width="10.42578125" style="168" bestFit="1" customWidth="1"/>
    <col min="13831" max="14081" width="9.140625" style="168"/>
    <col min="14082" max="14082" width="4.7109375" style="168" bestFit="1" customWidth="1"/>
    <col min="14083" max="14083" width="19.7109375" style="168" customWidth="1"/>
    <col min="14084" max="14084" width="28.7109375" style="168" customWidth="1"/>
    <col min="14085" max="14085" width="33.42578125" style="168" customWidth="1"/>
    <col min="14086" max="14086" width="10.42578125" style="168" bestFit="1" customWidth="1"/>
    <col min="14087" max="14337" width="9.140625" style="168"/>
    <col min="14338" max="14338" width="4.7109375" style="168" bestFit="1" customWidth="1"/>
    <col min="14339" max="14339" width="19.7109375" style="168" customWidth="1"/>
    <col min="14340" max="14340" width="28.7109375" style="168" customWidth="1"/>
    <col min="14341" max="14341" width="33.42578125" style="168" customWidth="1"/>
    <col min="14342" max="14342" width="10.42578125" style="168" bestFit="1" customWidth="1"/>
    <col min="14343" max="14593" width="9.140625" style="168"/>
    <col min="14594" max="14594" width="4.7109375" style="168" bestFit="1" customWidth="1"/>
    <col min="14595" max="14595" width="19.7109375" style="168" customWidth="1"/>
    <col min="14596" max="14596" width="28.7109375" style="168" customWidth="1"/>
    <col min="14597" max="14597" width="33.42578125" style="168" customWidth="1"/>
    <col min="14598" max="14598" width="10.42578125" style="168" bestFit="1" customWidth="1"/>
    <col min="14599" max="14849" width="9.140625" style="168"/>
    <col min="14850" max="14850" width="4.7109375" style="168" bestFit="1" customWidth="1"/>
    <col min="14851" max="14851" width="19.7109375" style="168" customWidth="1"/>
    <col min="14852" max="14852" width="28.7109375" style="168" customWidth="1"/>
    <col min="14853" max="14853" width="33.42578125" style="168" customWidth="1"/>
    <col min="14854" max="14854" width="10.42578125" style="168" bestFit="1" customWidth="1"/>
    <col min="14855" max="15105" width="9.140625" style="168"/>
    <col min="15106" max="15106" width="4.7109375" style="168" bestFit="1" customWidth="1"/>
    <col min="15107" max="15107" width="19.7109375" style="168" customWidth="1"/>
    <col min="15108" max="15108" width="28.7109375" style="168" customWidth="1"/>
    <col min="15109" max="15109" width="33.42578125" style="168" customWidth="1"/>
    <col min="15110" max="15110" width="10.42578125" style="168" bestFit="1" customWidth="1"/>
    <col min="15111" max="15361" width="9.140625" style="168"/>
    <col min="15362" max="15362" width="4.7109375" style="168" bestFit="1" customWidth="1"/>
    <col min="15363" max="15363" width="19.7109375" style="168" customWidth="1"/>
    <col min="15364" max="15364" width="28.7109375" style="168" customWidth="1"/>
    <col min="15365" max="15365" width="33.42578125" style="168" customWidth="1"/>
    <col min="15366" max="15366" width="10.42578125" style="168" bestFit="1" customWidth="1"/>
    <col min="15367" max="15617" width="9.140625" style="168"/>
    <col min="15618" max="15618" width="4.7109375" style="168" bestFit="1" customWidth="1"/>
    <col min="15619" max="15619" width="19.7109375" style="168" customWidth="1"/>
    <col min="15620" max="15620" width="28.7109375" style="168" customWidth="1"/>
    <col min="15621" max="15621" width="33.42578125" style="168" customWidth="1"/>
    <col min="15622" max="15622" width="10.42578125" style="168" bestFit="1" customWidth="1"/>
    <col min="15623" max="15873" width="9.140625" style="168"/>
    <col min="15874" max="15874" width="4.7109375" style="168" bestFit="1" customWidth="1"/>
    <col min="15875" max="15875" width="19.7109375" style="168" customWidth="1"/>
    <col min="15876" max="15876" width="28.7109375" style="168" customWidth="1"/>
    <col min="15877" max="15877" width="33.42578125" style="168" customWidth="1"/>
    <col min="15878" max="15878" width="10.42578125" style="168" bestFit="1" customWidth="1"/>
    <col min="15879" max="16129" width="9.140625" style="168"/>
    <col min="16130" max="16130" width="4.7109375" style="168" bestFit="1" customWidth="1"/>
    <col min="16131" max="16131" width="19.7109375" style="168" customWidth="1"/>
    <col min="16132" max="16132" width="28.7109375" style="168" customWidth="1"/>
    <col min="16133" max="16133" width="33.42578125" style="168" customWidth="1"/>
    <col min="16134" max="16134" width="10.42578125" style="168" bestFit="1" customWidth="1"/>
    <col min="16135" max="16384" width="9.140625" style="168"/>
  </cols>
  <sheetData>
    <row r="1" spans="2:11" x14ac:dyDescent="0.2">
      <c r="B1" s="328" t="s">
        <v>12</v>
      </c>
      <c r="C1" s="328"/>
    </row>
    <row r="2" spans="2:11" s="169" customFormat="1" x14ac:dyDescent="0.25">
      <c r="B2" s="334" t="str">
        <f>'Príloha č. 1'!B2:E2</f>
        <v>Špeciálny zdravotnícky materiál pre Kliniku srdcovej chirurgie so zameraním na chlopne</v>
      </c>
      <c r="C2" s="334"/>
      <c r="D2" s="334"/>
      <c r="E2" s="334"/>
    </row>
    <row r="3" spans="2:11" x14ac:dyDescent="0.2">
      <c r="B3" s="335"/>
      <c r="C3" s="335"/>
      <c r="D3" s="335"/>
    </row>
    <row r="4" spans="2:11" ht="32.25" customHeight="1" x14ac:dyDescent="0.25">
      <c r="B4" s="336" t="s">
        <v>74</v>
      </c>
      <c r="C4" s="336"/>
      <c r="D4" s="336"/>
      <c r="E4" s="336"/>
      <c r="F4" s="170"/>
      <c r="G4" s="170"/>
      <c r="H4" s="170"/>
      <c r="I4" s="170"/>
      <c r="J4" s="170"/>
      <c r="K4" s="170"/>
    </row>
    <row r="6" spans="2:11" s="169" customFormat="1" ht="20.100000000000001" customHeight="1" x14ac:dyDescent="0.25">
      <c r="B6" s="329" t="s">
        <v>1</v>
      </c>
      <c r="C6" s="329"/>
      <c r="D6" s="337" t="str">
        <f>IF('Príloha č. 1'!$D$7="","",'Príloha č. 1'!$D$7)</f>
        <v/>
      </c>
      <c r="E6" s="338"/>
      <c r="F6" s="171"/>
    </row>
    <row r="7" spans="2:11" s="169" customFormat="1" ht="20.100000000000001" customHeight="1" x14ac:dyDescent="0.25">
      <c r="B7" s="329" t="s">
        <v>2</v>
      </c>
      <c r="C7" s="329"/>
      <c r="D7" s="330" t="str">
        <f>IF('Príloha č. 1'!$D$8="","",'Príloha č. 1'!$D$8)</f>
        <v/>
      </c>
      <c r="E7" s="331"/>
    </row>
    <row r="8" spans="2:11" ht="20.100000000000001" customHeight="1" x14ac:dyDescent="0.2">
      <c r="B8" s="328" t="s">
        <v>3</v>
      </c>
      <c r="C8" s="328"/>
      <c r="D8" s="330" t="str">
        <f>IF('Príloha č. 1'!$D$9="","",'Príloha č. 1'!$D$9)</f>
        <v/>
      </c>
      <c r="E8" s="331"/>
    </row>
    <row r="9" spans="2:11" ht="20.100000000000001" customHeight="1" x14ac:dyDescent="0.2">
      <c r="B9" s="328" t="s">
        <v>4</v>
      </c>
      <c r="C9" s="328"/>
      <c r="D9" s="330" t="str">
        <f>IF('Príloha č. 1'!$D$10="","",'Príloha č. 1'!$D$10)</f>
        <v/>
      </c>
      <c r="E9" s="331"/>
    </row>
    <row r="10" spans="2:11" x14ac:dyDescent="0.2">
      <c r="D10" s="172"/>
    </row>
    <row r="11" spans="2:11" s="173" customFormat="1" x14ac:dyDescent="0.25">
      <c r="B11" s="332" t="s">
        <v>19</v>
      </c>
      <c r="C11" s="332"/>
      <c r="D11" s="332"/>
      <c r="E11" s="332"/>
    </row>
    <row r="12" spans="2:11" ht="52.5" customHeight="1" x14ac:dyDescent="0.2">
      <c r="B12" s="275" t="s">
        <v>0</v>
      </c>
      <c r="C12" s="329" t="s">
        <v>75</v>
      </c>
      <c r="D12" s="329"/>
      <c r="E12" s="329"/>
    </row>
    <row r="13" spans="2:11" ht="39" customHeight="1" x14ac:dyDescent="0.2">
      <c r="B13" s="275" t="s">
        <v>0</v>
      </c>
      <c r="C13" s="329" t="s">
        <v>76</v>
      </c>
      <c r="D13" s="329"/>
      <c r="E13" s="329"/>
    </row>
    <row r="14" spans="2:11" ht="39.75" customHeight="1" x14ac:dyDescent="0.2">
      <c r="B14" s="275" t="s">
        <v>0</v>
      </c>
      <c r="C14" s="329" t="s">
        <v>77</v>
      </c>
      <c r="D14" s="329"/>
      <c r="E14" s="329"/>
    </row>
    <row r="16" spans="2:11" s="173" customFormat="1" x14ac:dyDescent="0.25">
      <c r="B16" s="173" t="s">
        <v>8</v>
      </c>
      <c r="C16" s="174" t="str">
        <f>IF('Príloha č. 1'!C24:C24="","",'Príloha č. 1'!C24:C24)</f>
        <v/>
      </c>
    </row>
    <row r="17" spans="2:6" s="173" customFormat="1" x14ac:dyDescent="0.25">
      <c r="B17" s="173" t="s">
        <v>9</v>
      </c>
      <c r="C17" s="175" t="str">
        <f>IF('Príloha č. 1'!C25:C25="","",'Príloha č. 1'!C25:C25)</f>
        <v/>
      </c>
    </row>
    <row r="18" spans="2:6" x14ac:dyDescent="0.2">
      <c r="E18" s="173"/>
    </row>
    <row r="19" spans="2:6" x14ac:dyDescent="0.2">
      <c r="E19" s="283"/>
    </row>
    <row r="20" spans="2:6" ht="33" customHeight="1" x14ac:dyDescent="0.2">
      <c r="D20" s="314" t="s">
        <v>263</v>
      </c>
      <c r="E20" s="314"/>
    </row>
    <row r="21" spans="2:6" s="176" customFormat="1" x14ac:dyDescent="0.2">
      <c r="B21" s="333" t="s">
        <v>10</v>
      </c>
      <c r="C21" s="333"/>
    </row>
    <row r="22" spans="2:6" s="180" customFormat="1" ht="12" customHeight="1" x14ac:dyDescent="0.2">
      <c r="B22" s="178"/>
      <c r="C22" s="328" t="s">
        <v>11</v>
      </c>
      <c r="D22" s="328"/>
      <c r="E22" s="177"/>
      <c r="F22" s="179"/>
    </row>
  </sheetData>
  <mergeCells count="19">
    <mergeCell ref="B1:C1"/>
    <mergeCell ref="B2:E2"/>
    <mergeCell ref="B3:D3"/>
    <mergeCell ref="B4:E4"/>
    <mergeCell ref="B6:C6"/>
    <mergeCell ref="D6:E6"/>
    <mergeCell ref="C22:D22"/>
    <mergeCell ref="B7:C7"/>
    <mergeCell ref="D7:E7"/>
    <mergeCell ref="B8:C8"/>
    <mergeCell ref="D8:E8"/>
    <mergeCell ref="B9:C9"/>
    <mergeCell ref="D9:E9"/>
    <mergeCell ref="B11:E11"/>
    <mergeCell ref="C12:E12"/>
    <mergeCell ref="C13:E13"/>
    <mergeCell ref="C14:E14"/>
    <mergeCell ref="B21:C21"/>
    <mergeCell ref="D20:E20"/>
  </mergeCells>
  <conditionalFormatting sqref="B22">
    <cfRule type="containsBlanks" dxfId="139" priority="2">
      <formula>LEN(TRIM(B22))=0</formula>
    </cfRule>
  </conditionalFormatting>
  <conditionalFormatting sqref="D6:E9">
    <cfRule type="containsBlanks" dxfId="138" priority="4">
      <formula>LEN(TRIM(D6))=0</formula>
    </cfRule>
  </conditionalFormatting>
  <conditionalFormatting sqref="C16:C17">
    <cfRule type="containsBlanks" dxfId="137" priority="3">
      <formula>LEN(TRIM(C16))=0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3B5E9"/>
  </sheetPr>
  <dimension ref="B1:L35"/>
  <sheetViews>
    <sheetView showGridLines="0" topLeftCell="A13" zoomScale="90" zoomScaleNormal="90" workbookViewId="0">
      <selection activeCell="B24" sqref="B24:C24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150" customWidth="1"/>
    <col min="6" max="6" width="19.7109375" style="150" customWidth="1"/>
    <col min="7" max="7" width="12.7109375" style="150" customWidth="1"/>
    <col min="8" max="8" width="15.7109375" style="150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151"/>
      <c r="C4" s="151"/>
      <c r="D4" s="151"/>
      <c r="E4" s="151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92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40.35" customHeight="1" thickBot="1" x14ac:dyDescent="0.3">
      <c r="B8" s="345" t="s">
        <v>93</v>
      </c>
      <c r="C8" s="346"/>
      <c r="D8" s="346"/>
      <c r="E8" s="346"/>
      <c r="F8" s="347"/>
    </row>
    <row r="9" spans="2:12" s="88" customFormat="1" ht="30" customHeight="1" x14ac:dyDescent="0.25">
      <c r="B9" s="228" t="s">
        <v>71</v>
      </c>
      <c r="C9" s="229" t="s">
        <v>94</v>
      </c>
      <c r="D9" s="230"/>
      <c r="E9" s="341"/>
      <c r="F9" s="342"/>
    </row>
    <row r="10" spans="2:12" s="88" customFormat="1" ht="30" customHeight="1" x14ac:dyDescent="0.25">
      <c r="B10" s="159" t="s">
        <v>27</v>
      </c>
      <c r="C10" s="227" t="s">
        <v>209</v>
      </c>
      <c r="D10" s="226"/>
      <c r="E10" s="343"/>
      <c r="F10" s="344"/>
    </row>
    <row r="11" spans="2:12" s="88" customFormat="1" ht="30" customHeight="1" x14ac:dyDescent="0.25">
      <c r="B11" s="273" t="s">
        <v>72</v>
      </c>
      <c r="C11" s="256" t="s">
        <v>95</v>
      </c>
      <c r="D11" s="233"/>
      <c r="E11" s="348"/>
      <c r="F11" s="349"/>
    </row>
    <row r="12" spans="2:12" s="88" customFormat="1" ht="30" customHeight="1" x14ac:dyDescent="0.25">
      <c r="B12" s="158" t="s">
        <v>29</v>
      </c>
      <c r="C12" s="227" t="s">
        <v>261</v>
      </c>
      <c r="D12" s="226"/>
      <c r="E12" s="343"/>
      <c r="F12" s="344"/>
    </row>
    <row r="13" spans="2:12" s="88" customFormat="1" ht="30" customHeight="1" thickBot="1" x14ac:dyDescent="0.3">
      <c r="B13" s="290" t="s">
        <v>30</v>
      </c>
      <c r="C13" s="291" t="s">
        <v>262</v>
      </c>
      <c r="D13" s="292"/>
      <c r="E13" s="350"/>
      <c r="F13" s="351"/>
    </row>
    <row r="14" spans="2:12" s="88" customFormat="1" ht="12" customHeight="1" thickBot="1" x14ac:dyDescent="0.3">
      <c r="B14" s="95"/>
      <c r="C14" s="255"/>
      <c r="D14" s="257"/>
      <c r="E14" s="95"/>
      <c r="F14" s="95"/>
    </row>
    <row r="15" spans="2:12" s="88" customFormat="1" ht="24.95" customHeight="1" thickBot="1" x14ac:dyDescent="0.3">
      <c r="B15" s="339" t="s">
        <v>96</v>
      </c>
      <c r="C15" s="340"/>
      <c r="D15" s="284"/>
      <c r="E15" s="285"/>
      <c r="F15" s="285"/>
    </row>
    <row r="16" spans="2:12" s="88" customFormat="1" ht="24.95" customHeight="1" x14ac:dyDescent="0.25">
      <c r="B16" s="159" t="s">
        <v>26</v>
      </c>
      <c r="C16" s="258" t="s">
        <v>97</v>
      </c>
      <c r="D16" s="260"/>
      <c r="E16" s="255"/>
      <c r="F16" s="255"/>
    </row>
    <row r="17" spans="2:11" s="88" customFormat="1" ht="24.95" customHeight="1" x14ac:dyDescent="0.25">
      <c r="B17" s="159" t="s">
        <v>27</v>
      </c>
      <c r="C17" s="258" t="s">
        <v>98</v>
      </c>
      <c r="D17" s="260"/>
      <c r="E17" s="255"/>
      <c r="F17" s="255"/>
    </row>
    <row r="18" spans="2:11" s="88" customFormat="1" ht="24.95" customHeight="1" x14ac:dyDescent="0.25">
      <c r="B18" s="159" t="s">
        <v>28</v>
      </c>
      <c r="C18" s="258" t="s">
        <v>99</v>
      </c>
      <c r="D18" s="260"/>
      <c r="E18" s="255"/>
      <c r="F18" s="255"/>
    </row>
    <row r="19" spans="2:11" s="88" customFormat="1" ht="24.95" customHeight="1" x14ac:dyDescent="0.25">
      <c r="B19" s="159" t="s">
        <v>29</v>
      </c>
      <c r="C19" s="258" t="s">
        <v>100</v>
      </c>
      <c r="D19" s="260"/>
      <c r="E19" s="255"/>
      <c r="F19" s="255"/>
    </row>
    <row r="20" spans="2:11" s="88" customFormat="1" ht="24.95" customHeight="1" thickBot="1" x14ac:dyDescent="0.3">
      <c r="B20" s="160" t="s">
        <v>30</v>
      </c>
      <c r="C20" s="259" t="s">
        <v>101</v>
      </c>
      <c r="D20" s="260"/>
      <c r="E20" s="255"/>
      <c r="F20" s="255"/>
    </row>
    <row r="21" spans="2:11" s="88" customFormat="1" ht="12" customHeight="1" x14ac:dyDescent="0.25">
      <c r="B21" s="93"/>
      <c r="C21" s="94"/>
      <c r="D21" s="95"/>
      <c r="E21" s="96"/>
    </row>
    <row r="22" spans="2:11" s="18" customFormat="1" ht="20.100000000000001" customHeight="1" x14ac:dyDescent="0.25">
      <c r="B22" s="367" t="s">
        <v>37</v>
      </c>
      <c r="C22" s="367"/>
      <c r="D22" s="367"/>
      <c r="E22" s="367"/>
      <c r="F22" s="91"/>
      <c r="G22" s="91"/>
      <c r="H22" s="91"/>
      <c r="I22" s="91"/>
      <c r="J22" s="91"/>
      <c r="K22" s="91"/>
    </row>
    <row r="23" spans="2:11" s="18" customFormat="1" ht="20.100000000000001" customHeight="1" x14ac:dyDescent="0.25">
      <c r="B23" s="133"/>
      <c r="C23" s="133"/>
      <c r="D23" s="133"/>
      <c r="E23" s="133"/>
      <c r="F23" s="91"/>
      <c r="G23" s="91"/>
      <c r="H23" s="91"/>
      <c r="I23" s="91"/>
      <c r="J23" s="91"/>
      <c r="K23" s="91"/>
    </row>
    <row r="24" spans="2:11" s="54" customFormat="1" ht="30" customHeight="1" x14ac:dyDescent="0.25">
      <c r="B24" s="368" t="s">
        <v>1</v>
      </c>
      <c r="C24" s="368"/>
      <c r="D24" s="369" t="str">
        <f>IF('Príloha č. 1'!$D$7="","",'Príloha č. 1'!$D$7)</f>
        <v/>
      </c>
      <c r="E24" s="369"/>
      <c r="H24" s="55"/>
    </row>
    <row r="25" spans="2:11" s="54" customFormat="1" ht="15" customHeight="1" x14ac:dyDescent="0.25">
      <c r="B25" s="370" t="s">
        <v>2</v>
      </c>
      <c r="C25" s="370"/>
      <c r="D25" s="371" t="str">
        <f>IF('Príloha č. 1'!$D$8="","",'Príloha č. 1'!$D$8)</f>
        <v/>
      </c>
      <c r="E25" s="371"/>
    </row>
    <row r="26" spans="2:11" s="54" customFormat="1" ht="15" customHeight="1" x14ac:dyDescent="0.25">
      <c r="B26" s="370" t="s">
        <v>3</v>
      </c>
      <c r="C26" s="370"/>
      <c r="D26" s="371" t="str">
        <f>IF('Príloha č. 1'!D9:E9="","",'Príloha č. 1'!D9:E9)</f>
        <v/>
      </c>
      <c r="E26" s="371"/>
    </row>
    <row r="27" spans="2:11" s="54" customFormat="1" ht="15" customHeight="1" x14ac:dyDescent="0.25">
      <c r="B27" s="370" t="s">
        <v>4</v>
      </c>
      <c r="C27" s="370"/>
      <c r="D27" s="371" t="str">
        <f>IF('Príloha č. 1'!D10:E10="","",'Príloha č. 1'!D10:E10)</f>
        <v/>
      </c>
      <c r="E27" s="371"/>
    </row>
    <row r="30" spans="2:11" ht="15" customHeight="1" x14ac:dyDescent="0.2">
      <c r="B30" s="34" t="s">
        <v>8</v>
      </c>
      <c r="C30" s="92" t="str">
        <f>IF('Príloha č. 1'!C24:C24="","",'Príloha č. 1'!C24:C24)</f>
        <v/>
      </c>
      <c r="D30" s="150"/>
      <c r="F30" s="34"/>
      <c r="G30" s="34"/>
      <c r="H30" s="34"/>
    </row>
    <row r="31" spans="2:11" ht="15" customHeight="1" x14ac:dyDescent="0.2">
      <c r="B31" s="34" t="s">
        <v>9</v>
      </c>
      <c r="C31" s="27" t="str">
        <f>IF('Príloha č. 1'!C25:C25="","",'Príloha č. 1'!C25:C25)</f>
        <v/>
      </c>
      <c r="D31" s="150"/>
      <c r="F31" s="34"/>
      <c r="G31" s="34"/>
      <c r="H31" s="34"/>
    </row>
    <row r="32" spans="2:11" ht="39.950000000000003" customHeight="1" x14ac:dyDescent="0.2">
      <c r="E32" s="372"/>
      <c r="F32" s="372"/>
    </row>
    <row r="33" spans="2:9" ht="45" customHeight="1" x14ac:dyDescent="0.2">
      <c r="D33" s="373" t="s">
        <v>263</v>
      </c>
      <c r="E33" s="373"/>
      <c r="F33" s="373"/>
      <c r="G33" s="59"/>
      <c r="H33" s="59"/>
    </row>
    <row r="34" spans="2:9" s="56" customFormat="1" x14ac:dyDescent="0.2">
      <c r="B34" s="366" t="s">
        <v>10</v>
      </c>
      <c r="C34" s="366"/>
      <c r="D34" s="149"/>
      <c r="E34" s="59"/>
      <c r="F34" s="150"/>
      <c r="G34" s="150"/>
      <c r="H34" s="150"/>
    </row>
    <row r="35" spans="2:9" s="61" customFormat="1" ht="12" customHeight="1" x14ac:dyDescent="0.2">
      <c r="B35" s="57"/>
      <c r="C35" s="58" t="s">
        <v>11</v>
      </c>
      <c r="D35" s="58"/>
      <c r="E35" s="43"/>
      <c r="F35" s="150"/>
      <c r="G35" s="150"/>
      <c r="H35" s="150"/>
      <c r="I35" s="59"/>
    </row>
  </sheetData>
  <mergeCells count="26">
    <mergeCell ref="B34:C34"/>
    <mergeCell ref="B22:E22"/>
    <mergeCell ref="B24:C24"/>
    <mergeCell ref="D24:E24"/>
    <mergeCell ref="B25:C25"/>
    <mergeCell ref="D25:E25"/>
    <mergeCell ref="E32:F32"/>
    <mergeCell ref="B26:C26"/>
    <mergeCell ref="D26:E26"/>
    <mergeCell ref="B27:C27"/>
    <mergeCell ref="D27:E27"/>
    <mergeCell ref="D33:F33"/>
    <mergeCell ref="B1:E1"/>
    <mergeCell ref="B2:E2"/>
    <mergeCell ref="B3:E3"/>
    <mergeCell ref="B5:E5"/>
    <mergeCell ref="B6:C7"/>
    <mergeCell ref="D6:F6"/>
    <mergeCell ref="E7:F7"/>
    <mergeCell ref="B15:C15"/>
    <mergeCell ref="E9:F9"/>
    <mergeCell ref="E10:F10"/>
    <mergeCell ref="E12:F12"/>
    <mergeCell ref="B8:F8"/>
    <mergeCell ref="E11:F11"/>
    <mergeCell ref="E13:F13"/>
  </mergeCells>
  <conditionalFormatting sqref="C30:C31">
    <cfRule type="containsBlanks" dxfId="136" priority="11">
      <formula>LEN(TRIM(C30))=0</formula>
    </cfRule>
  </conditionalFormatting>
  <conditionalFormatting sqref="D25:E27">
    <cfRule type="containsBlanks" dxfId="135" priority="10">
      <formula>LEN(TRIM(D25))=0</formula>
    </cfRule>
  </conditionalFormatting>
  <conditionalFormatting sqref="D24:E24">
    <cfRule type="containsBlanks" dxfId="134" priority="9">
      <formula>LEN(TRIM(D24))=0</formula>
    </cfRule>
  </conditionalFormatting>
  <conditionalFormatting sqref="D9:D10 D12">
    <cfRule type="containsBlanks" dxfId="133" priority="5">
      <formula>LEN(TRIM(D9))=0</formula>
    </cfRule>
  </conditionalFormatting>
  <conditionalFormatting sqref="D11">
    <cfRule type="containsBlanks" dxfId="132" priority="2">
      <formula>LEN(TRIM(D11))=0</formula>
    </cfRule>
  </conditionalFormatting>
  <conditionalFormatting sqref="D13">
    <cfRule type="containsBlanks" dxfId="131" priority="1">
      <formula>LEN(TRIM(D13))=0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3B5E9"/>
  </sheetPr>
  <dimension ref="B1:L33"/>
  <sheetViews>
    <sheetView showGridLines="0" topLeftCell="A9" zoomScale="90" zoomScaleNormal="90" workbookViewId="0">
      <selection activeCell="C35" sqref="C35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25" customWidth="1"/>
    <col min="6" max="6" width="19.7109375" style="225" customWidth="1"/>
    <col min="7" max="7" width="12.7109375" style="225" customWidth="1"/>
    <col min="8" max="8" width="15.7109375" style="225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24"/>
      <c r="C4" s="224"/>
      <c r="D4" s="224"/>
      <c r="E4" s="224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102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103</v>
      </c>
      <c r="C8" s="346"/>
      <c r="D8" s="346"/>
      <c r="E8" s="346"/>
      <c r="F8" s="347"/>
    </row>
    <row r="9" spans="2:12" s="88" customFormat="1" ht="30" customHeight="1" x14ac:dyDescent="0.25">
      <c r="B9" s="228" t="s">
        <v>71</v>
      </c>
      <c r="C9" s="227" t="s">
        <v>104</v>
      </c>
      <c r="D9" s="230"/>
      <c r="E9" s="341"/>
      <c r="F9" s="342"/>
    </row>
    <row r="10" spans="2:12" s="88" customFormat="1" ht="30" customHeight="1" x14ac:dyDescent="0.25">
      <c r="B10" s="159" t="s">
        <v>27</v>
      </c>
      <c r="C10" s="227" t="s">
        <v>105</v>
      </c>
      <c r="D10" s="226"/>
      <c r="E10" s="343"/>
      <c r="F10" s="344"/>
    </row>
    <row r="11" spans="2:12" s="88" customFormat="1" ht="45" customHeight="1" x14ac:dyDescent="0.25">
      <c r="B11" s="273" t="s">
        <v>72</v>
      </c>
      <c r="C11" s="256" t="s">
        <v>106</v>
      </c>
      <c r="D11" s="233"/>
      <c r="E11" s="348"/>
      <c r="F11" s="349"/>
    </row>
    <row r="12" spans="2:12" s="88" customFormat="1" ht="30" customHeight="1" x14ac:dyDescent="0.25">
      <c r="B12" s="158" t="s">
        <v>29</v>
      </c>
      <c r="C12" s="227" t="s">
        <v>261</v>
      </c>
      <c r="D12" s="226"/>
      <c r="E12" s="343"/>
      <c r="F12" s="344"/>
    </row>
    <row r="13" spans="2:12" s="88" customFormat="1" ht="30" customHeight="1" thickBot="1" x14ac:dyDescent="0.3">
      <c r="B13" s="290" t="s">
        <v>30</v>
      </c>
      <c r="C13" s="291" t="s">
        <v>262</v>
      </c>
      <c r="D13" s="292"/>
      <c r="E13" s="350"/>
      <c r="F13" s="351"/>
    </row>
    <row r="14" spans="2:12" s="88" customFormat="1" ht="12" customHeight="1" thickBot="1" x14ac:dyDescent="0.3">
      <c r="B14" s="375"/>
      <c r="C14" s="375"/>
      <c r="D14" s="376"/>
      <c r="E14" s="376"/>
      <c r="F14" s="376"/>
    </row>
    <row r="15" spans="2:12" s="88" customFormat="1" ht="24.95" customHeight="1" thickBot="1" x14ac:dyDescent="0.3">
      <c r="B15" s="339" t="s">
        <v>107</v>
      </c>
      <c r="C15" s="377"/>
      <c r="D15" s="284"/>
      <c r="E15" s="285"/>
      <c r="F15" s="285"/>
    </row>
    <row r="16" spans="2:12" s="88" customFormat="1" ht="24.95" customHeight="1" x14ac:dyDescent="0.25">
      <c r="B16" s="159" t="s">
        <v>26</v>
      </c>
      <c r="C16" s="261" t="s">
        <v>97</v>
      </c>
      <c r="D16" s="255"/>
      <c r="E16" s="374"/>
      <c r="F16" s="374"/>
    </row>
    <row r="17" spans="2:11" s="88" customFormat="1" ht="24.95" customHeight="1" x14ac:dyDescent="0.25">
      <c r="B17" s="159" t="s">
        <v>27</v>
      </c>
      <c r="C17" s="262" t="s">
        <v>98</v>
      </c>
      <c r="D17" s="260"/>
      <c r="E17" s="95"/>
      <c r="F17" s="95"/>
    </row>
    <row r="18" spans="2:11" s="88" customFormat="1" ht="24.95" customHeight="1" thickBot="1" x14ac:dyDescent="0.3">
      <c r="B18" s="160" t="s">
        <v>28</v>
      </c>
      <c r="C18" s="259" t="s">
        <v>101</v>
      </c>
      <c r="D18" s="260"/>
      <c r="E18" s="95"/>
      <c r="F18" s="95"/>
    </row>
    <row r="19" spans="2:11" s="88" customFormat="1" ht="12" customHeight="1" x14ac:dyDescent="0.25">
      <c r="B19" s="93"/>
      <c r="C19" s="94"/>
      <c r="D19" s="95"/>
      <c r="E19" s="96"/>
    </row>
    <row r="20" spans="2:11" s="18" customFormat="1" ht="20.100000000000001" customHeight="1" x14ac:dyDescent="0.25">
      <c r="B20" s="367" t="s">
        <v>37</v>
      </c>
      <c r="C20" s="367"/>
      <c r="D20" s="367"/>
      <c r="E20" s="367"/>
      <c r="F20" s="91"/>
      <c r="G20" s="91"/>
      <c r="H20" s="91"/>
      <c r="I20" s="91"/>
      <c r="J20" s="91"/>
      <c r="K20" s="91"/>
    </row>
    <row r="21" spans="2:11" s="18" customFormat="1" ht="20.100000000000001" customHeight="1" x14ac:dyDescent="0.25">
      <c r="B21" s="133"/>
      <c r="C21" s="133"/>
      <c r="D21" s="133"/>
      <c r="E21" s="133"/>
      <c r="F21" s="91"/>
      <c r="G21" s="91"/>
      <c r="H21" s="91"/>
      <c r="I21" s="91"/>
      <c r="J21" s="91"/>
      <c r="K21" s="91"/>
    </row>
    <row r="22" spans="2:11" s="54" customFormat="1" ht="30" customHeight="1" x14ac:dyDescent="0.25">
      <c r="B22" s="368" t="s">
        <v>1</v>
      </c>
      <c r="C22" s="368"/>
      <c r="D22" s="369" t="str">
        <f>IF('Príloha č. 1'!$D$7="","",'Príloha č. 1'!$D$7)</f>
        <v/>
      </c>
      <c r="E22" s="369"/>
      <c r="H22" s="55"/>
    </row>
    <row r="23" spans="2:11" s="54" customFormat="1" ht="15" customHeight="1" x14ac:dyDescent="0.25">
      <c r="B23" s="370" t="s">
        <v>2</v>
      </c>
      <c r="C23" s="370"/>
      <c r="D23" s="371" t="str">
        <f>IF('Príloha č. 1'!$D$8="","",'Príloha č. 1'!$D$8)</f>
        <v/>
      </c>
      <c r="E23" s="371"/>
    </row>
    <row r="24" spans="2:11" s="54" customFormat="1" ht="15" customHeight="1" x14ac:dyDescent="0.25">
      <c r="B24" s="370" t="s">
        <v>3</v>
      </c>
      <c r="C24" s="370"/>
      <c r="D24" s="371" t="str">
        <f>IF('Príloha č. 1'!D9:E9="","",'Príloha č. 1'!D9:E9)</f>
        <v/>
      </c>
      <c r="E24" s="371"/>
    </row>
    <row r="25" spans="2:11" s="54" customFormat="1" ht="15" customHeight="1" x14ac:dyDescent="0.25">
      <c r="B25" s="370" t="s">
        <v>4</v>
      </c>
      <c r="C25" s="370"/>
      <c r="D25" s="371" t="str">
        <f>IF('Príloha č. 1'!D10:E10="","",'Príloha č. 1'!D10:E10)</f>
        <v/>
      </c>
      <c r="E25" s="371"/>
    </row>
    <row r="28" spans="2:11" ht="15" customHeight="1" x14ac:dyDescent="0.2">
      <c r="B28" s="34" t="s">
        <v>8</v>
      </c>
      <c r="C28" s="92" t="str">
        <f>IF('Príloha č. 1'!C24:C24="","",'Príloha č. 1'!C24:C24)</f>
        <v/>
      </c>
      <c r="D28" s="225"/>
      <c r="F28" s="34"/>
      <c r="G28" s="34"/>
      <c r="H28" s="34"/>
    </row>
    <row r="29" spans="2:11" ht="15" customHeight="1" x14ac:dyDescent="0.2">
      <c r="B29" s="34" t="s">
        <v>9</v>
      </c>
      <c r="C29" s="27" t="str">
        <f>IF('Príloha č. 1'!C25:C25="","",'Príloha č. 1'!C25:C25)</f>
        <v/>
      </c>
      <c r="D29" s="225"/>
      <c r="F29" s="34"/>
      <c r="G29" s="34"/>
      <c r="H29" s="34"/>
    </row>
    <row r="30" spans="2:11" ht="39.950000000000003" customHeight="1" x14ac:dyDescent="0.2">
      <c r="E30" s="372"/>
      <c r="F30" s="372"/>
    </row>
    <row r="31" spans="2:11" ht="45" customHeight="1" x14ac:dyDescent="0.2">
      <c r="D31" s="373" t="s">
        <v>263</v>
      </c>
      <c r="E31" s="373"/>
      <c r="F31" s="373"/>
      <c r="G31" s="59"/>
      <c r="H31" s="59"/>
    </row>
    <row r="32" spans="2:11" s="56" customFormat="1" x14ac:dyDescent="0.2">
      <c r="B32" s="366" t="s">
        <v>10</v>
      </c>
      <c r="C32" s="366"/>
      <c r="D32" s="222"/>
      <c r="E32" s="59"/>
      <c r="F32" s="225"/>
      <c r="G32" s="225"/>
      <c r="H32" s="225"/>
    </row>
    <row r="33" spans="2:9" s="61" customFormat="1" ht="12" customHeight="1" x14ac:dyDescent="0.2">
      <c r="B33" s="57"/>
      <c r="C33" s="58" t="s">
        <v>11</v>
      </c>
      <c r="D33" s="58"/>
      <c r="E33" s="43"/>
      <c r="F33" s="225"/>
      <c r="G33" s="225"/>
      <c r="H33" s="225"/>
      <c r="I33" s="59"/>
    </row>
  </sheetData>
  <mergeCells count="28">
    <mergeCell ref="B32:C32"/>
    <mergeCell ref="E30:F30"/>
    <mergeCell ref="B23:C23"/>
    <mergeCell ref="D23:E23"/>
    <mergeCell ref="B24:C24"/>
    <mergeCell ref="D24:E24"/>
    <mergeCell ref="B25:C25"/>
    <mergeCell ref="D25:E25"/>
    <mergeCell ref="D31:F31"/>
    <mergeCell ref="E16:F16"/>
    <mergeCell ref="B20:E20"/>
    <mergeCell ref="B22:C22"/>
    <mergeCell ref="D22:E22"/>
    <mergeCell ref="B8:F8"/>
    <mergeCell ref="E9:F9"/>
    <mergeCell ref="E10:F10"/>
    <mergeCell ref="E11:F11"/>
    <mergeCell ref="B14:F14"/>
    <mergeCell ref="B15:C15"/>
    <mergeCell ref="E12:F12"/>
    <mergeCell ref="E13:F13"/>
    <mergeCell ref="B1:E1"/>
    <mergeCell ref="B2:E2"/>
    <mergeCell ref="B3:E3"/>
    <mergeCell ref="B5:E5"/>
    <mergeCell ref="B6:C7"/>
    <mergeCell ref="D6:F6"/>
    <mergeCell ref="E7:F7"/>
  </mergeCells>
  <conditionalFormatting sqref="C28:C29 D9:D11">
    <cfRule type="containsBlanks" dxfId="130" priority="11">
      <formula>LEN(TRIM(C9))=0</formula>
    </cfRule>
  </conditionalFormatting>
  <conditionalFormatting sqref="D23:E25">
    <cfRule type="containsBlanks" dxfId="129" priority="10">
      <formula>LEN(TRIM(D23))=0</formula>
    </cfRule>
  </conditionalFormatting>
  <conditionalFormatting sqref="D22:E22">
    <cfRule type="containsBlanks" dxfId="128" priority="9">
      <formula>LEN(TRIM(D22))=0</formula>
    </cfRule>
  </conditionalFormatting>
  <conditionalFormatting sqref="D12">
    <cfRule type="containsBlanks" dxfId="127" priority="2">
      <formula>LEN(TRIM(D12))=0</formula>
    </cfRule>
  </conditionalFormatting>
  <conditionalFormatting sqref="D13">
    <cfRule type="containsBlanks" dxfId="126" priority="1">
      <formula>LEN(TRIM(D13))=0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3B5E9"/>
  </sheetPr>
  <dimension ref="B1:L32"/>
  <sheetViews>
    <sheetView showGridLines="0" topLeftCell="A13" zoomScale="90" zoomScaleNormal="90" workbookViewId="0">
      <selection activeCell="D46" sqref="D46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25" customWidth="1"/>
    <col min="6" max="6" width="19.7109375" style="225" customWidth="1"/>
    <col min="7" max="7" width="12.7109375" style="225" customWidth="1"/>
    <col min="8" max="8" width="15.7109375" style="225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24"/>
      <c r="C4" s="224"/>
      <c r="D4" s="224"/>
      <c r="E4" s="224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108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211</v>
      </c>
      <c r="C8" s="346"/>
      <c r="D8" s="346"/>
      <c r="E8" s="346"/>
      <c r="F8" s="347"/>
    </row>
    <row r="9" spans="2:12" s="88" customFormat="1" ht="45" customHeight="1" x14ac:dyDescent="0.25">
      <c r="B9" s="228" t="s">
        <v>71</v>
      </c>
      <c r="C9" s="227" t="s">
        <v>197</v>
      </c>
      <c r="D9" s="230"/>
      <c r="E9" s="341"/>
      <c r="F9" s="342"/>
    </row>
    <row r="10" spans="2:12" s="88" customFormat="1" ht="54.95" customHeight="1" x14ac:dyDescent="0.25">
      <c r="B10" s="159" t="s">
        <v>27</v>
      </c>
      <c r="C10" s="227" t="s">
        <v>210</v>
      </c>
      <c r="D10" s="226"/>
      <c r="E10" s="343"/>
      <c r="F10" s="344"/>
    </row>
    <row r="11" spans="2:12" s="88" customFormat="1" ht="30" customHeight="1" x14ac:dyDescent="0.25">
      <c r="B11" s="159" t="s">
        <v>28</v>
      </c>
      <c r="C11" s="227" t="s">
        <v>261</v>
      </c>
      <c r="D11" s="226"/>
      <c r="E11" s="343"/>
      <c r="F11" s="344"/>
    </row>
    <row r="12" spans="2:12" s="88" customFormat="1" ht="30" customHeight="1" x14ac:dyDescent="0.25">
      <c r="B12" s="159" t="s">
        <v>29</v>
      </c>
      <c r="C12" s="227" t="s">
        <v>262</v>
      </c>
      <c r="D12" s="226"/>
      <c r="E12" s="343"/>
      <c r="F12" s="344"/>
    </row>
    <row r="13" spans="2:12" s="88" customFormat="1" ht="12" customHeight="1" thickBot="1" x14ac:dyDescent="0.3">
      <c r="B13" s="378"/>
      <c r="C13" s="378"/>
      <c r="D13" s="378"/>
      <c r="E13" s="378"/>
      <c r="F13" s="378"/>
    </row>
    <row r="14" spans="2:12" s="88" customFormat="1" ht="24.95" customHeight="1" thickBot="1" x14ac:dyDescent="0.3">
      <c r="B14" s="339" t="s">
        <v>109</v>
      </c>
      <c r="C14" s="340"/>
      <c r="D14" s="284"/>
      <c r="E14" s="285"/>
      <c r="F14" s="285"/>
    </row>
    <row r="15" spans="2:12" s="88" customFormat="1" ht="24.95" customHeight="1" x14ac:dyDescent="0.25">
      <c r="B15" s="159" t="s">
        <v>26</v>
      </c>
      <c r="C15" s="261" t="s">
        <v>97</v>
      </c>
      <c r="D15" s="260"/>
      <c r="E15" s="255"/>
      <c r="F15" s="255"/>
    </row>
    <row r="16" spans="2:12" s="88" customFormat="1" ht="24.95" customHeight="1" x14ac:dyDescent="0.25">
      <c r="B16" s="159" t="s">
        <v>27</v>
      </c>
      <c r="C16" s="262" t="s">
        <v>98</v>
      </c>
      <c r="D16" s="260"/>
      <c r="E16" s="255"/>
      <c r="F16" s="255"/>
    </row>
    <row r="17" spans="2:11" s="88" customFormat="1" ht="24.95" customHeight="1" thickBot="1" x14ac:dyDescent="0.3">
      <c r="B17" s="160" t="s">
        <v>28</v>
      </c>
      <c r="C17" s="259" t="s">
        <v>110</v>
      </c>
      <c r="D17" s="260"/>
      <c r="E17" s="255"/>
      <c r="F17" s="255"/>
    </row>
    <row r="18" spans="2:11" s="88" customFormat="1" ht="12" customHeight="1" x14ac:dyDescent="0.25">
      <c r="B18" s="93"/>
      <c r="C18" s="94"/>
      <c r="D18" s="95"/>
      <c r="E18" s="96"/>
    </row>
    <row r="19" spans="2:11" s="18" customFormat="1" ht="20.100000000000001" customHeight="1" x14ac:dyDescent="0.25">
      <c r="B19" s="367" t="s">
        <v>37</v>
      </c>
      <c r="C19" s="367"/>
      <c r="D19" s="367"/>
      <c r="E19" s="367"/>
      <c r="F19" s="91"/>
      <c r="G19" s="91"/>
      <c r="H19" s="91"/>
      <c r="I19" s="91"/>
      <c r="J19" s="91"/>
      <c r="K19" s="91"/>
    </row>
    <row r="20" spans="2:11" s="18" customFormat="1" ht="20.100000000000001" customHeight="1" x14ac:dyDescent="0.25">
      <c r="B20" s="133"/>
      <c r="C20" s="133"/>
      <c r="D20" s="133"/>
      <c r="E20" s="133"/>
      <c r="F20" s="91"/>
      <c r="G20" s="91"/>
      <c r="H20" s="91"/>
      <c r="I20" s="91"/>
      <c r="J20" s="91"/>
      <c r="K20" s="91"/>
    </row>
    <row r="21" spans="2:11" s="54" customFormat="1" ht="30" customHeight="1" x14ac:dyDescent="0.25">
      <c r="B21" s="368" t="s">
        <v>1</v>
      </c>
      <c r="C21" s="368"/>
      <c r="D21" s="379" t="str">
        <f>IF('Príloha č. 1'!$D$7="","",'Príloha č. 1'!$D$7)</f>
        <v/>
      </c>
      <c r="E21" s="379"/>
      <c r="F21" s="379"/>
      <c r="H21" s="55"/>
    </row>
    <row r="22" spans="2:11" s="54" customFormat="1" ht="15" customHeight="1" x14ac:dyDescent="0.25">
      <c r="B22" s="370" t="s">
        <v>2</v>
      </c>
      <c r="C22" s="370"/>
      <c r="D22" s="368" t="str">
        <f>IF('Príloha č. 1'!$D$8="","",'Príloha č. 1'!$D$8)</f>
        <v/>
      </c>
      <c r="E22" s="368"/>
      <c r="F22" s="368"/>
    </row>
    <row r="23" spans="2:11" s="54" customFormat="1" ht="15" customHeight="1" x14ac:dyDescent="0.25">
      <c r="B23" s="370" t="s">
        <v>3</v>
      </c>
      <c r="C23" s="370"/>
      <c r="D23" s="368" t="str">
        <f>IF('Príloha č. 1'!D9:E9="","",'Príloha č. 1'!D9:E9)</f>
        <v/>
      </c>
      <c r="E23" s="368"/>
      <c r="F23" s="368"/>
    </row>
    <row r="24" spans="2:11" s="54" customFormat="1" ht="15" customHeight="1" x14ac:dyDescent="0.25">
      <c r="B24" s="370" t="s">
        <v>4</v>
      </c>
      <c r="C24" s="370"/>
      <c r="D24" s="368" t="str">
        <f>IF('Príloha č. 1'!D10:E10="","",'Príloha č. 1'!D10:E10)</f>
        <v/>
      </c>
      <c r="E24" s="368"/>
      <c r="F24" s="368"/>
    </row>
    <row r="27" spans="2:11" ht="15" customHeight="1" x14ac:dyDescent="0.2">
      <c r="B27" s="34" t="s">
        <v>8</v>
      </c>
      <c r="C27" s="92" t="str">
        <f>IF('Príloha č. 1'!C24:C24="","",'Príloha č. 1'!C24:C24)</f>
        <v/>
      </c>
      <c r="D27" s="225"/>
      <c r="F27" s="34"/>
      <c r="G27" s="34"/>
      <c r="H27" s="34"/>
    </row>
    <row r="28" spans="2:11" ht="15" customHeight="1" x14ac:dyDescent="0.2">
      <c r="B28" s="34" t="s">
        <v>9</v>
      </c>
      <c r="C28" s="27" t="str">
        <f>IF('Príloha č. 1'!C25:C25="","",'Príloha č. 1'!C25:C25)</f>
        <v/>
      </c>
      <c r="D28" s="225"/>
      <c r="F28" s="34"/>
      <c r="G28" s="34"/>
      <c r="H28" s="34"/>
    </row>
    <row r="29" spans="2:11" ht="39.950000000000003" customHeight="1" x14ac:dyDescent="0.2">
      <c r="E29" s="372"/>
      <c r="F29" s="372"/>
    </row>
    <row r="30" spans="2:11" ht="45" customHeight="1" x14ac:dyDescent="0.2">
      <c r="D30" s="373" t="s">
        <v>263</v>
      </c>
      <c r="E30" s="373"/>
      <c r="F30" s="373"/>
      <c r="G30" s="59"/>
      <c r="H30" s="59"/>
    </row>
    <row r="31" spans="2:11" s="56" customFormat="1" x14ac:dyDescent="0.2">
      <c r="B31" s="366" t="s">
        <v>10</v>
      </c>
      <c r="C31" s="366"/>
      <c r="D31" s="222"/>
      <c r="E31" s="59"/>
      <c r="F31" s="225"/>
      <c r="G31" s="225"/>
      <c r="H31" s="225"/>
    </row>
    <row r="32" spans="2:11" s="61" customFormat="1" ht="12" customHeight="1" x14ac:dyDescent="0.2">
      <c r="B32" s="57"/>
      <c r="C32" s="58" t="s">
        <v>11</v>
      </c>
      <c r="D32" s="58"/>
      <c r="E32" s="43"/>
      <c r="F32" s="225"/>
      <c r="G32" s="225"/>
      <c r="H32" s="225"/>
      <c r="I32" s="59"/>
    </row>
  </sheetData>
  <mergeCells count="26">
    <mergeCell ref="B31:C31"/>
    <mergeCell ref="D22:F22"/>
    <mergeCell ref="D21:F21"/>
    <mergeCell ref="D23:F23"/>
    <mergeCell ref="D24:F24"/>
    <mergeCell ref="B23:C23"/>
    <mergeCell ref="B24:C24"/>
    <mergeCell ref="E29:F29"/>
    <mergeCell ref="D30:F30"/>
    <mergeCell ref="B19:E19"/>
    <mergeCell ref="B21:C21"/>
    <mergeCell ref="B22:C22"/>
    <mergeCell ref="B8:F8"/>
    <mergeCell ref="E9:F9"/>
    <mergeCell ref="E10:F10"/>
    <mergeCell ref="B13:F13"/>
    <mergeCell ref="B14:C14"/>
    <mergeCell ref="E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7:C28 D9:D10">
    <cfRule type="containsBlanks" dxfId="125" priority="14">
      <formula>LEN(TRIM(C9))=0</formula>
    </cfRule>
  </conditionalFormatting>
  <conditionalFormatting sqref="D21:F21">
    <cfRule type="containsBlanks" dxfId="124" priority="12">
      <formula>LEN(TRIM(D21))=0</formula>
    </cfRule>
  </conditionalFormatting>
  <conditionalFormatting sqref="D22:F22">
    <cfRule type="containsBlanks" dxfId="123" priority="11">
      <formula>LEN(TRIM(D22))=0</formula>
    </cfRule>
  </conditionalFormatting>
  <conditionalFormatting sqref="D23:F23">
    <cfRule type="containsBlanks" dxfId="122" priority="4">
      <formula>LEN(TRIM(D23))=0</formula>
    </cfRule>
  </conditionalFormatting>
  <conditionalFormatting sqref="D24:F24">
    <cfRule type="containsBlanks" dxfId="121" priority="13">
      <formula>LEN(TRIM(D24))=0</formula>
    </cfRule>
  </conditionalFormatting>
  <conditionalFormatting sqref="D11">
    <cfRule type="containsBlanks" dxfId="120" priority="2">
      <formula>LEN(TRIM(D11))=0</formula>
    </cfRule>
  </conditionalFormatting>
  <conditionalFormatting sqref="D12">
    <cfRule type="containsBlanks" dxfId="119" priority="1">
      <formula>LEN(TRIM(D12))=0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3B5E9"/>
  </sheetPr>
  <dimension ref="B1:L41"/>
  <sheetViews>
    <sheetView showGridLines="0" topLeftCell="A16" zoomScale="90" zoomScaleNormal="90" workbookViewId="0">
      <selection activeCell="C39" sqref="C39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25" customWidth="1"/>
    <col min="6" max="6" width="19.7109375" style="225" customWidth="1"/>
    <col min="7" max="7" width="12.7109375" style="225" customWidth="1"/>
    <col min="8" max="8" width="15.7109375" style="225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24"/>
      <c r="C4" s="224"/>
      <c r="D4" s="224"/>
      <c r="E4" s="224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112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215</v>
      </c>
      <c r="C8" s="346"/>
      <c r="D8" s="346"/>
      <c r="E8" s="346"/>
      <c r="F8" s="347"/>
    </row>
    <row r="9" spans="2:12" s="88" customFormat="1" ht="39" customHeight="1" x14ac:dyDescent="0.25">
      <c r="B9" s="228" t="s">
        <v>71</v>
      </c>
      <c r="C9" s="227" t="s">
        <v>114</v>
      </c>
      <c r="D9" s="230"/>
      <c r="E9" s="341"/>
      <c r="F9" s="342"/>
    </row>
    <row r="10" spans="2:12" s="88" customFormat="1" ht="39" customHeight="1" x14ac:dyDescent="0.25">
      <c r="B10" s="159" t="s">
        <v>27</v>
      </c>
      <c r="C10" s="227" t="s">
        <v>115</v>
      </c>
      <c r="D10" s="226"/>
      <c r="E10" s="343"/>
      <c r="F10" s="344"/>
    </row>
    <row r="11" spans="2:12" s="88" customFormat="1" ht="35.1" customHeight="1" x14ac:dyDescent="0.25">
      <c r="B11" s="158" t="s">
        <v>28</v>
      </c>
      <c r="C11" s="227" t="s">
        <v>116</v>
      </c>
      <c r="D11" s="226"/>
      <c r="E11" s="343"/>
      <c r="F11" s="344"/>
    </row>
    <row r="12" spans="2:12" s="88" customFormat="1" ht="38.25" x14ac:dyDescent="0.25">
      <c r="B12" s="273" t="s">
        <v>29</v>
      </c>
      <c r="C12" s="256" t="s">
        <v>117</v>
      </c>
      <c r="D12" s="233"/>
      <c r="E12" s="271"/>
      <c r="F12" s="272"/>
    </row>
    <row r="13" spans="2:12" s="88" customFormat="1" ht="38.25" x14ac:dyDescent="0.25">
      <c r="B13" s="273" t="s">
        <v>30</v>
      </c>
      <c r="C13" s="256" t="s">
        <v>216</v>
      </c>
      <c r="D13" s="233"/>
      <c r="E13" s="278"/>
      <c r="F13" s="279"/>
    </row>
    <row r="14" spans="2:12" s="88" customFormat="1" ht="39" customHeight="1" x14ac:dyDescent="0.25">
      <c r="B14" s="161" t="s">
        <v>31</v>
      </c>
      <c r="C14" s="256" t="s">
        <v>217</v>
      </c>
      <c r="D14" s="233"/>
      <c r="E14" s="348"/>
      <c r="F14" s="349"/>
    </row>
    <row r="15" spans="2:12" s="88" customFormat="1" ht="30" customHeight="1" x14ac:dyDescent="0.25">
      <c r="B15" s="159" t="s">
        <v>32</v>
      </c>
      <c r="C15" s="227" t="s">
        <v>261</v>
      </c>
      <c r="D15" s="226"/>
      <c r="E15" s="343"/>
      <c r="F15" s="344"/>
    </row>
    <row r="16" spans="2:12" s="88" customFormat="1" ht="30" customHeight="1" thickBot="1" x14ac:dyDescent="0.3">
      <c r="B16" s="160" t="s">
        <v>33</v>
      </c>
      <c r="C16" s="231" t="s">
        <v>262</v>
      </c>
      <c r="D16" s="232"/>
      <c r="E16" s="380"/>
      <c r="F16" s="381"/>
    </row>
    <row r="17" spans="2:11" s="88" customFormat="1" ht="24.95" customHeight="1" thickBot="1" x14ac:dyDescent="0.3">
      <c r="B17" s="382"/>
      <c r="C17" s="382"/>
      <c r="D17" s="383"/>
      <c r="E17" s="383"/>
      <c r="F17" s="383"/>
    </row>
    <row r="18" spans="2:11" s="88" customFormat="1" ht="24.95" customHeight="1" thickBot="1" x14ac:dyDescent="0.3">
      <c r="B18" s="339" t="s">
        <v>113</v>
      </c>
      <c r="C18" s="340"/>
      <c r="D18" s="285"/>
      <c r="E18" s="285"/>
      <c r="F18" s="285"/>
    </row>
    <row r="19" spans="2:11" s="88" customFormat="1" ht="24.95" customHeight="1" x14ac:dyDescent="0.25">
      <c r="B19" s="159" t="s">
        <v>26</v>
      </c>
      <c r="C19" s="258" t="s">
        <v>97</v>
      </c>
      <c r="D19" s="255"/>
      <c r="E19" s="255"/>
      <c r="F19" s="255"/>
    </row>
    <row r="20" spans="2:11" s="88" customFormat="1" ht="24.95" customHeight="1" x14ac:dyDescent="0.25">
      <c r="B20" s="159" t="s">
        <v>27</v>
      </c>
      <c r="C20" s="258" t="s">
        <v>98</v>
      </c>
      <c r="D20" s="255"/>
      <c r="E20" s="255"/>
      <c r="F20" s="255"/>
    </row>
    <row r="21" spans="2:11" s="88" customFormat="1" ht="24.95" customHeight="1" x14ac:dyDescent="0.25">
      <c r="B21" s="159" t="s">
        <v>28</v>
      </c>
      <c r="C21" s="258" t="s">
        <v>99</v>
      </c>
      <c r="D21" s="255"/>
      <c r="E21" s="255"/>
      <c r="F21" s="255"/>
    </row>
    <row r="22" spans="2:11" s="88" customFormat="1" ht="24.95" customHeight="1" x14ac:dyDescent="0.25">
      <c r="B22" s="159" t="s">
        <v>29</v>
      </c>
      <c r="C22" s="258" t="s">
        <v>100</v>
      </c>
      <c r="D22" s="255"/>
      <c r="E22" s="255"/>
      <c r="F22" s="255"/>
    </row>
    <row r="23" spans="2:11" s="88" customFormat="1" ht="24.95" customHeight="1" x14ac:dyDescent="0.25">
      <c r="B23" s="159" t="s">
        <v>30</v>
      </c>
      <c r="C23" s="258" t="s">
        <v>111</v>
      </c>
      <c r="D23" s="255"/>
      <c r="E23" s="255"/>
      <c r="F23" s="255"/>
    </row>
    <row r="24" spans="2:11" s="88" customFormat="1" ht="24.95" customHeight="1" x14ac:dyDescent="0.25">
      <c r="B24" s="161" t="s">
        <v>31</v>
      </c>
      <c r="C24" s="274" t="s">
        <v>212</v>
      </c>
      <c r="D24" s="255"/>
      <c r="E24" s="255"/>
      <c r="F24" s="255"/>
    </row>
    <row r="25" spans="2:11" s="88" customFormat="1" ht="24.95" customHeight="1" x14ac:dyDescent="0.25">
      <c r="B25" s="161" t="s">
        <v>32</v>
      </c>
      <c r="C25" s="274" t="s">
        <v>213</v>
      </c>
      <c r="D25" s="255"/>
      <c r="E25" s="255"/>
      <c r="F25" s="255"/>
    </row>
    <row r="26" spans="2:11" s="88" customFormat="1" ht="24.95" customHeight="1" thickBot="1" x14ac:dyDescent="0.3">
      <c r="B26" s="286" t="s">
        <v>33</v>
      </c>
      <c r="C26" s="259" t="s">
        <v>214</v>
      </c>
      <c r="D26" s="255"/>
      <c r="E26" s="255"/>
      <c r="F26" s="255"/>
    </row>
    <row r="27" spans="2:11" s="88" customFormat="1" ht="12" customHeight="1" x14ac:dyDescent="0.25">
      <c r="B27" s="93"/>
      <c r="C27" s="94"/>
      <c r="D27" s="95"/>
      <c r="E27" s="96"/>
    </row>
    <row r="28" spans="2:11" s="18" customFormat="1" ht="20.100000000000001" customHeight="1" x14ac:dyDescent="0.25">
      <c r="B28" s="367" t="s">
        <v>37</v>
      </c>
      <c r="C28" s="367"/>
      <c r="D28" s="367"/>
      <c r="E28" s="367"/>
      <c r="F28" s="91"/>
      <c r="G28" s="91"/>
      <c r="H28" s="91"/>
      <c r="I28" s="91"/>
      <c r="J28" s="91"/>
      <c r="K28" s="91"/>
    </row>
    <row r="29" spans="2:11" s="18" customFormat="1" ht="20.100000000000001" customHeight="1" x14ac:dyDescent="0.25">
      <c r="B29" s="133"/>
      <c r="C29" s="133"/>
      <c r="D29" s="133"/>
      <c r="E29" s="133"/>
      <c r="F29" s="91"/>
      <c r="G29" s="91"/>
      <c r="H29" s="91"/>
      <c r="I29" s="91"/>
      <c r="J29" s="91"/>
      <c r="K29" s="91"/>
    </row>
    <row r="30" spans="2:11" s="54" customFormat="1" ht="30" customHeight="1" x14ac:dyDescent="0.25">
      <c r="B30" s="368" t="s">
        <v>1</v>
      </c>
      <c r="C30" s="368"/>
      <c r="D30" s="379" t="str">
        <f>IF('Príloha č. 1'!$D$7="","",'Príloha č. 1'!$D$7)</f>
        <v/>
      </c>
      <c r="E30" s="379"/>
      <c r="F30" s="379"/>
      <c r="H30" s="55"/>
    </row>
    <row r="31" spans="2:11" s="54" customFormat="1" ht="15" customHeight="1" x14ac:dyDescent="0.25">
      <c r="B31" s="370" t="s">
        <v>2</v>
      </c>
      <c r="C31" s="370"/>
      <c r="D31" s="368" t="str">
        <f>IF('Príloha č. 1'!$D$8="","",'Príloha č. 1'!$D$8)</f>
        <v/>
      </c>
      <c r="E31" s="368"/>
      <c r="F31" s="368"/>
    </row>
    <row r="32" spans="2:11" s="54" customFormat="1" ht="15" customHeight="1" x14ac:dyDescent="0.25">
      <c r="B32" s="370" t="s">
        <v>3</v>
      </c>
      <c r="C32" s="370"/>
      <c r="D32" s="368" t="str">
        <f>IF('Príloha č. 1'!D9:E9="","",'Príloha č. 1'!D9:E9)</f>
        <v/>
      </c>
      <c r="E32" s="368"/>
      <c r="F32" s="368"/>
    </row>
    <row r="33" spans="2:9" s="54" customFormat="1" ht="15" customHeight="1" x14ac:dyDescent="0.25">
      <c r="B33" s="370" t="s">
        <v>4</v>
      </c>
      <c r="C33" s="370"/>
      <c r="D33" s="368" t="str">
        <f>IF('Príloha č. 1'!D10:E10="","",'Príloha č. 1'!D10:E10)</f>
        <v/>
      </c>
      <c r="E33" s="368"/>
      <c r="F33" s="368"/>
    </row>
    <row r="36" spans="2:9" ht="15" customHeight="1" x14ac:dyDescent="0.2">
      <c r="B36" s="34" t="s">
        <v>8</v>
      </c>
      <c r="C36" s="92" t="str">
        <f>IF('Príloha č. 1'!C24:C24="","",'Príloha č. 1'!C24:C24)</f>
        <v/>
      </c>
      <c r="D36" s="225"/>
      <c r="F36" s="34"/>
      <c r="G36" s="34"/>
      <c r="H36" s="34"/>
    </row>
    <row r="37" spans="2:9" ht="15" customHeight="1" x14ac:dyDescent="0.2">
      <c r="B37" s="34" t="s">
        <v>9</v>
      </c>
      <c r="C37" s="27" t="str">
        <f>IF('Príloha č. 1'!C25:C25="","",'Príloha č. 1'!C25:C25)</f>
        <v/>
      </c>
      <c r="D37" s="225"/>
      <c r="F37" s="34"/>
      <c r="G37" s="34"/>
      <c r="H37" s="34"/>
    </row>
    <row r="38" spans="2:9" ht="39.950000000000003" customHeight="1" x14ac:dyDescent="0.2">
      <c r="E38" s="372"/>
      <c r="F38" s="372"/>
    </row>
    <row r="39" spans="2:9" ht="45" customHeight="1" x14ac:dyDescent="0.2">
      <c r="D39" s="373" t="s">
        <v>263</v>
      </c>
      <c r="E39" s="373"/>
      <c r="F39" s="373"/>
      <c r="G39" s="59"/>
      <c r="H39" s="59"/>
    </row>
    <row r="40" spans="2:9" s="56" customFormat="1" x14ac:dyDescent="0.2">
      <c r="B40" s="366" t="s">
        <v>10</v>
      </c>
      <c r="C40" s="366"/>
      <c r="D40" s="222"/>
      <c r="E40" s="59"/>
      <c r="F40" s="225"/>
      <c r="G40" s="225"/>
      <c r="H40" s="225"/>
    </row>
    <row r="41" spans="2:9" s="61" customFormat="1" ht="12" customHeight="1" x14ac:dyDescent="0.2">
      <c r="B41" s="57"/>
      <c r="C41" s="58" t="s">
        <v>11</v>
      </c>
      <c r="D41" s="58"/>
      <c r="E41" s="43"/>
      <c r="F41" s="225"/>
      <c r="G41" s="225"/>
      <c r="H41" s="225"/>
      <c r="I41" s="59"/>
    </row>
  </sheetData>
  <mergeCells count="28">
    <mergeCell ref="E15:F15"/>
    <mergeCell ref="E16:F16"/>
    <mergeCell ref="B17:F17"/>
    <mergeCell ref="B18:C18"/>
    <mergeCell ref="B33:C33"/>
    <mergeCell ref="E38:F38"/>
    <mergeCell ref="B28:E28"/>
    <mergeCell ref="B40:C40"/>
    <mergeCell ref="D30:F30"/>
    <mergeCell ref="D31:F31"/>
    <mergeCell ref="D32:F32"/>
    <mergeCell ref="D33:F33"/>
    <mergeCell ref="B30:C30"/>
    <mergeCell ref="B31:C31"/>
    <mergeCell ref="B32:C32"/>
    <mergeCell ref="D39:F39"/>
    <mergeCell ref="E14:F14"/>
    <mergeCell ref="B1:E1"/>
    <mergeCell ref="B2:E2"/>
    <mergeCell ref="B3:E3"/>
    <mergeCell ref="B5:E5"/>
    <mergeCell ref="B6:C7"/>
    <mergeCell ref="D6:F6"/>
    <mergeCell ref="E7:F7"/>
    <mergeCell ref="B8:F8"/>
    <mergeCell ref="E9:F9"/>
    <mergeCell ref="E10:F10"/>
    <mergeCell ref="E11:F11"/>
  </mergeCells>
  <conditionalFormatting sqref="C36:C37 D9:D12 D14">
    <cfRule type="containsBlanks" dxfId="118" priority="15">
      <formula>LEN(TRIM(C9))=0</formula>
    </cfRule>
  </conditionalFormatting>
  <conditionalFormatting sqref="D30:F30">
    <cfRule type="containsBlanks" dxfId="117" priority="14">
      <formula>LEN(TRIM(D30))=0</formula>
    </cfRule>
  </conditionalFormatting>
  <conditionalFormatting sqref="D31:F31">
    <cfRule type="containsBlanks" dxfId="116" priority="13">
      <formula>LEN(TRIM(D31))=0</formula>
    </cfRule>
  </conditionalFormatting>
  <conditionalFormatting sqref="D32:F32">
    <cfRule type="containsBlanks" dxfId="115" priority="5">
      <formula>LEN(TRIM(D32))=0</formula>
    </cfRule>
  </conditionalFormatting>
  <conditionalFormatting sqref="D33:F33">
    <cfRule type="containsBlanks" dxfId="114" priority="12">
      <formula>LEN(TRIM(D33))=0</formula>
    </cfRule>
  </conditionalFormatting>
  <conditionalFormatting sqref="D13">
    <cfRule type="containsBlanks" dxfId="113" priority="3">
      <formula>LEN(TRIM(D13))=0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" id="{3DA74C24-927A-4F9B-98A6-3DD2CE5080B3}">
            <xm:f>LEN(TRIM('Príloha č. 5 - časť 3'!D15))=0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D15:D16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02B0-C50C-4AB0-A087-D6F796785408}">
  <sheetPr>
    <tabColor rgb="FFD3B5E9"/>
  </sheetPr>
  <dimension ref="B1:L3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34" customWidth="1"/>
    <col min="2" max="2" width="11.85546875" style="34" customWidth="1"/>
    <col min="3" max="3" width="72.28515625" style="34" customWidth="1"/>
    <col min="4" max="4" width="16.42578125" style="34" customWidth="1"/>
    <col min="5" max="5" width="13.7109375" style="243" customWidth="1"/>
    <col min="6" max="6" width="19.7109375" style="243" customWidth="1"/>
    <col min="7" max="7" width="12.7109375" style="243" customWidth="1"/>
    <col min="8" max="8" width="15.7109375" style="243" customWidth="1"/>
    <col min="9" max="9" width="7.85546875" style="34" customWidth="1"/>
    <col min="10" max="10" width="15.7109375" style="34" customWidth="1"/>
    <col min="11" max="11" width="10.7109375" style="34" customWidth="1"/>
    <col min="12" max="12" width="15.7109375" style="34" customWidth="1"/>
    <col min="13" max="16384" width="9.140625" style="34"/>
  </cols>
  <sheetData>
    <row r="1" spans="2:12" ht="15" customHeight="1" x14ac:dyDescent="0.2">
      <c r="B1" s="352" t="s">
        <v>12</v>
      </c>
      <c r="C1" s="352"/>
      <c r="D1" s="352"/>
      <c r="E1" s="352"/>
    </row>
    <row r="2" spans="2:12" ht="30" customHeight="1" x14ac:dyDescent="0.2">
      <c r="B2" s="353" t="str">
        <f>'Príloha č. 1'!B2:C2</f>
        <v>Špeciálny zdravotnícky materiál pre Kliniku srdcovej chirurgie so zameraním na chlopne</v>
      </c>
      <c r="C2" s="353"/>
      <c r="D2" s="353"/>
      <c r="E2" s="353"/>
      <c r="F2" s="90"/>
      <c r="G2" s="90"/>
      <c r="H2" s="90"/>
      <c r="I2" s="90"/>
      <c r="J2" s="90"/>
      <c r="K2" s="90"/>
      <c r="L2" s="90"/>
    </row>
    <row r="3" spans="2:12" s="35" customFormat="1" ht="30" customHeight="1" x14ac:dyDescent="0.25">
      <c r="B3" s="354" t="s">
        <v>57</v>
      </c>
      <c r="C3" s="354"/>
      <c r="D3" s="354"/>
      <c r="E3" s="354"/>
      <c r="F3" s="89"/>
      <c r="G3" s="89"/>
      <c r="H3" s="89"/>
      <c r="I3" s="89"/>
      <c r="J3" s="89"/>
      <c r="K3" s="89"/>
      <c r="L3" s="89"/>
    </row>
    <row r="4" spans="2:12" s="35" customFormat="1" ht="11.25" customHeight="1" x14ac:dyDescent="0.25">
      <c r="B4" s="242"/>
      <c r="C4" s="242"/>
      <c r="D4" s="242"/>
      <c r="E4" s="242"/>
      <c r="F4" s="89"/>
      <c r="G4" s="89"/>
      <c r="H4" s="89"/>
      <c r="I4" s="89"/>
      <c r="J4" s="89"/>
      <c r="K4" s="89"/>
      <c r="L4" s="89"/>
    </row>
    <row r="5" spans="2:12" s="35" customFormat="1" ht="31.5" customHeight="1" thickBot="1" x14ac:dyDescent="0.3">
      <c r="B5" s="355" t="s">
        <v>118</v>
      </c>
      <c r="C5" s="355"/>
      <c r="D5" s="356"/>
      <c r="E5" s="356"/>
      <c r="F5" s="89"/>
      <c r="G5" s="89"/>
      <c r="H5" s="89"/>
      <c r="I5" s="89"/>
      <c r="J5" s="89"/>
      <c r="K5" s="89"/>
      <c r="L5" s="89"/>
    </row>
    <row r="6" spans="2:12" s="33" customFormat="1" ht="93" customHeight="1" x14ac:dyDescent="0.25">
      <c r="B6" s="357" t="s">
        <v>54</v>
      </c>
      <c r="C6" s="358"/>
      <c r="D6" s="361" t="s">
        <v>55</v>
      </c>
      <c r="E6" s="362"/>
      <c r="F6" s="363"/>
    </row>
    <row r="7" spans="2:12" s="33" customFormat="1" ht="30" customHeight="1" thickBot="1" x14ac:dyDescent="0.3">
      <c r="B7" s="359"/>
      <c r="C7" s="360"/>
      <c r="D7" s="87" t="s">
        <v>61</v>
      </c>
      <c r="E7" s="364" t="s">
        <v>56</v>
      </c>
      <c r="F7" s="365"/>
    </row>
    <row r="8" spans="2:12" s="88" customFormat="1" ht="30" customHeight="1" thickBot="1" x14ac:dyDescent="0.3">
      <c r="B8" s="345" t="s">
        <v>119</v>
      </c>
      <c r="C8" s="346"/>
      <c r="D8" s="346"/>
      <c r="E8" s="346"/>
      <c r="F8" s="347"/>
    </row>
    <row r="9" spans="2:12" s="88" customFormat="1" ht="39" customHeight="1" x14ac:dyDescent="0.25">
      <c r="B9" s="228" t="s">
        <v>71</v>
      </c>
      <c r="C9" s="227" t="s">
        <v>120</v>
      </c>
      <c r="D9" s="230"/>
      <c r="E9" s="341"/>
      <c r="F9" s="342"/>
    </row>
    <row r="10" spans="2:12" s="88" customFormat="1" ht="51" x14ac:dyDescent="0.25">
      <c r="B10" s="159" t="s">
        <v>27</v>
      </c>
      <c r="C10" s="227" t="s">
        <v>199</v>
      </c>
      <c r="D10" s="226"/>
      <c r="E10" s="343"/>
      <c r="F10" s="344"/>
    </row>
    <row r="11" spans="2:12" s="88" customFormat="1" ht="30" customHeight="1" x14ac:dyDescent="0.25">
      <c r="B11" s="159" t="s">
        <v>28</v>
      </c>
      <c r="C11" s="227" t="s">
        <v>121</v>
      </c>
      <c r="D11" s="226"/>
      <c r="E11" s="237"/>
      <c r="F11" s="238"/>
    </row>
    <row r="12" spans="2:12" s="88" customFormat="1" ht="51" x14ac:dyDescent="0.25">
      <c r="B12" s="159" t="s">
        <v>29</v>
      </c>
      <c r="C12" s="227" t="s">
        <v>200</v>
      </c>
      <c r="D12" s="226"/>
      <c r="E12" s="269"/>
      <c r="F12" s="270"/>
    </row>
    <row r="13" spans="2:12" s="88" customFormat="1" ht="24.95" customHeight="1" x14ac:dyDescent="0.25">
      <c r="B13" s="158" t="s">
        <v>30</v>
      </c>
      <c r="C13" s="227" t="s">
        <v>122</v>
      </c>
      <c r="D13" s="226"/>
      <c r="E13" s="343"/>
      <c r="F13" s="344"/>
    </row>
    <row r="14" spans="2:12" s="88" customFormat="1" ht="24.95" customHeight="1" x14ac:dyDescent="0.25">
      <c r="B14" s="161" t="s">
        <v>31</v>
      </c>
      <c r="C14" s="256" t="s">
        <v>123</v>
      </c>
      <c r="D14" s="233"/>
      <c r="E14" s="348"/>
      <c r="F14" s="349"/>
    </row>
    <row r="15" spans="2:12" s="88" customFormat="1" ht="30" customHeight="1" x14ac:dyDescent="0.25">
      <c r="B15" s="159" t="s">
        <v>32</v>
      </c>
      <c r="C15" s="227" t="s">
        <v>261</v>
      </c>
      <c r="D15" s="226"/>
      <c r="E15" s="343"/>
      <c r="F15" s="344"/>
    </row>
    <row r="16" spans="2:12" s="88" customFormat="1" ht="30" customHeight="1" thickBot="1" x14ac:dyDescent="0.3">
      <c r="B16" s="159" t="s">
        <v>33</v>
      </c>
      <c r="C16" s="227" t="s">
        <v>262</v>
      </c>
      <c r="D16" s="226"/>
      <c r="E16" s="343"/>
      <c r="F16" s="344"/>
    </row>
    <row r="17" spans="2:11" s="88" customFormat="1" ht="24.95" customHeight="1" thickBot="1" x14ac:dyDescent="0.3">
      <c r="B17" s="382"/>
      <c r="C17" s="382"/>
      <c r="D17" s="383"/>
      <c r="E17" s="383"/>
      <c r="F17" s="383"/>
    </row>
    <row r="18" spans="2:11" s="88" customFormat="1" ht="24.95" customHeight="1" thickBot="1" x14ac:dyDescent="0.3">
      <c r="B18" s="339" t="s">
        <v>132</v>
      </c>
      <c r="C18" s="340"/>
      <c r="D18" s="285"/>
      <c r="E18" s="285"/>
      <c r="F18" s="285"/>
    </row>
    <row r="19" spans="2:11" s="88" customFormat="1" ht="24.95" customHeight="1" x14ac:dyDescent="0.25">
      <c r="B19" s="159" t="s">
        <v>26</v>
      </c>
      <c r="C19" s="258" t="s">
        <v>99</v>
      </c>
      <c r="D19" s="255"/>
      <c r="E19" s="255"/>
      <c r="F19" s="255"/>
    </row>
    <row r="20" spans="2:11" s="88" customFormat="1" ht="24.95" customHeight="1" x14ac:dyDescent="0.25">
      <c r="B20" s="159" t="s">
        <v>27</v>
      </c>
      <c r="C20" s="258" t="s">
        <v>201</v>
      </c>
      <c r="D20" s="255"/>
      <c r="E20" s="255"/>
      <c r="F20" s="255"/>
    </row>
    <row r="21" spans="2:11" s="88" customFormat="1" ht="24.95" customHeight="1" x14ac:dyDescent="0.25">
      <c r="B21" s="159" t="s">
        <v>28</v>
      </c>
      <c r="C21" s="258" t="s">
        <v>100</v>
      </c>
      <c r="D21" s="255"/>
      <c r="E21" s="255"/>
      <c r="F21" s="255"/>
    </row>
    <row r="22" spans="2:11" s="88" customFormat="1" ht="24.95" customHeight="1" x14ac:dyDescent="0.25">
      <c r="B22" s="159" t="s">
        <v>29</v>
      </c>
      <c r="C22" s="258" t="s">
        <v>202</v>
      </c>
      <c r="D22" s="255"/>
      <c r="E22" s="255"/>
      <c r="F22" s="255"/>
    </row>
    <row r="23" spans="2:11" s="88" customFormat="1" ht="24.95" customHeight="1" thickBot="1" x14ac:dyDescent="0.3">
      <c r="B23" s="160" t="s">
        <v>30</v>
      </c>
      <c r="C23" s="259" t="s">
        <v>203</v>
      </c>
      <c r="D23" s="255"/>
      <c r="E23" s="255"/>
      <c r="F23" s="255"/>
    </row>
    <row r="24" spans="2:11" s="88" customFormat="1" ht="12" customHeight="1" x14ac:dyDescent="0.25">
      <c r="B24" s="93"/>
      <c r="C24" s="94"/>
      <c r="D24" s="95"/>
      <c r="E24" s="96"/>
    </row>
    <row r="25" spans="2:11" s="18" customFormat="1" ht="20.100000000000001" customHeight="1" x14ac:dyDescent="0.25">
      <c r="B25" s="367" t="s">
        <v>37</v>
      </c>
      <c r="C25" s="367"/>
      <c r="D25" s="367"/>
      <c r="E25" s="367"/>
      <c r="F25" s="91"/>
      <c r="G25" s="91"/>
      <c r="H25" s="91"/>
      <c r="I25" s="91"/>
      <c r="J25" s="91"/>
      <c r="K25" s="91"/>
    </row>
    <row r="26" spans="2:11" s="18" customFormat="1" ht="20.100000000000001" customHeight="1" x14ac:dyDescent="0.25">
      <c r="B26" s="133"/>
      <c r="C26" s="133"/>
      <c r="D26" s="133"/>
      <c r="E26" s="133"/>
      <c r="F26" s="91"/>
      <c r="G26" s="91"/>
      <c r="H26" s="91"/>
      <c r="I26" s="91"/>
      <c r="J26" s="91"/>
      <c r="K26" s="91"/>
    </row>
    <row r="27" spans="2:11" s="54" customFormat="1" ht="30" customHeight="1" x14ac:dyDescent="0.25">
      <c r="B27" s="368" t="s">
        <v>1</v>
      </c>
      <c r="C27" s="368"/>
      <c r="D27" s="379" t="str">
        <f>IF('Príloha č. 1'!$D$7="","",'Príloha č. 1'!$D$7)</f>
        <v/>
      </c>
      <c r="E27" s="379"/>
      <c r="F27" s="379"/>
      <c r="H27" s="55"/>
    </row>
    <row r="28" spans="2:11" s="54" customFormat="1" ht="15" customHeight="1" x14ac:dyDescent="0.25">
      <c r="B28" s="370" t="s">
        <v>2</v>
      </c>
      <c r="C28" s="370"/>
      <c r="D28" s="368" t="str">
        <f>IF('Príloha č. 1'!$D$8="","",'Príloha č. 1'!$D$8)</f>
        <v/>
      </c>
      <c r="E28" s="368"/>
      <c r="F28" s="368"/>
    </row>
    <row r="29" spans="2:11" s="54" customFormat="1" ht="15" customHeight="1" x14ac:dyDescent="0.25">
      <c r="B29" s="370" t="s">
        <v>3</v>
      </c>
      <c r="C29" s="370"/>
      <c r="D29" s="368" t="str">
        <f>IF('Príloha č. 1'!D9:E9="","",'Príloha č. 1'!D9:E9)</f>
        <v/>
      </c>
      <c r="E29" s="368"/>
      <c r="F29" s="368"/>
    </row>
    <row r="30" spans="2:11" s="54" customFormat="1" ht="15" customHeight="1" x14ac:dyDescent="0.25">
      <c r="B30" s="370" t="s">
        <v>4</v>
      </c>
      <c r="C30" s="370"/>
      <c r="D30" s="368" t="str">
        <f>IF('Príloha č. 1'!D10:E10="","",'Príloha č. 1'!D10:E10)</f>
        <v/>
      </c>
      <c r="E30" s="368"/>
      <c r="F30" s="368"/>
    </row>
    <row r="33" spans="2:9" ht="15" customHeight="1" x14ac:dyDescent="0.2">
      <c r="B33" s="34" t="s">
        <v>8</v>
      </c>
      <c r="C33" s="92" t="str">
        <f>IF('Príloha č. 1'!C24:C24="","",'Príloha č. 1'!C24:C24)</f>
        <v/>
      </c>
      <c r="D33" s="243"/>
      <c r="F33" s="34"/>
      <c r="G33" s="34"/>
      <c r="H33" s="34"/>
    </row>
    <row r="34" spans="2:9" ht="15" customHeight="1" x14ac:dyDescent="0.2">
      <c r="B34" s="34" t="s">
        <v>9</v>
      </c>
      <c r="C34" s="27" t="str">
        <f>IF('Príloha č. 1'!C25:C25="","",'Príloha č. 1'!C25:C25)</f>
        <v/>
      </c>
      <c r="D34" s="243"/>
      <c r="F34" s="34"/>
      <c r="G34" s="34"/>
      <c r="H34" s="34"/>
    </row>
    <row r="35" spans="2:9" ht="39.950000000000003" customHeight="1" x14ac:dyDescent="0.2">
      <c r="E35" s="372"/>
      <c r="F35" s="372"/>
    </row>
    <row r="36" spans="2:9" ht="45" customHeight="1" x14ac:dyDescent="0.2">
      <c r="D36" s="373" t="s">
        <v>263</v>
      </c>
      <c r="E36" s="373"/>
      <c r="F36" s="373"/>
      <c r="G36" s="59"/>
      <c r="H36" s="59"/>
    </row>
    <row r="37" spans="2:9" s="56" customFormat="1" x14ac:dyDescent="0.2">
      <c r="B37" s="366" t="s">
        <v>10</v>
      </c>
      <c r="C37" s="366"/>
      <c r="D37" s="239"/>
      <c r="E37" s="59"/>
      <c r="F37" s="243"/>
      <c r="G37" s="243"/>
      <c r="H37" s="243"/>
    </row>
    <row r="38" spans="2:9" s="61" customFormat="1" ht="12" customHeight="1" x14ac:dyDescent="0.2">
      <c r="B38" s="57"/>
      <c r="C38" s="58" t="s">
        <v>11</v>
      </c>
      <c r="D38" s="58"/>
      <c r="E38" s="43"/>
      <c r="F38" s="243"/>
      <c r="G38" s="243"/>
      <c r="H38" s="243"/>
      <c r="I38" s="59"/>
    </row>
  </sheetData>
  <mergeCells count="28">
    <mergeCell ref="B37:C37"/>
    <mergeCell ref="B29:C29"/>
    <mergeCell ref="D29:F29"/>
    <mergeCell ref="B30:C30"/>
    <mergeCell ref="D30:F30"/>
    <mergeCell ref="E35:F35"/>
    <mergeCell ref="D36:F36"/>
    <mergeCell ref="B18:C18"/>
    <mergeCell ref="B25:E25"/>
    <mergeCell ref="B27:C27"/>
    <mergeCell ref="D27:F27"/>
    <mergeCell ref="B28:C28"/>
    <mergeCell ref="D28:F28"/>
    <mergeCell ref="B17:F17"/>
    <mergeCell ref="B1:E1"/>
    <mergeCell ref="B2:E2"/>
    <mergeCell ref="B3:E3"/>
    <mergeCell ref="B5:E5"/>
    <mergeCell ref="B6:C7"/>
    <mergeCell ref="D6:F6"/>
    <mergeCell ref="E7:F7"/>
    <mergeCell ref="B8:F8"/>
    <mergeCell ref="E9:F9"/>
    <mergeCell ref="E10:F10"/>
    <mergeCell ref="E13:F13"/>
    <mergeCell ref="E14:F14"/>
    <mergeCell ref="E15:F15"/>
    <mergeCell ref="E16:F16"/>
  </mergeCells>
  <conditionalFormatting sqref="C33:C34 D9:D14">
    <cfRule type="containsBlanks" dxfId="111" priority="6">
      <formula>LEN(TRIM(C9))=0</formula>
    </cfRule>
  </conditionalFormatting>
  <conditionalFormatting sqref="D27:F27">
    <cfRule type="containsBlanks" dxfId="110" priority="5">
      <formula>LEN(TRIM(D27))=0</formula>
    </cfRule>
  </conditionalFormatting>
  <conditionalFormatting sqref="D28:F28">
    <cfRule type="containsBlanks" dxfId="109" priority="4">
      <formula>LEN(TRIM(D28))=0</formula>
    </cfRule>
  </conditionalFormatting>
  <conditionalFormatting sqref="D29:F29">
    <cfRule type="containsBlanks" dxfId="108" priority="2">
      <formula>LEN(TRIM(D29))=0</formula>
    </cfRule>
  </conditionalFormatting>
  <conditionalFormatting sqref="D30:F30">
    <cfRule type="containsBlanks" dxfId="107" priority="3">
      <formula>LEN(TRIM(D30))=0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 (Príloha č. 1 RD)&amp;"Arial,Normálne"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123A69DF-8F44-4FC6-A390-492ED4EF14F5}">
            <xm:f>LEN(TRIM('Príloha č. 5 - časť 3'!D15))=0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D15:D16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38</vt:i4>
      </vt:variant>
      <vt:variant>
        <vt:lpstr>Pomenované rozsahy</vt:lpstr>
      </vt:variant>
      <vt:variant>
        <vt:i4>38</vt:i4>
      </vt:variant>
    </vt:vector>
  </HeadingPairs>
  <TitlesOfParts>
    <vt:vector size="76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 </vt:lpstr>
      <vt:lpstr>Príloha č. 5 - časť 5</vt:lpstr>
      <vt:lpstr>Príloha č. 5 - časť 6</vt:lpstr>
      <vt:lpstr>Príloha č. 5 - časť 7</vt:lpstr>
      <vt:lpstr>Príloha č. 5 - časť 8</vt:lpstr>
      <vt:lpstr>Príloha č. 5 - časť 9 </vt:lpstr>
      <vt:lpstr>Príloha č. 5 - časť 10</vt:lpstr>
      <vt:lpstr>Príloha č. 5 - časť 11</vt:lpstr>
      <vt:lpstr> Príloha č. 6 - časť 1</vt:lpstr>
      <vt:lpstr> Príloha č. 6 - časť 2</vt:lpstr>
      <vt:lpstr> Príloha č. 6 - časť 3</vt:lpstr>
      <vt:lpstr> Príloha č. 6 - časť 4</vt:lpstr>
      <vt:lpstr> Príloha č. 6 - časť 5</vt:lpstr>
      <vt:lpstr> Príloha č. 6 - časť 6</vt:lpstr>
      <vt:lpstr> Príloha č. 6 - časť 7</vt:lpstr>
      <vt:lpstr> Príloha č. 6 - časť 8</vt:lpstr>
      <vt:lpstr> Príloha č. 6 - časť 9</vt:lpstr>
      <vt:lpstr> Príloha č. 6 - časť 10</vt:lpstr>
      <vt:lpstr> Príloha č. 6 - časť 11</vt:lpstr>
      <vt:lpstr>Príloha č. 7 - časť 1 </vt:lpstr>
      <vt:lpstr>Príloha č. 7 - časť 2</vt:lpstr>
      <vt:lpstr>Príloha č. 7 - časť 3</vt:lpstr>
      <vt:lpstr>Príloha č. 7 - časť 4 </vt:lpstr>
      <vt:lpstr>Príloha č. 7 - časť 5 </vt:lpstr>
      <vt:lpstr>Príloha č. 7 - časť 6</vt:lpstr>
      <vt:lpstr>Príloha č. 7 - časť 7</vt:lpstr>
      <vt:lpstr>Príloha č. 7 - časť 8</vt:lpstr>
      <vt:lpstr>Príloha č. 7 - časť 9</vt:lpstr>
      <vt:lpstr>Príloha č. 7 - časť 10</vt:lpstr>
      <vt:lpstr>Príloha č. 7 - časť 11</vt:lpstr>
      <vt:lpstr>Príloha č. 8</vt:lpstr>
      <vt:lpstr>' Príloha č. 6 - časť 1'!Oblasť_tlače</vt:lpstr>
      <vt:lpstr>' Príloha č. 6 - časť 10'!Oblasť_tlače</vt:lpstr>
      <vt:lpstr>' Príloha č. 6 - časť 11'!Oblasť_tlače</vt:lpstr>
      <vt:lpstr>' Príloha č. 6 - časť 2'!Oblasť_tlače</vt:lpstr>
      <vt:lpstr>' Príloha č. 6 - časť 3'!Oblasť_tlače</vt:lpstr>
      <vt:lpstr>' Príloha č. 6 - časť 4'!Oblasť_tlače</vt:lpstr>
      <vt:lpstr>' Príloha č. 6 - časť 5'!Oblasť_tlače</vt:lpstr>
      <vt:lpstr>' Príloha č. 6 - časť 6'!Oblasť_tlače</vt:lpstr>
      <vt:lpstr>' Príloha č. 6 - časť 7'!Oblasť_tlače</vt:lpstr>
      <vt:lpstr>' Príloha č. 6 - časť 8'!Oblasť_tlače</vt:lpstr>
      <vt:lpstr>' Príloha č. 6 - časť 9'!Oblasť_tlače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2'!Oblasť_tlače</vt:lpstr>
      <vt:lpstr>'Príloha č. 5 - časť 3'!Oblasť_tlače</vt:lpstr>
      <vt:lpstr>'Príloha č. 5 - časť 4 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 '!Oblasť_tlače</vt:lpstr>
      <vt:lpstr>'Príloha č. 7 - časť 1 '!Oblasť_tlače</vt:lpstr>
      <vt:lpstr>'Príloha č. 7 - časť 10'!Oblasť_tlače</vt:lpstr>
      <vt:lpstr>'Príloha č. 7 - časť 11'!Oblasť_tlače</vt:lpstr>
      <vt:lpstr>'Príloha č. 7 - časť 2'!Oblasť_tlače</vt:lpstr>
      <vt:lpstr>'Príloha č. 7 - časť 3'!Oblasť_tlače</vt:lpstr>
      <vt:lpstr>'Príloha č. 7 - časť 4 '!Oblasť_tlače</vt:lpstr>
      <vt:lpstr>'Príloha č. 7 - časť 5 '!Oblasť_tlače</vt:lpstr>
      <vt:lpstr>'Príloha č. 7 - časť 6'!Oblasť_tlače</vt:lpstr>
      <vt:lpstr>'Príloha č. 7 - časť 7'!Oblasť_tlače</vt:lpstr>
      <vt:lpstr>'Príloha č. 7 - časť 8'!Oblasť_tlače</vt:lpstr>
      <vt:lpstr>'Príloha č. 7 - časť 9'!Oblasť_tlače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2024-05-31T07:13:58Z</cp:lastPrinted>
  <dcterms:created xsi:type="dcterms:W3CDTF">2015-02-18T09:10:07Z</dcterms:created>
  <dcterms:modified xsi:type="dcterms:W3CDTF">2024-05-31T07:14:01Z</dcterms:modified>
</cp:coreProperties>
</file>