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Električky II DNS NL 10_2023\výzva 02\výzva\"/>
    </mc:Choice>
  </mc:AlternateContent>
  <xr:revisionPtr revIDLastSave="0" documentId="13_ncr:1_{775F53D6-0E79-4619-9D70-1C162E993CC7}" xr6:coauthVersionLast="47" xr6:coauthVersionMax="47" xr10:uidLastSave="{00000000-0000-0000-0000-000000000000}"/>
  <bookViews>
    <workbookView xWindow="-110" yWindow="-110" windowWidth="19420" windowHeight="10420" xr2:uid="{3C1D5B05-A8AE-4096-94B0-DC6DA1FDE7E5}"/>
  </bookViews>
  <sheets>
    <sheet name="EL01" sheetId="15" r:id="rId1"/>
  </sheets>
  <definedNames>
    <definedName name="_xlnm._FilterDatabase" localSheetId="0" hidden="1">'EL01'!$A$2:$H$100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5" l="1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7" i="15" s="1"/>
  <c r="G96" i="15"/>
  <c r="D29" i="15"/>
  <c r="G29" i="15" s="1"/>
  <c r="D3" i="15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</calcChain>
</file>

<file path=xl/sharedStrings.xml><?xml version="1.0" encoding="utf-8"?>
<sst xmlns="http://schemas.openxmlformats.org/spreadsheetml/2006/main" count="205" uniqueCount="109">
  <si>
    <t>Krátky text materiálu</t>
  </si>
  <si>
    <t>Množstvo</t>
  </si>
  <si>
    <t>MJ</t>
  </si>
  <si>
    <t>cena/ks</t>
  </si>
  <si>
    <t>Nákupný doklad</t>
  </si>
  <si>
    <t>stredisko</t>
  </si>
  <si>
    <t>žiadateľ</t>
  </si>
  <si>
    <t>Výrobca, typové označenie a technické parametre</t>
  </si>
  <si>
    <t>Navrhovaná dodacia                               lehota</t>
  </si>
  <si>
    <t>Dňa:</t>
  </si>
  <si>
    <t>Spracoval:</t>
  </si>
  <si>
    <t>Schválil:</t>
  </si>
  <si>
    <t>Podpis:</t>
  </si>
  <si>
    <t>Sklo predné T6  3-1141-01</t>
  </si>
  <si>
    <t xml:space="preserve">Záves FC63FX54  (3AU606572) </t>
  </si>
  <si>
    <t>Varistor SIOV  B60 K550 // 2006022803</t>
  </si>
  <si>
    <t>Hadica PARKER 831-12-BLK-RL R831BLKCA91221212-514-0</t>
  </si>
  <si>
    <t xml:space="preserve">Hadica PARKER R831BLKCA91221212-1420-0 </t>
  </si>
  <si>
    <t>Hadica KR 22/30 22/30</t>
  </si>
  <si>
    <t>Čerpadlo H&amp;K 40270</t>
  </si>
  <si>
    <t>Modul zadného stanovišťa RRZS/001 AMIT</t>
  </si>
  <si>
    <t>Fólia TS5291169.03S</t>
  </si>
  <si>
    <t>Cievka COIL 24DS-40-1836</t>
  </si>
  <si>
    <t>Chladič KLMT29K</t>
  </si>
  <si>
    <t>Chladič KLMT29S</t>
  </si>
  <si>
    <t>Chladič KLMT29S-B</t>
  </si>
  <si>
    <t>Nárazník pántu DO576717</t>
  </si>
  <si>
    <t>Šróbenie G10LCFX PARKER</t>
  </si>
  <si>
    <t>Kompresor D-040, 425040083222, OK-01-30T</t>
  </si>
  <si>
    <t xml:space="preserve">Filterdehydrátor FF165S (FF-00229) / 325747 </t>
  </si>
  <si>
    <t>Rýchlospojka s hadicou N00427914 STÄUBLI</t>
  </si>
  <si>
    <t>Hadica brzdová  441RHCACF1084-1120-HG1050 PARKER</t>
  </si>
  <si>
    <t>Tĺmič zvísly / 63-01.045.046 GEREP</t>
  </si>
  <si>
    <t xml:space="preserve">Tĺmič zvýsly / 63-01.43.046 GEREP </t>
  </si>
  <si>
    <t>Jednotka záznam.KSPPMA100/2T AMIT</t>
  </si>
  <si>
    <t>Vodiaca lišta - komplet ND1011</t>
  </si>
  <si>
    <t xml:space="preserve">Panel pultu vodiča - ľavý (A) SKOP29LA AMIT </t>
  </si>
  <si>
    <t>Panel pultu vodiča - pravý SKOP29P AMIT</t>
  </si>
  <si>
    <t>Uhlík EG676 12,5x32x45</t>
  </si>
  <si>
    <t xml:space="preserve">Rameno stierača 1200DL zahnuté </t>
  </si>
  <si>
    <t>Motorček EB07010032  401.821-26T 24V</t>
  </si>
  <si>
    <t xml:space="preserve">Pás bezpečnostný </t>
  </si>
  <si>
    <t>Držiak pravý - komplet ND1001</t>
  </si>
  <si>
    <t>Držiak ľavý - komlet ND1002</t>
  </si>
  <si>
    <t>Vodiaci čap 3-1790-36 k.č.37090005</t>
  </si>
  <si>
    <t>Poisťovací čap 25 090 022 brzd. jedn.</t>
  </si>
  <si>
    <t>Kĺb s lankom 2-0590-85/G</t>
  </si>
  <si>
    <t>Brzdová lišta 3AU605081na 30T</t>
  </si>
  <si>
    <t>Tesnenie  16002005</t>
  </si>
  <si>
    <t>Tesnenie  16002006</t>
  </si>
  <si>
    <t>Tesnenie  16002007</t>
  </si>
  <si>
    <t>Tesnenie   02002042</t>
  </si>
  <si>
    <t>Podložka misková    AU 5-37-120 958 // 51100304</t>
  </si>
  <si>
    <t xml:space="preserve">Relé časové 3RP15 05-1BW30 Siem </t>
  </si>
  <si>
    <t>Kartáč dvojitý T6     4-36-813 447</t>
  </si>
  <si>
    <t>Lišta zberacia spodný úchyt</t>
  </si>
  <si>
    <t>Topné těleso 24V50Wohnuté 65° 363921080010</t>
  </si>
  <si>
    <t>Rameno LH 820 / 114898082403</t>
  </si>
  <si>
    <t xml:space="preserve">Inštalačná sada šrúb a matíc CP1 FLENDER </t>
  </si>
  <si>
    <t>Zámok posuv.dverí s hakovou západkou T6A5</t>
  </si>
  <si>
    <t>Menič  IMILUX  36W / 24V  DC</t>
  </si>
  <si>
    <t>Okno horné posuv. pravé T6    28 041 014</t>
  </si>
  <si>
    <t>Okno horné posuvné ľavé T6    28 041 015</t>
  </si>
  <si>
    <t>Motor trakčný TE023 A01  T6     91000141</t>
  </si>
  <si>
    <t>Prevodník napäťový AV100-1000</t>
  </si>
  <si>
    <t>Brzdový mechanizmus M1 č.kat. 37 090 003</t>
  </si>
  <si>
    <t>Stierač kompletný pre Škoda 29T, 30T</t>
  </si>
  <si>
    <t>Držiak nosného laminátu úpl.P DO571362</t>
  </si>
  <si>
    <t>Konzola zákrytu P. DO573843</t>
  </si>
  <si>
    <t>Riadiaca jednotka HPU HZY-K100-DPR HZY-K100-DPR Hanning und Kahl 210 040 124</t>
  </si>
  <si>
    <t>Akumulátor 2L Hanning und Kahl</t>
  </si>
  <si>
    <t>Relé 91 H časové</t>
  </si>
  <si>
    <t>Unášač pravý komplet ND1003</t>
  </si>
  <si>
    <t>Unášač ľavý komplet ND1004</t>
  </si>
  <si>
    <t xml:space="preserve">Relé 4RD 007 903-001 Hella </t>
  </si>
  <si>
    <t>Plocha odrazová Z600 (2318)</t>
  </si>
  <si>
    <t>Spojka krížová Al      29 038 001</t>
  </si>
  <si>
    <t>Spojka krížová Al       29 038 002</t>
  </si>
  <si>
    <t>Spojka T1 Al         29 038 007</t>
  </si>
  <si>
    <t>Spojka T1 Al          29 038 008</t>
  </si>
  <si>
    <t>Držiak madla        01 012 105</t>
  </si>
  <si>
    <t>Riadiaca jednotka dverí VD0444</t>
  </si>
  <si>
    <t>Konzolka dverí ľavá ND0992</t>
  </si>
  <si>
    <t>Konzolka dverí pravá ND0993</t>
  </si>
  <si>
    <t>Pojazdový vozík ND0991</t>
  </si>
  <si>
    <t>Kladka ND1009</t>
  </si>
  <si>
    <t>Kryt rohu predný P. DO661852</t>
  </si>
  <si>
    <t>Kryt rohu predný Ľ. DO661847</t>
  </si>
  <si>
    <t>Kryt spriahla komplet DO661704</t>
  </si>
  <si>
    <t>Kryt svetiel komplet P. DO661692</t>
  </si>
  <si>
    <t>Kryt svetiel komplet Ľ. DO661678</t>
  </si>
  <si>
    <t>Kryt bočný komplet P. DO661652</t>
  </si>
  <si>
    <t>Kryt bočný komplet Ľ. DO661638</t>
  </si>
  <si>
    <r>
      <t>Svetlo smerové bočné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// HELLA 2BM 013 337-011</t>
    </r>
  </si>
  <si>
    <r>
      <t>Svetlo denného svietenia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// HELLA 2PT 010 458-71</t>
    </r>
  </si>
  <si>
    <r>
      <t xml:space="preserve">Svetlomet tlmený/diaľkový </t>
    </r>
    <r>
      <rPr>
        <sz val="11"/>
        <rFont val="Calibri"/>
        <family val="2"/>
        <charset val="238"/>
        <scheme val="minor"/>
      </rPr>
      <t>// GRAKON 125</t>
    </r>
  </si>
  <si>
    <t>Operadlo červené 2134058</t>
  </si>
  <si>
    <t>Sedadlo červené 2134059</t>
  </si>
  <si>
    <t>Operadlo modré 2134715</t>
  </si>
  <si>
    <t>Sedadlo modré 2134714</t>
  </si>
  <si>
    <r>
      <t xml:space="preserve">Skelet sedadla s madlom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// STER 3030773   </t>
    </r>
  </si>
  <si>
    <r>
      <t>Skelet sedadla bez madla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// STER 3031579   </t>
    </r>
  </si>
  <si>
    <r>
      <t>Brzdová platnička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// DAKO NE146 305</t>
    </r>
  </si>
  <si>
    <r>
      <t>Brzdová platnička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// DAKO NCZ146 311 </t>
    </r>
  </si>
  <si>
    <t>Pól pomoc.navinutý  I       4-36-812 867</t>
  </si>
  <si>
    <t>Pól pomoc.navinutý  II      4-36-812 868</t>
  </si>
  <si>
    <t>Guma tesniaca svetla T6A5-T3</t>
  </si>
  <si>
    <t>KS</t>
  </si>
  <si>
    <t>EL02/2024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</si>
</sst>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4" borderId="0" xfId="0" applyFill="1"/>
    <xf numFmtId="3" fontId="0" fillId="0" borderId="0" xfId="0" applyNumberFormat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21" fillId="34" borderId="10" xfId="0" applyFont="1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2" borderId="11" xfId="0" applyFont="1" applyFill="1" applyBorder="1" applyAlignment="1">
      <alignment horizontal="center"/>
    </xf>
    <xf numFmtId="164" fontId="0" fillId="0" borderId="0" xfId="0" applyNumberFormat="1"/>
    <xf numFmtId="0" fontId="21" fillId="34" borderId="10" xfId="0" applyFont="1" applyFill="1" applyBorder="1"/>
    <xf numFmtId="0" fontId="21" fillId="0" borderId="10" xfId="0" applyFont="1" applyBorder="1"/>
    <xf numFmtId="0" fontId="0" fillId="2" borderId="12" xfId="0" applyFill="1" applyBorder="1" applyAlignment="1">
      <alignment horizontal="center"/>
    </xf>
    <xf numFmtId="164" fontId="0" fillId="34" borderId="13" xfId="0" applyNumberFormat="1" applyFill="1" applyBorder="1"/>
    <xf numFmtId="164" fontId="0" fillId="34" borderId="13" xfId="0" applyNumberFormat="1" applyFill="1" applyBorder="1" applyAlignment="1">
      <alignment vertical="center" wrapText="1"/>
    </xf>
    <xf numFmtId="164" fontId="0" fillId="0" borderId="13" xfId="0" applyNumberFormat="1" applyBorder="1"/>
    <xf numFmtId="0" fontId="0" fillId="35" borderId="10" xfId="0" applyFill="1" applyBorder="1"/>
    <xf numFmtId="0" fontId="0" fillId="0" borderId="0" xfId="0" applyAlignment="1">
      <alignment wrapText="1"/>
    </xf>
    <xf numFmtId="0" fontId="0" fillId="35" borderId="10" xfId="0" applyFill="1" applyBorder="1" applyAlignment="1">
      <alignment horizontal="center" wrapText="1"/>
    </xf>
    <xf numFmtId="164" fontId="21" fillId="36" borderId="10" xfId="0" applyNumberFormat="1" applyFont="1" applyFill="1" applyBorder="1"/>
    <xf numFmtId="0" fontId="0" fillId="36" borderId="10" xfId="0" applyFill="1" applyBorder="1"/>
    <xf numFmtId="0" fontId="0" fillId="36" borderId="10" xfId="0" applyFill="1" applyBorder="1" applyAlignment="1">
      <alignment vertical="center" wrapText="1"/>
    </xf>
    <xf numFmtId="0" fontId="0" fillId="37" borderId="13" xfId="0" applyFill="1" applyBorder="1"/>
    <xf numFmtId="0" fontId="18" fillId="0" borderId="0" xfId="0" applyFont="1"/>
    <xf numFmtId="164" fontId="18" fillId="0" borderId="0" xfId="0" applyNumberFormat="1" applyFont="1"/>
    <xf numFmtId="0" fontId="0" fillId="37" borderId="14" xfId="0" applyFill="1" applyBorder="1"/>
    <xf numFmtId="0" fontId="0" fillId="37" borderId="10" xfId="0" applyFill="1" applyBorder="1"/>
    <xf numFmtId="0" fontId="18" fillId="37" borderId="14" xfId="0" applyFont="1" applyFill="1" applyBorder="1"/>
    <xf numFmtId="164" fontId="18" fillId="37" borderId="14" xfId="0" applyNumberFormat="1" applyFont="1" applyFill="1" applyBorder="1"/>
    <xf numFmtId="0" fontId="0" fillId="37" borderId="15" xfId="0" applyFill="1" applyBorder="1"/>
    <xf numFmtId="164" fontId="0" fillId="37" borderId="14" xfId="0" applyNumberFormat="1" applyFill="1" applyBorder="1"/>
    <xf numFmtId="0" fontId="4" fillId="34" borderId="10" xfId="0" applyFont="1" applyFill="1" applyBorder="1"/>
    <xf numFmtId="0" fontId="4" fillId="0" borderId="10" xfId="0" applyFont="1" applyBorder="1" applyAlignment="1">
      <alignment horizontal="left"/>
    </xf>
    <xf numFmtId="0" fontId="4" fillId="34" borderId="10" xfId="0" applyFont="1" applyFill="1" applyBorder="1" applyAlignment="1">
      <alignment horizontal="left"/>
    </xf>
    <xf numFmtId="0" fontId="4" fillId="0" borderId="10" xfId="0" applyFont="1" applyBorder="1"/>
    <xf numFmtId="3" fontId="4" fillId="0" borderId="10" xfId="0" applyNumberFormat="1" applyFont="1" applyBorder="1"/>
  </cellXfs>
  <cellStyles count="45">
    <cellStyle name="20 % - zvýraznenie1" xfId="18" builtinId="30" customBuiltin="1"/>
    <cellStyle name="20 % - zvýraznenie2" xfId="21" builtinId="34" customBuiltin="1"/>
    <cellStyle name="20 % - zvýraznenie3" xfId="24" builtinId="38" customBuiltin="1"/>
    <cellStyle name="20 % - zvýraznenie4" xfId="27" builtinId="42" customBuiltin="1"/>
    <cellStyle name="20 % - zvýraznenie5" xfId="30" builtinId="46" customBuiltin="1"/>
    <cellStyle name="20 % - zvýraznenie6" xfId="33" builtinId="50" customBuiltin="1"/>
    <cellStyle name="40 % - zvýraznenie1" xfId="19" builtinId="31" customBuiltin="1"/>
    <cellStyle name="40 % - zvýraznenie2" xfId="22" builtinId="35" customBuiltin="1"/>
    <cellStyle name="40 % - zvýraznenie3" xfId="25" builtinId="39" customBuiltin="1"/>
    <cellStyle name="40 % - zvýraznenie4" xfId="28" builtinId="43" customBuiltin="1"/>
    <cellStyle name="40 % - zvýraznenie5" xfId="31" builtinId="47" customBuiltin="1"/>
    <cellStyle name="40 % - zvýraznenie6" xfId="34" builtinId="51" customBuiltin="1"/>
    <cellStyle name="60 % - zvýraznenie1 2" xfId="37" xr:uid="{D600D6A0-9B2E-4179-A257-FE6E1415F25A}"/>
    <cellStyle name="60 % - zvýraznenie2 2" xfId="38" xr:uid="{A73E76C6-E39E-4A21-A282-F1FEBCABBEA3}"/>
    <cellStyle name="60 % - zvýraznenie3 2" xfId="39" xr:uid="{A1F65705-A5BB-4618-8B27-E1447061D81C}"/>
    <cellStyle name="60 % - zvýraznenie4 2" xfId="40" xr:uid="{8A3D2D64-1397-4256-A62D-72DAC0B37206}"/>
    <cellStyle name="60 % - zvýraznenie5 2" xfId="41" xr:uid="{7DDF5D33-C052-460E-8FA9-69FF03EF9642}"/>
    <cellStyle name="60 % - zvýraznenie6 2" xfId="42" xr:uid="{769C1621-0595-4DB7-8CC8-C5164A617F64}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 2" xfId="36" xr:uid="{7340299E-C27B-4500-B3B0-C597E608CB4D}"/>
    <cellStyle name="Normálna" xfId="0" builtinId="0"/>
    <cellStyle name="Normálna 2" xfId="35" xr:uid="{A5604BE4-2705-4F1F-B32B-32D8BE72692F}"/>
    <cellStyle name="Normálne 2" xfId="43" xr:uid="{2C2B7863-936E-4543-9803-D90CBA01D4C5}"/>
    <cellStyle name="Normálne 2 2" xfId="44" xr:uid="{1B0C873B-9AFC-49DC-BFF6-E81D3997B3E9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0" builtinId="33" customBuiltin="1"/>
    <cellStyle name="Zvýraznenie3" xfId="23" builtinId="37" customBuiltin="1"/>
    <cellStyle name="Zvýraznenie4" xfId="26" builtinId="41" customBuiltin="1"/>
    <cellStyle name="Zvýraznenie5" xfId="29" builtinId="45" customBuiltin="1"/>
    <cellStyle name="Zvýraznenie6" xfId="32" builtinId="49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3FCE-33C4-4D92-84AC-ED03AD7B64E6}">
  <dimension ref="A1:J109"/>
  <sheetViews>
    <sheetView tabSelected="1" zoomScale="90" zoomScaleNormal="90" workbookViewId="0"/>
  </sheetViews>
  <sheetFormatPr defaultRowHeight="14.5" x14ac:dyDescent="0.35"/>
  <cols>
    <col min="1" max="1" width="88.453125" bestFit="1" customWidth="1"/>
    <col min="2" max="2" width="8.7265625" style="1" hidden="1" customWidth="1"/>
    <col min="3" max="3" width="23.81640625" hidden="1" customWidth="1"/>
    <col min="4" max="4" width="9.1796875" style="5" customWidth="1"/>
    <col min="5" max="5" width="6" style="3" bestFit="1" customWidth="1"/>
    <col min="6" max="6" width="13" style="4" bestFit="1" customWidth="1"/>
    <col min="7" max="7" width="20.453125" bestFit="1" customWidth="1"/>
    <col min="8" max="8" width="43.54296875" customWidth="1"/>
    <col min="9" max="9" width="19.453125" customWidth="1"/>
  </cols>
  <sheetData>
    <row r="1" spans="1:10" ht="19" thickBot="1" x14ac:dyDescent="0.5">
      <c r="A1" t="s">
        <v>108</v>
      </c>
      <c r="F1" s="2"/>
    </row>
    <row r="2" spans="1:10" ht="29" x14ac:dyDescent="0.35">
      <c r="A2" s="11" t="s">
        <v>0</v>
      </c>
      <c r="B2" s="11" t="s">
        <v>5</v>
      </c>
      <c r="C2" s="11" t="s">
        <v>6</v>
      </c>
      <c r="D2" s="12" t="s">
        <v>1</v>
      </c>
      <c r="E2" s="13" t="s">
        <v>2</v>
      </c>
      <c r="F2" s="17" t="s">
        <v>3</v>
      </c>
      <c r="G2" s="21" t="s">
        <v>4</v>
      </c>
      <c r="H2" s="25" t="s">
        <v>7</v>
      </c>
      <c r="I2" s="27" t="s">
        <v>8</v>
      </c>
      <c r="J2" s="26"/>
    </row>
    <row r="3" spans="1:10" ht="19.5" customHeight="1" x14ac:dyDescent="0.35">
      <c r="A3" s="40" t="s">
        <v>13</v>
      </c>
      <c r="B3" s="9"/>
      <c r="C3" s="8"/>
      <c r="D3" s="43">
        <f>3+5</f>
        <v>8</v>
      </c>
      <c r="E3" s="43" t="s">
        <v>107</v>
      </c>
      <c r="F3" s="28">
        <v>0</v>
      </c>
      <c r="G3" s="22">
        <f>D3*F3</f>
        <v>0</v>
      </c>
      <c r="H3" s="29"/>
      <c r="I3" s="29"/>
    </row>
    <row r="4" spans="1:10" ht="19.5" customHeight="1" x14ac:dyDescent="0.35">
      <c r="A4" s="19" t="s">
        <v>14</v>
      </c>
      <c r="B4" s="6"/>
      <c r="C4" s="7"/>
      <c r="D4" s="43">
        <v>100</v>
      </c>
      <c r="E4" s="43" t="s">
        <v>107</v>
      </c>
      <c r="F4" s="28">
        <v>0</v>
      </c>
      <c r="G4" s="22">
        <f t="shared" ref="G4:G7" si="0">D4*F4</f>
        <v>0</v>
      </c>
      <c r="H4" s="29"/>
      <c r="I4" s="29"/>
    </row>
    <row r="5" spans="1:10" ht="19.5" customHeight="1" x14ac:dyDescent="0.35">
      <c r="A5" s="40" t="s">
        <v>15</v>
      </c>
      <c r="B5" s="6"/>
      <c r="C5" s="7"/>
      <c r="D5" s="43">
        <v>20</v>
      </c>
      <c r="E5" s="43" t="s">
        <v>107</v>
      </c>
      <c r="F5" s="28">
        <v>0</v>
      </c>
      <c r="G5" s="22">
        <f t="shared" si="0"/>
        <v>0</v>
      </c>
      <c r="H5" s="29"/>
      <c r="I5" s="29"/>
    </row>
    <row r="6" spans="1:10" ht="19.5" customHeight="1" x14ac:dyDescent="0.35">
      <c r="A6" s="19" t="s">
        <v>16</v>
      </c>
      <c r="B6" s="6"/>
      <c r="C6" s="7"/>
      <c r="D6" s="43">
        <v>10</v>
      </c>
      <c r="E6" s="43" t="s">
        <v>107</v>
      </c>
      <c r="F6" s="28">
        <v>0</v>
      </c>
      <c r="G6" s="22">
        <f t="shared" si="0"/>
        <v>0</v>
      </c>
      <c r="H6" s="29"/>
      <c r="I6" s="29"/>
    </row>
    <row r="7" spans="1:10" s="16" customFormat="1" x14ac:dyDescent="0.35">
      <c r="A7" s="19" t="s">
        <v>17</v>
      </c>
      <c r="B7" s="14"/>
      <c r="C7" s="15"/>
      <c r="D7" s="43">
        <v>10</v>
      </c>
      <c r="E7" s="43" t="s">
        <v>107</v>
      </c>
      <c r="F7" s="28">
        <v>0</v>
      </c>
      <c r="G7" s="23">
        <f t="shared" si="0"/>
        <v>0</v>
      </c>
      <c r="H7" s="30"/>
      <c r="I7" s="30"/>
    </row>
    <row r="8" spans="1:10" ht="19.5" customHeight="1" x14ac:dyDescent="0.35">
      <c r="A8" s="19" t="s">
        <v>18</v>
      </c>
      <c r="B8" s="6"/>
      <c r="C8" s="7"/>
      <c r="D8" s="43">
        <v>10</v>
      </c>
      <c r="E8" s="43" t="s">
        <v>107</v>
      </c>
      <c r="F8" s="28">
        <v>0</v>
      </c>
      <c r="G8" s="22">
        <f t="shared" ref="G8:G14" si="1">D8*F8</f>
        <v>0</v>
      </c>
      <c r="H8" s="29"/>
      <c r="I8" s="29"/>
    </row>
    <row r="9" spans="1:10" ht="19.5" customHeight="1" x14ac:dyDescent="0.35">
      <c r="A9" s="40" t="s">
        <v>19</v>
      </c>
      <c r="B9" s="6"/>
      <c r="C9" s="7"/>
      <c r="D9" s="43">
        <v>5</v>
      </c>
      <c r="E9" s="43" t="s">
        <v>107</v>
      </c>
      <c r="F9" s="28">
        <v>0</v>
      </c>
      <c r="G9" s="22">
        <f t="shared" si="1"/>
        <v>0</v>
      </c>
      <c r="H9" s="29"/>
      <c r="I9" s="29"/>
    </row>
    <row r="10" spans="1:10" ht="19.5" customHeight="1" x14ac:dyDescent="0.35">
      <c r="A10" s="19" t="s">
        <v>20</v>
      </c>
      <c r="B10" s="6"/>
      <c r="C10" s="7"/>
      <c r="D10" s="43">
        <v>3</v>
      </c>
      <c r="E10" s="43" t="s">
        <v>107</v>
      </c>
      <c r="F10" s="28">
        <v>0</v>
      </c>
      <c r="G10" s="22">
        <f t="shared" si="1"/>
        <v>0</v>
      </c>
      <c r="H10" s="29"/>
      <c r="I10" s="29"/>
    </row>
    <row r="11" spans="1:10" ht="19.5" customHeight="1" x14ac:dyDescent="0.35">
      <c r="A11" s="40" t="s">
        <v>21</v>
      </c>
      <c r="B11" s="6"/>
      <c r="C11" s="7"/>
      <c r="D11" s="43">
        <v>20</v>
      </c>
      <c r="E11" s="43" t="s">
        <v>107</v>
      </c>
      <c r="F11" s="28">
        <v>0</v>
      </c>
      <c r="G11" s="22">
        <f t="shared" si="1"/>
        <v>0</v>
      </c>
      <c r="H11" s="29"/>
      <c r="I11" s="29"/>
    </row>
    <row r="12" spans="1:10" ht="19.5" customHeight="1" x14ac:dyDescent="0.35">
      <c r="A12" s="40" t="s">
        <v>22</v>
      </c>
      <c r="B12" s="6"/>
      <c r="C12" s="7"/>
      <c r="D12" s="43">
        <v>10</v>
      </c>
      <c r="E12" s="43" t="s">
        <v>107</v>
      </c>
      <c r="F12" s="28">
        <v>0</v>
      </c>
      <c r="G12" s="22">
        <f t="shared" si="1"/>
        <v>0</v>
      </c>
      <c r="H12" s="29"/>
      <c r="I12" s="29"/>
    </row>
    <row r="13" spans="1:10" ht="19.5" customHeight="1" x14ac:dyDescent="0.35">
      <c r="A13" s="40" t="s">
        <v>23</v>
      </c>
      <c r="B13" s="6"/>
      <c r="C13" s="7"/>
      <c r="D13" s="43">
        <v>5</v>
      </c>
      <c r="E13" s="43" t="s">
        <v>107</v>
      </c>
      <c r="F13" s="28">
        <v>0</v>
      </c>
      <c r="G13" s="22">
        <f t="shared" si="1"/>
        <v>0</v>
      </c>
      <c r="H13" s="29"/>
      <c r="I13" s="29"/>
    </row>
    <row r="14" spans="1:10" ht="19.5" customHeight="1" x14ac:dyDescent="0.35">
      <c r="A14" s="40" t="s">
        <v>24</v>
      </c>
      <c r="B14" s="6"/>
      <c r="C14" s="7"/>
      <c r="D14" s="43">
        <v>5</v>
      </c>
      <c r="E14" s="43" t="s">
        <v>107</v>
      </c>
      <c r="F14" s="28">
        <v>0</v>
      </c>
      <c r="G14" s="22">
        <f t="shared" si="1"/>
        <v>0</v>
      </c>
      <c r="H14" s="29"/>
      <c r="I14" s="29"/>
    </row>
    <row r="15" spans="1:10" ht="19.5" customHeight="1" x14ac:dyDescent="0.35">
      <c r="A15" s="40" t="s">
        <v>25</v>
      </c>
      <c r="B15" s="6"/>
      <c r="C15" s="7"/>
      <c r="D15" s="43">
        <v>5</v>
      </c>
      <c r="E15" s="43" t="s">
        <v>107</v>
      </c>
      <c r="F15" s="28">
        <v>0</v>
      </c>
      <c r="G15" s="22">
        <f t="shared" ref="G15:G20" si="2">D15*F15</f>
        <v>0</v>
      </c>
      <c r="H15" s="29"/>
      <c r="I15" s="29"/>
    </row>
    <row r="16" spans="1:10" ht="19.5" customHeight="1" x14ac:dyDescent="0.35">
      <c r="A16" s="40" t="s">
        <v>26</v>
      </c>
      <c r="B16" s="6"/>
      <c r="C16" s="7"/>
      <c r="D16" s="43">
        <v>10</v>
      </c>
      <c r="E16" s="43" t="s">
        <v>107</v>
      </c>
      <c r="F16" s="28">
        <v>0</v>
      </c>
      <c r="G16" s="22">
        <f t="shared" si="2"/>
        <v>0</v>
      </c>
      <c r="H16" s="29"/>
      <c r="I16" s="29"/>
    </row>
    <row r="17" spans="1:9" ht="19.5" customHeight="1" x14ac:dyDescent="0.35">
      <c r="A17" s="19" t="s">
        <v>27</v>
      </c>
      <c r="B17" s="6"/>
      <c r="C17" s="7"/>
      <c r="D17" s="43">
        <v>10</v>
      </c>
      <c r="E17" s="43" t="s">
        <v>107</v>
      </c>
      <c r="F17" s="28">
        <v>0</v>
      </c>
      <c r="G17" s="22">
        <f t="shared" si="2"/>
        <v>0</v>
      </c>
      <c r="H17" s="29"/>
      <c r="I17" s="29"/>
    </row>
    <row r="18" spans="1:9" ht="19.5" customHeight="1" x14ac:dyDescent="0.35">
      <c r="A18" s="40" t="s">
        <v>28</v>
      </c>
      <c r="B18" s="6"/>
      <c r="C18" s="7"/>
      <c r="D18" s="43">
        <v>2</v>
      </c>
      <c r="E18" s="43" t="s">
        <v>107</v>
      </c>
      <c r="F18" s="28">
        <v>0</v>
      </c>
      <c r="G18" s="22">
        <f t="shared" si="2"/>
        <v>0</v>
      </c>
      <c r="H18" s="29"/>
      <c r="I18" s="29"/>
    </row>
    <row r="19" spans="1:9" ht="19.5" customHeight="1" x14ac:dyDescent="0.35">
      <c r="A19" s="19" t="s">
        <v>29</v>
      </c>
      <c r="B19" s="6"/>
      <c r="C19" s="7"/>
      <c r="D19" s="43">
        <v>5</v>
      </c>
      <c r="E19" s="43" t="s">
        <v>107</v>
      </c>
      <c r="F19" s="28">
        <v>0</v>
      </c>
      <c r="G19" s="22">
        <f t="shared" si="2"/>
        <v>0</v>
      </c>
      <c r="H19" s="29"/>
      <c r="I19" s="29"/>
    </row>
    <row r="20" spans="1:9" ht="19.5" customHeight="1" x14ac:dyDescent="0.35">
      <c r="A20" s="19" t="s">
        <v>30</v>
      </c>
      <c r="B20" s="6"/>
      <c r="C20" s="7"/>
      <c r="D20" s="43">
        <v>10</v>
      </c>
      <c r="E20" s="43" t="s">
        <v>107</v>
      </c>
      <c r="F20" s="28">
        <v>0</v>
      </c>
      <c r="G20" s="22">
        <f t="shared" si="2"/>
        <v>0</v>
      </c>
      <c r="H20" s="29"/>
      <c r="I20" s="29"/>
    </row>
    <row r="21" spans="1:9" ht="19.5" customHeight="1" x14ac:dyDescent="0.35">
      <c r="A21" s="19" t="s">
        <v>31</v>
      </c>
      <c r="B21" s="6"/>
      <c r="C21" s="7"/>
      <c r="D21" s="43">
        <v>5</v>
      </c>
      <c r="E21" s="43" t="s">
        <v>107</v>
      </c>
      <c r="F21" s="28">
        <v>0</v>
      </c>
      <c r="G21" s="22">
        <f t="shared" ref="G21:G52" si="3">D21*F21</f>
        <v>0</v>
      </c>
      <c r="H21" s="29"/>
      <c r="I21" s="29"/>
    </row>
    <row r="22" spans="1:9" ht="19.5" customHeight="1" x14ac:dyDescent="0.35">
      <c r="A22" s="19" t="s">
        <v>32</v>
      </c>
      <c r="B22" s="6"/>
      <c r="C22" s="7"/>
      <c r="D22" s="43">
        <v>5</v>
      </c>
      <c r="E22" s="43" t="s">
        <v>107</v>
      </c>
      <c r="F22" s="28">
        <v>0</v>
      </c>
      <c r="G22" s="22">
        <f t="shared" si="3"/>
        <v>0</v>
      </c>
      <c r="H22" s="29"/>
      <c r="I22" s="29"/>
    </row>
    <row r="23" spans="1:9" ht="19.5" customHeight="1" x14ac:dyDescent="0.35">
      <c r="A23" s="19" t="s">
        <v>33</v>
      </c>
      <c r="B23" s="6"/>
      <c r="C23" s="7"/>
      <c r="D23" s="43">
        <v>5</v>
      </c>
      <c r="E23" s="43" t="s">
        <v>107</v>
      </c>
      <c r="F23" s="28">
        <v>0</v>
      </c>
      <c r="G23" s="22">
        <f t="shared" si="3"/>
        <v>0</v>
      </c>
      <c r="H23" s="29"/>
      <c r="I23" s="29"/>
    </row>
    <row r="24" spans="1:9" ht="19.5" customHeight="1" x14ac:dyDescent="0.35">
      <c r="A24" s="19" t="s">
        <v>34</v>
      </c>
      <c r="B24" s="6"/>
      <c r="C24" s="7"/>
      <c r="D24" s="43">
        <v>2</v>
      </c>
      <c r="E24" s="43" t="s">
        <v>107</v>
      </c>
      <c r="F24" s="28">
        <v>0</v>
      </c>
      <c r="G24" s="22">
        <f t="shared" si="3"/>
        <v>0</v>
      </c>
      <c r="H24" s="29"/>
      <c r="I24" s="29"/>
    </row>
    <row r="25" spans="1:9" ht="19.5" customHeight="1" x14ac:dyDescent="0.35">
      <c r="A25" s="40" t="s">
        <v>35</v>
      </c>
      <c r="B25" s="6"/>
      <c r="C25" s="7"/>
      <c r="D25" s="43">
        <v>2</v>
      </c>
      <c r="E25" s="43" t="s">
        <v>107</v>
      </c>
      <c r="F25" s="28">
        <v>0</v>
      </c>
      <c r="G25" s="22">
        <f t="shared" si="3"/>
        <v>0</v>
      </c>
      <c r="H25" s="29"/>
      <c r="I25" s="29"/>
    </row>
    <row r="26" spans="1:9" ht="19.5" customHeight="1" x14ac:dyDescent="0.35">
      <c r="A26" s="19" t="s">
        <v>36</v>
      </c>
      <c r="B26" s="6"/>
      <c r="C26" s="7"/>
      <c r="D26" s="43">
        <v>3</v>
      </c>
      <c r="E26" s="43" t="s">
        <v>107</v>
      </c>
      <c r="F26" s="28">
        <v>0</v>
      </c>
      <c r="G26" s="22">
        <f t="shared" si="3"/>
        <v>0</v>
      </c>
      <c r="H26" s="29"/>
      <c r="I26" s="29"/>
    </row>
    <row r="27" spans="1:9" ht="19.5" customHeight="1" x14ac:dyDescent="0.35">
      <c r="A27" s="19" t="s">
        <v>37</v>
      </c>
      <c r="B27" s="6"/>
      <c r="C27" s="7"/>
      <c r="D27" s="43">
        <v>3</v>
      </c>
      <c r="E27" s="43" t="s">
        <v>107</v>
      </c>
      <c r="F27" s="28">
        <v>0</v>
      </c>
      <c r="G27" s="22">
        <f t="shared" si="3"/>
        <v>0</v>
      </c>
      <c r="H27" s="29"/>
      <c r="I27" s="29"/>
    </row>
    <row r="28" spans="1:9" ht="19.5" customHeight="1" x14ac:dyDescent="0.35">
      <c r="A28" s="40" t="s">
        <v>38</v>
      </c>
      <c r="B28" s="6"/>
      <c r="C28" s="7"/>
      <c r="D28" s="43">
        <v>500</v>
      </c>
      <c r="E28" s="43" t="s">
        <v>107</v>
      </c>
      <c r="F28" s="28">
        <v>0</v>
      </c>
      <c r="G28" s="22">
        <f t="shared" si="3"/>
        <v>0</v>
      </c>
      <c r="H28" s="29"/>
      <c r="I28" s="29"/>
    </row>
    <row r="29" spans="1:9" ht="19.5" customHeight="1" x14ac:dyDescent="0.35">
      <c r="A29" s="19" t="s">
        <v>39</v>
      </c>
      <c r="B29" s="6"/>
      <c r="C29" s="7"/>
      <c r="D29" s="43">
        <f>5+6</f>
        <v>11</v>
      </c>
      <c r="E29" s="43" t="s">
        <v>107</v>
      </c>
      <c r="F29" s="28">
        <v>0</v>
      </c>
      <c r="G29" s="22">
        <f t="shared" si="3"/>
        <v>0</v>
      </c>
      <c r="H29" s="29"/>
      <c r="I29" s="29"/>
    </row>
    <row r="30" spans="1:9" ht="19.5" customHeight="1" x14ac:dyDescent="0.35">
      <c r="A30" s="40" t="s">
        <v>40</v>
      </c>
      <c r="B30" s="6"/>
      <c r="C30" s="7"/>
      <c r="D30" s="43">
        <v>2</v>
      </c>
      <c r="E30" s="43" t="s">
        <v>107</v>
      </c>
      <c r="F30" s="28">
        <v>0</v>
      </c>
      <c r="G30" s="22">
        <f t="shared" si="3"/>
        <v>0</v>
      </c>
      <c r="H30" s="29"/>
      <c r="I30" s="29"/>
    </row>
    <row r="31" spans="1:9" ht="19.5" customHeight="1" x14ac:dyDescent="0.35">
      <c r="A31" s="19" t="s">
        <v>41</v>
      </c>
      <c r="B31" s="6"/>
      <c r="C31" s="7"/>
      <c r="D31" s="43">
        <v>5</v>
      </c>
      <c r="E31" s="43" t="s">
        <v>107</v>
      </c>
      <c r="F31" s="28">
        <v>0</v>
      </c>
      <c r="G31" s="22">
        <f t="shared" si="3"/>
        <v>0</v>
      </c>
      <c r="H31" s="29"/>
      <c r="I31" s="29"/>
    </row>
    <row r="32" spans="1:9" ht="19.5" customHeight="1" x14ac:dyDescent="0.35">
      <c r="A32" s="40" t="s">
        <v>42</v>
      </c>
      <c r="B32" s="6"/>
      <c r="C32" s="7"/>
      <c r="D32" s="43">
        <v>4</v>
      </c>
      <c r="E32" s="43" t="s">
        <v>107</v>
      </c>
      <c r="F32" s="28">
        <v>0</v>
      </c>
      <c r="G32" s="22">
        <f t="shared" si="3"/>
        <v>0</v>
      </c>
      <c r="H32" s="29"/>
      <c r="I32" s="29"/>
    </row>
    <row r="33" spans="1:9" ht="19.5" customHeight="1" x14ac:dyDescent="0.35">
      <c r="A33" s="40" t="s">
        <v>43</v>
      </c>
      <c r="B33" s="6"/>
      <c r="C33" s="7"/>
      <c r="D33" s="43">
        <v>2</v>
      </c>
      <c r="E33" s="43" t="s">
        <v>107</v>
      </c>
      <c r="F33" s="28">
        <v>0</v>
      </c>
      <c r="G33" s="22">
        <f t="shared" si="3"/>
        <v>0</v>
      </c>
      <c r="H33" s="29"/>
      <c r="I33" s="29"/>
    </row>
    <row r="34" spans="1:9" ht="19.5" customHeight="1" x14ac:dyDescent="0.35">
      <c r="A34" s="40" t="s">
        <v>44</v>
      </c>
      <c r="B34" s="6"/>
      <c r="C34" s="7"/>
      <c r="D34" s="43">
        <v>30</v>
      </c>
      <c r="E34" s="43" t="s">
        <v>107</v>
      </c>
      <c r="F34" s="28">
        <v>0</v>
      </c>
      <c r="G34" s="22">
        <f t="shared" si="3"/>
        <v>0</v>
      </c>
      <c r="H34" s="29"/>
      <c r="I34" s="29"/>
    </row>
    <row r="35" spans="1:9" ht="19.5" customHeight="1" x14ac:dyDescent="0.35">
      <c r="A35" s="40" t="s">
        <v>45</v>
      </c>
      <c r="B35" s="6"/>
      <c r="C35" s="7"/>
      <c r="D35" s="43">
        <v>80</v>
      </c>
      <c r="E35" s="43" t="s">
        <v>107</v>
      </c>
      <c r="F35" s="28">
        <v>0</v>
      </c>
      <c r="G35" s="22">
        <f t="shared" si="3"/>
        <v>0</v>
      </c>
      <c r="H35" s="29"/>
      <c r="I35" s="29"/>
    </row>
    <row r="36" spans="1:9" ht="19.5" customHeight="1" x14ac:dyDescent="0.35">
      <c r="A36" s="40" t="s">
        <v>46</v>
      </c>
      <c r="B36" s="6"/>
      <c r="C36" s="7"/>
      <c r="D36" s="43">
        <v>20</v>
      </c>
      <c r="E36" s="43" t="s">
        <v>107</v>
      </c>
      <c r="F36" s="28">
        <v>0</v>
      </c>
      <c r="G36" s="22">
        <f t="shared" si="3"/>
        <v>0</v>
      </c>
      <c r="H36" s="29"/>
      <c r="I36" s="29"/>
    </row>
    <row r="37" spans="1:9" ht="19.5" customHeight="1" x14ac:dyDescent="0.35">
      <c r="A37" s="40" t="s">
        <v>47</v>
      </c>
      <c r="B37" s="6"/>
      <c r="C37" s="7"/>
      <c r="D37" s="43">
        <v>40</v>
      </c>
      <c r="E37" s="43" t="s">
        <v>107</v>
      </c>
      <c r="F37" s="28">
        <v>0</v>
      </c>
      <c r="G37" s="22">
        <f t="shared" si="3"/>
        <v>0</v>
      </c>
      <c r="H37" s="29"/>
      <c r="I37" s="29"/>
    </row>
    <row r="38" spans="1:9" ht="19.5" customHeight="1" x14ac:dyDescent="0.35">
      <c r="A38" s="40" t="s">
        <v>48</v>
      </c>
      <c r="B38" s="6"/>
      <c r="C38" s="7"/>
      <c r="D38" s="43">
        <v>80</v>
      </c>
      <c r="E38" s="43" t="s">
        <v>107</v>
      </c>
      <c r="F38" s="28">
        <v>0</v>
      </c>
      <c r="G38" s="22">
        <f t="shared" si="3"/>
        <v>0</v>
      </c>
      <c r="H38" s="29"/>
      <c r="I38" s="29"/>
    </row>
    <row r="39" spans="1:9" ht="19.5" customHeight="1" x14ac:dyDescent="0.35">
      <c r="A39" s="40" t="s">
        <v>49</v>
      </c>
      <c r="B39" s="6"/>
      <c r="C39" s="7"/>
      <c r="D39" s="43">
        <v>80</v>
      </c>
      <c r="E39" s="43" t="s">
        <v>107</v>
      </c>
      <c r="F39" s="28">
        <v>0</v>
      </c>
      <c r="G39" s="22">
        <f t="shared" si="3"/>
        <v>0</v>
      </c>
      <c r="H39" s="29"/>
      <c r="I39" s="29"/>
    </row>
    <row r="40" spans="1:9" ht="19.5" customHeight="1" x14ac:dyDescent="0.35">
      <c r="A40" s="40" t="s">
        <v>50</v>
      </c>
      <c r="B40" s="6"/>
      <c r="C40" s="7"/>
      <c r="D40" s="43">
        <v>80</v>
      </c>
      <c r="E40" s="43" t="s">
        <v>107</v>
      </c>
      <c r="F40" s="28">
        <v>0</v>
      </c>
      <c r="G40" s="22">
        <f t="shared" si="3"/>
        <v>0</v>
      </c>
      <c r="H40" s="29"/>
      <c r="I40" s="29"/>
    </row>
    <row r="41" spans="1:9" ht="19.5" customHeight="1" x14ac:dyDescent="0.35">
      <c r="A41" s="40" t="s">
        <v>51</v>
      </c>
      <c r="B41" s="6"/>
      <c r="C41" s="7"/>
      <c r="D41" s="43">
        <v>60</v>
      </c>
      <c r="E41" s="43" t="s">
        <v>107</v>
      </c>
      <c r="F41" s="28">
        <v>0</v>
      </c>
      <c r="G41" s="22">
        <f t="shared" si="3"/>
        <v>0</v>
      </c>
      <c r="H41" s="29"/>
      <c r="I41" s="29"/>
    </row>
    <row r="42" spans="1:9" ht="19.5" customHeight="1" x14ac:dyDescent="0.35">
      <c r="A42" s="41" t="s">
        <v>52</v>
      </c>
      <c r="B42" s="6"/>
      <c r="C42" s="7"/>
      <c r="D42" s="44">
        <v>200</v>
      </c>
      <c r="E42" s="43" t="s">
        <v>107</v>
      </c>
      <c r="F42" s="28">
        <v>0</v>
      </c>
      <c r="G42" s="22">
        <f t="shared" si="3"/>
        <v>0</v>
      </c>
      <c r="H42" s="29"/>
      <c r="I42" s="29"/>
    </row>
    <row r="43" spans="1:9" ht="19.5" customHeight="1" x14ac:dyDescent="0.35">
      <c r="A43" s="10" t="s">
        <v>53</v>
      </c>
      <c r="B43" s="6"/>
      <c r="C43" s="7"/>
      <c r="D43" s="44">
        <v>5</v>
      </c>
      <c r="E43" s="43" t="s">
        <v>107</v>
      </c>
      <c r="F43" s="28">
        <v>0</v>
      </c>
      <c r="G43" s="22">
        <f t="shared" si="3"/>
        <v>0</v>
      </c>
      <c r="H43" s="29"/>
      <c r="I43" s="29"/>
    </row>
    <row r="44" spans="1:9" ht="19.5" customHeight="1" x14ac:dyDescent="0.35">
      <c r="A44" s="41" t="s">
        <v>54</v>
      </c>
      <c r="B44" s="6"/>
      <c r="C44" s="7"/>
      <c r="D44" s="43">
        <v>700</v>
      </c>
      <c r="E44" s="43" t="s">
        <v>107</v>
      </c>
      <c r="F44" s="28">
        <v>0</v>
      </c>
      <c r="G44" s="22">
        <f t="shared" si="3"/>
        <v>0</v>
      </c>
      <c r="H44" s="29"/>
      <c r="I44" s="29"/>
    </row>
    <row r="45" spans="1:9" ht="19.5" customHeight="1" x14ac:dyDescent="0.35">
      <c r="A45" s="42" t="s">
        <v>55</v>
      </c>
      <c r="B45" s="6"/>
      <c r="C45" s="7"/>
      <c r="D45" s="43">
        <v>30</v>
      </c>
      <c r="E45" s="43" t="s">
        <v>107</v>
      </c>
      <c r="F45" s="28">
        <v>0</v>
      </c>
      <c r="G45" s="22">
        <f t="shared" si="3"/>
        <v>0</v>
      </c>
      <c r="H45" s="29"/>
      <c r="I45" s="29"/>
    </row>
    <row r="46" spans="1:9" ht="19.5" customHeight="1" x14ac:dyDescent="0.35">
      <c r="A46" s="40" t="s">
        <v>56</v>
      </c>
      <c r="B46" s="6"/>
      <c r="C46" s="7"/>
      <c r="D46" s="43">
        <v>5</v>
      </c>
      <c r="E46" s="43" t="s">
        <v>107</v>
      </c>
      <c r="F46" s="28">
        <v>0</v>
      </c>
      <c r="G46" s="22">
        <f t="shared" si="3"/>
        <v>0</v>
      </c>
      <c r="H46" s="29"/>
      <c r="I46" s="29"/>
    </row>
    <row r="47" spans="1:9" ht="19.5" customHeight="1" x14ac:dyDescent="0.35">
      <c r="A47" s="43" t="s">
        <v>57</v>
      </c>
      <c r="B47" s="6"/>
      <c r="C47" s="7"/>
      <c r="D47" s="43">
        <v>5</v>
      </c>
      <c r="E47" s="43" t="s">
        <v>107</v>
      </c>
      <c r="F47" s="28">
        <v>0</v>
      </c>
      <c r="G47" s="22">
        <f t="shared" si="3"/>
        <v>0</v>
      </c>
      <c r="H47" s="29"/>
      <c r="I47" s="29"/>
    </row>
    <row r="48" spans="1:9" ht="19.5" customHeight="1" x14ac:dyDescent="0.35">
      <c r="A48" s="40" t="s">
        <v>58</v>
      </c>
      <c r="B48" s="6"/>
      <c r="C48" s="7"/>
      <c r="D48" s="43">
        <v>12</v>
      </c>
      <c r="E48" s="43" t="s">
        <v>107</v>
      </c>
      <c r="F48" s="28">
        <v>0</v>
      </c>
      <c r="G48" s="22">
        <f t="shared" si="3"/>
        <v>0</v>
      </c>
      <c r="H48" s="29"/>
      <c r="I48" s="29"/>
    </row>
    <row r="49" spans="1:9" ht="19.5" customHeight="1" x14ac:dyDescent="0.35">
      <c r="A49" s="40" t="s">
        <v>59</v>
      </c>
      <c r="B49" s="6"/>
      <c r="C49" s="7"/>
      <c r="D49" s="40">
        <v>10</v>
      </c>
      <c r="E49" s="42" t="s">
        <v>107</v>
      </c>
      <c r="F49" s="28">
        <v>0</v>
      </c>
      <c r="G49" s="22">
        <f t="shared" si="3"/>
        <v>0</v>
      </c>
      <c r="H49" s="29"/>
      <c r="I49" s="29"/>
    </row>
    <row r="50" spans="1:9" ht="19.5" customHeight="1" x14ac:dyDescent="0.35">
      <c r="A50" s="43" t="s">
        <v>60</v>
      </c>
      <c r="B50" s="9"/>
      <c r="C50" s="8"/>
      <c r="D50" s="43">
        <v>10</v>
      </c>
      <c r="E50" s="43" t="s">
        <v>107</v>
      </c>
      <c r="F50" s="28">
        <v>0</v>
      </c>
      <c r="G50" s="22">
        <f t="shared" si="3"/>
        <v>0</v>
      </c>
      <c r="H50" s="29"/>
      <c r="I50" s="29"/>
    </row>
    <row r="51" spans="1:9" ht="19.5" customHeight="1" x14ac:dyDescent="0.35">
      <c r="A51" s="43" t="s">
        <v>61</v>
      </c>
      <c r="B51" s="6"/>
      <c r="C51" s="7"/>
      <c r="D51" s="43">
        <v>3</v>
      </c>
      <c r="E51" s="43" t="s">
        <v>107</v>
      </c>
      <c r="F51" s="28">
        <v>0</v>
      </c>
      <c r="G51" s="22">
        <f t="shared" si="3"/>
        <v>0</v>
      </c>
      <c r="H51" s="29"/>
      <c r="I51" s="29"/>
    </row>
    <row r="52" spans="1:9" ht="19.5" customHeight="1" x14ac:dyDescent="0.35">
      <c r="A52" s="43" t="s">
        <v>62</v>
      </c>
      <c r="B52" s="6"/>
      <c r="C52" s="7"/>
      <c r="D52" s="43">
        <v>3</v>
      </c>
      <c r="E52" s="43" t="s">
        <v>107</v>
      </c>
      <c r="F52" s="28">
        <v>0</v>
      </c>
      <c r="G52" s="22">
        <f t="shared" si="3"/>
        <v>0</v>
      </c>
      <c r="H52" s="29"/>
      <c r="I52" s="29"/>
    </row>
    <row r="53" spans="1:9" ht="19.5" customHeight="1" x14ac:dyDescent="0.35">
      <c r="A53" s="43" t="s">
        <v>63</v>
      </c>
      <c r="B53" s="6"/>
      <c r="C53" s="7"/>
      <c r="D53" s="43">
        <v>4</v>
      </c>
      <c r="E53" s="43" t="s">
        <v>107</v>
      </c>
      <c r="F53" s="28">
        <v>0</v>
      </c>
      <c r="G53" s="22">
        <f t="shared" ref="G53:G60" si="4">D53*F53</f>
        <v>0</v>
      </c>
      <c r="H53" s="29"/>
      <c r="I53" s="29"/>
    </row>
    <row r="54" spans="1:9" ht="19.5" customHeight="1" x14ac:dyDescent="0.35">
      <c r="A54" s="43" t="s">
        <v>64</v>
      </c>
      <c r="B54" s="6"/>
      <c r="C54" s="7"/>
      <c r="D54" s="43">
        <v>20</v>
      </c>
      <c r="E54" s="43" t="s">
        <v>107</v>
      </c>
      <c r="F54" s="28">
        <v>0</v>
      </c>
      <c r="G54" s="22">
        <f t="shared" si="4"/>
        <v>0</v>
      </c>
      <c r="H54" s="29"/>
      <c r="I54" s="29"/>
    </row>
    <row r="55" spans="1:9" ht="19.5" customHeight="1" x14ac:dyDescent="0.35">
      <c r="A55" s="43" t="s">
        <v>65</v>
      </c>
      <c r="B55" s="6"/>
      <c r="C55" s="7"/>
      <c r="D55" s="43">
        <v>10</v>
      </c>
      <c r="E55" s="43" t="s">
        <v>107</v>
      </c>
      <c r="F55" s="28">
        <v>0</v>
      </c>
      <c r="G55" s="22">
        <f t="shared" si="4"/>
        <v>0</v>
      </c>
      <c r="H55" s="29"/>
      <c r="I55" s="29"/>
    </row>
    <row r="56" spans="1:9" ht="19.5" customHeight="1" x14ac:dyDescent="0.35">
      <c r="A56" s="43" t="s">
        <v>66</v>
      </c>
      <c r="B56" s="6"/>
      <c r="C56" s="7"/>
      <c r="D56" s="43">
        <v>5</v>
      </c>
      <c r="E56" s="43" t="s">
        <v>107</v>
      </c>
      <c r="F56" s="28">
        <v>0</v>
      </c>
      <c r="G56" s="22">
        <f t="shared" si="4"/>
        <v>0</v>
      </c>
      <c r="H56" s="29"/>
      <c r="I56" s="29"/>
    </row>
    <row r="57" spans="1:9" ht="19.5" customHeight="1" x14ac:dyDescent="0.35">
      <c r="A57" s="43" t="s">
        <v>67</v>
      </c>
      <c r="B57" s="6"/>
      <c r="C57" s="7"/>
      <c r="D57" s="43">
        <v>10</v>
      </c>
      <c r="E57" s="43" t="s">
        <v>107</v>
      </c>
      <c r="F57" s="28">
        <v>0</v>
      </c>
      <c r="G57" s="22">
        <f t="shared" si="4"/>
        <v>0</v>
      </c>
      <c r="H57" s="29"/>
      <c r="I57" s="29"/>
    </row>
    <row r="58" spans="1:9" ht="19.5" customHeight="1" x14ac:dyDescent="0.35">
      <c r="A58" s="43" t="s">
        <v>68</v>
      </c>
      <c r="B58" s="6"/>
      <c r="C58" s="7"/>
      <c r="D58" s="43">
        <v>5</v>
      </c>
      <c r="E58" s="43" t="s">
        <v>107</v>
      </c>
      <c r="F58" s="28">
        <v>0</v>
      </c>
      <c r="G58" s="22">
        <f t="shared" si="4"/>
        <v>0</v>
      </c>
      <c r="H58" s="29"/>
      <c r="I58" s="29"/>
    </row>
    <row r="59" spans="1:9" ht="19.5" customHeight="1" x14ac:dyDescent="0.35">
      <c r="A59" s="20" t="s">
        <v>69</v>
      </c>
      <c r="B59" s="6"/>
      <c r="C59" s="7"/>
      <c r="D59" s="43">
        <v>2</v>
      </c>
      <c r="E59" s="43" t="s">
        <v>107</v>
      </c>
      <c r="F59" s="28">
        <v>0</v>
      </c>
      <c r="G59" s="22">
        <f t="shared" si="4"/>
        <v>0</v>
      </c>
      <c r="H59" s="29"/>
      <c r="I59" s="29"/>
    </row>
    <row r="60" spans="1:9" ht="19.5" customHeight="1" x14ac:dyDescent="0.35">
      <c r="A60" s="20" t="s">
        <v>70</v>
      </c>
      <c r="B60" s="6"/>
      <c r="C60" s="7"/>
      <c r="D60" s="43">
        <v>5</v>
      </c>
      <c r="E60" s="43" t="s">
        <v>107</v>
      </c>
      <c r="F60" s="28">
        <v>0</v>
      </c>
      <c r="G60" s="22">
        <f t="shared" si="4"/>
        <v>0</v>
      </c>
      <c r="H60" s="29"/>
      <c r="I60" s="29"/>
    </row>
    <row r="61" spans="1:9" ht="19.5" customHeight="1" x14ac:dyDescent="0.35">
      <c r="A61" s="43" t="s">
        <v>71</v>
      </c>
      <c r="B61" s="6"/>
      <c r="C61" s="7"/>
      <c r="D61" s="43">
        <v>10</v>
      </c>
      <c r="E61" s="43" t="s">
        <v>107</v>
      </c>
      <c r="F61" s="28">
        <v>0</v>
      </c>
      <c r="G61" s="24">
        <f t="shared" ref="G61:G96" si="5">SUM(D61*F61)</f>
        <v>0</v>
      </c>
      <c r="H61" s="29"/>
      <c r="I61" s="29"/>
    </row>
    <row r="62" spans="1:9" ht="19.5" customHeight="1" x14ac:dyDescent="0.35">
      <c r="A62" s="43" t="s">
        <v>72</v>
      </c>
      <c r="B62" s="6"/>
      <c r="C62" s="7"/>
      <c r="D62" s="43">
        <v>5</v>
      </c>
      <c r="E62" s="43" t="s">
        <v>107</v>
      </c>
      <c r="F62" s="28">
        <v>0</v>
      </c>
      <c r="G62" s="24">
        <f t="shared" si="5"/>
        <v>0</v>
      </c>
      <c r="H62" s="29"/>
      <c r="I62" s="29"/>
    </row>
    <row r="63" spans="1:9" ht="19.5" customHeight="1" x14ac:dyDescent="0.35">
      <c r="A63" s="43" t="s">
        <v>73</v>
      </c>
      <c r="B63" s="6"/>
      <c r="C63" s="7"/>
      <c r="D63" s="43">
        <v>5</v>
      </c>
      <c r="E63" s="43" t="s">
        <v>107</v>
      </c>
      <c r="F63" s="28">
        <v>0</v>
      </c>
      <c r="G63" s="24">
        <f t="shared" si="5"/>
        <v>0</v>
      </c>
      <c r="H63" s="29"/>
      <c r="I63" s="29"/>
    </row>
    <row r="64" spans="1:9" ht="19.5" customHeight="1" x14ac:dyDescent="0.35">
      <c r="A64" s="20" t="s">
        <v>74</v>
      </c>
      <c r="B64" s="6"/>
      <c r="C64" s="7"/>
      <c r="D64" s="43">
        <v>30</v>
      </c>
      <c r="E64" s="43" t="s">
        <v>107</v>
      </c>
      <c r="F64" s="28">
        <v>0</v>
      </c>
      <c r="G64" s="24">
        <f t="shared" si="5"/>
        <v>0</v>
      </c>
      <c r="H64" s="29"/>
      <c r="I64" s="29"/>
    </row>
    <row r="65" spans="1:9" ht="19.5" customHeight="1" x14ac:dyDescent="0.35">
      <c r="A65" s="43" t="s">
        <v>75</v>
      </c>
      <c r="B65" s="6"/>
      <c r="C65" s="7"/>
      <c r="D65" s="43">
        <v>20</v>
      </c>
      <c r="E65" s="43" t="s">
        <v>107</v>
      </c>
      <c r="F65" s="28">
        <v>0</v>
      </c>
      <c r="G65" s="24">
        <f t="shared" si="5"/>
        <v>0</v>
      </c>
      <c r="H65" s="29"/>
      <c r="I65" s="29"/>
    </row>
    <row r="66" spans="1:9" ht="19.5" customHeight="1" x14ac:dyDescent="0.35">
      <c r="A66" s="43" t="s">
        <v>76</v>
      </c>
      <c r="B66" s="6"/>
      <c r="C66" s="7"/>
      <c r="D66" s="43">
        <v>50</v>
      </c>
      <c r="E66" s="43" t="s">
        <v>107</v>
      </c>
      <c r="F66" s="28">
        <v>0</v>
      </c>
      <c r="G66" s="24">
        <f t="shared" si="5"/>
        <v>0</v>
      </c>
      <c r="H66" s="29"/>
      <c r="I66" s="29"/>
    </row>
    <row r="67" spans="1:9" ht="19.5" customHeight="1" x14ac:dyDescent="0.35">
      <c r="A67" s="43" t="s">
        <v>77</v>
      </c>
      <c r="B67" s="6"/>
      <c r="C67" s="7"/>
      <c r="D67" s="43">
        <v>50</v>
      </c>
      <c r="E67" s="43" t="s">
        <v>107</v>
      </c>
      <c r="F67" s="28">
        <v>0</v>
      </c>
      <c r="G67" s="24">
        <f t="shared" si="5"/>
        <v>0</v>
      </c>
      <c r="H67" s="29"/>
      <c r="I67" s="29"/>
    </row>
    <row r="68" spans="1:9" ht="19.5" customHeight="1" x14ac:dyDescent="0.35">
      <c r="A68" s="43" t="s">
        <v>78</v>
      </c>
      <c r="D68" s="43">
        <v>50</v>
      </c>
      <c r="E68" s="43" t="s">
        <v>107</v>
      </c>
      <c r="F68" s="28">
        <v>0</v>
      </c>
      <c r="G68" s="24">
        <f t="shared" si="5"/>
        <v>0</v>
      </c>
      <c r="H68" s="29"/>
      <c r="I68" s="29"/>
    </row>
    <row r="69" spans="1:9" ht="19.5" customHeight="1" x14ac:dyDescent="0.35">
      <c r="A69" s="43" t="s">
        <v>79</v>
      </c>
      <c r="D69" s="43">
        <v>50</v>
      </c>
      <c r="E69" s="43" t="s">
        <v>107</v>
      </c>
      <c r="F69" s="28">
        <v>0</v>
      </c>
      <c r="G69" s="24">
        <f t="shared" si="5"/>
        <v>0</v>
      </c>
      <c r="H69" s="29"/>
      <c r="I69" s="29"/>
    </row>
    <row r="70" spans="1:9" ht="19.5" customHeight="1" x14ac:dyDescent="0.35">
      <c r="A70" s="43" t="s">
        <v>80</v>
      </c>
      <c r="D70" s="43">
        <v>50</v>
      </c>
      <c r="E70" s="43" t="s">
        <v>107</v>
      </c>
      <c r="F70" s="28">
        <v>0</v>
      </c>
      <c r="G70" s="24">
        <f t="shared" si="5"/>
        <v>0</v>
      </c>
      <c r="H70" s="29"/>
      <c r="I70" s="29"/>
    </row>
    <row r="71" spans="1:9" ht="19.5" customHeight="1" x14ac:dyDescent="0.35">
      <c r="A71" s="43" t="s">
        <v>81</v>
      </c>
      <c r="D71" s="43">
        <v>2</v>
      </c>
      <c r="E71" s="43" t="s">
        <v>107</v>
      </c>
      <c r="F71" s="28">
        <v>0</v>
      </c>
      <c r="G71" s="24">
        <f t="shared" si="5"/>
        <v>0</v>
      </c>
      <c r="H71" s="29"/>
      <c r="I71" s="29"/>
    </row>
    <row r="72" spans="1:9" ht="19.5" customHeight="1" x14ac:dyDescent="0.35">
      <c r="A72" s="43" t="s">
        <v>82</v>
      </c>
      <c r="D72" s="43">
        <v>10</v>
      </c>
      <c r="E72" s="43" t="s">
        <v>107</v>
      </c>
      <c r="F72" s="28">
        <v>0</v>
      </c>
      <c r="G72" s="24">
        <f t="shared" si="5"/>
        <v>0</v>
      </c>
      <c r="H72" s="29"/>
      <c r="I72" s="29"/>
    </row>
    <row r="73" spans="1:9" ht="19.5" customHeight="1" x14ac:dyDescent="0.35">
      <c r="A73" s="43" t="s">
        <v>83</v>
      </c>
      <c r="D73" s="43">
        <v>10</v>
      </c>
      <c r="E73" s="43" t="s">
        <v>107</v>
      </c>
      <c r="F73" s="28">
        <v>0</v>
      </c>
      <c r="G73" s="24">
        <f t="shared" si="5"/>
        <v>0</v>
      </c>
      <c r="H73" s="29"/>
      <c r="I73" s="29"/>
    </row>
    <row r="74" spans="1:9" ht="19.5" customHeight="1" x14ac:dyDescent="0.35">
      <c r="A74" s="43" t="s">
        <v>84</v>
      </c>
      <c r="D74" s="43">
        <v>10</v>
      </c>
      <c r="E74" s="43" t="s">
        <v>107</v>
      </c>
      <c r="F74" s="28">
        <v>0</v>
      </c>
      <c r="G74" s="24">
        <f t="shared" si="5"/>
        <v>0</v>
      </c>
      <c r="H74" s="29"/>
      <c r="I74" s="29"/>
    </row>
    <row r="75" spans="1:9" ht="19.5" customHeight="1" x14ac:dyDescent="0.35">
      <c r="A75" s="43" t="s">
        <v>85</v>
      </c>
      <c r="D75" s="43">
        <v>10</v>
      </c>
      <c r="E75" s="43" t="s">
        <v>107</v>
      </c>
      <c r="F75" s="28">
        <v>0</v>
      </c>
      <c r="G75" s="24">
        <f t="shared" si="5"/>
        <v>0</v>
      </c>
      <c r="H75" s="29"/>
      <c r="I75" s="29"/>
    </row>
    <row r="76" spans="1:9" ht="19.5" customHeight="1" x14ac:dyDescent="0.35">
      <c r="A76" s="43" t="s">
        <v>86</v>
      </c>
      <c r="D76" s="43">
        <v>10</v>
      </c>
      <c r="E76" s="43" t="s">
        <v>107</v>
      </c>
      <c r="F76" s="28">
        <v>0</v>
      </c>
      <c r="G76" s="24">
        <f t="shared" si="5"/>
        <v>0</v>
      </c>
      <c r="H76" s="29"/>
      <c r="I76" s="29"/>
    </row>
    <row r="77" spans="1:9" ht="19.5" customHeight="1" x14ac:dyDescent="0.35">
      <c r="A77" s="43" t="s">
        <v>87</v>
      </c>
      <c r="D77" s="43">
        <v>5</v>
      </c>
      <c r="E77" s="43" t="s">
        <v>107</v>
      </c>
      <c r="F77" s="28">
        <v>0</v>
      </c>
      <c r="G77" s="24">
        <f t="shared" si="5"/>
        <v>0</v>
      </c>
      <c r="H77" s="29"/>
      <c r="I77" s="29"/>
    </row>
    <row r="78" spans="1:9" ht="19.5" customHeight="1" x14ac:dyDescent="0.35">
      <c r="A78" s="43" t="s">
        <v>88</v>
      </c>
      <c r="D78" s="43">
        <v>10</v>
      </c>
      <c r="E78" s="43" t="s">
        <v>107</v>
      </c>
      <c r="F78" s="28">
        <v>0</v>
      </c>
      <c r="G78" s="24">
        <f t="shared" si="5"/>
        <v>0</v>
      </c>
      <c r="H78" s="29"/>
      <c r="I78" s="29"/>
    </row>
    <row r="79" spans="1:9" ht="19.5" customHeight="1" x14ac:dyDescent="0.35">
      <c r="A79" s="43" t="s">
        <v>89</v>
      </c>
      <c r="D79" s="43">
        <v>10</v>
      </c>
      <c r="E79" s="43" t="s">
        <v>107</v>
      </c>
      <c r="F79" s="28">
        <v>0</v>
      </c>
      <c r="G79" s="24">
        <f t="shared" si="5"/>
        <v>0</v>
      </c>
      <c r="H79" s="29"/>
      <c r="I79" s="29"/>
    </row>
    <row r="80" spans="1:9" ht="19.5" customHeight="1" x14ac:dyDescent="0.35">
      <c r="A80" s="43" t="s">
        <v>90</v>
      </c>
      <c r="D80" s="43">
        <v>5</v>
      </c>
      <c r="E80" s="43" t="s">
        <v>107</v>
      </c>
      <c r="F80" s="28">
        <v>0</v>
      </c>
      <c r="G80" s="24">
        <f t="shared" si="5"/>
        <v>0</v>
      </c>
      <c r="H80" s="29"/>
      <c r="I80" s="29"/>
    </row>
    <row r="81" spans="1:9" ht="19.5" customHeight="1" x14ac:dyDescent="0.35">
      <c r="A81" s="43" t="s">
        <v>91</v>
      </c>
      <c r="D81" s="43">
        <v>10</v>
      </c>
      <c r="E81" s="43" t="s">
        <v>107</v>
      </c>
      <c r="F81" s="28">
        <v>0</v>
      </c>
      <c r="G81" s="24">
        <f t="shared" si="5"/>
        <v>0</v>
      </c>
      <c r="H81" s="29"/>
      <c r="I81" s="29"/>
    </row>
    <row r="82" spans="1:9" ht="19.5" customHeight="1" x14ac:dyDescent="0.35">
      <c r="A82" s="43" t="s">
        <v>92</v>
      </c>
      <c r="D82" s="43">
        <v>5</v>
      </c>
      <c r="E82" s="43" t="s">
        <v>107</v>
      </c>
      <c r="F82" s="28">
        <v>0</v>
      </c>
      <c r="G82" s="24">
        <f t="shared" si="5"/>
        <v>0</v>
      </c>
      <c r="H82" s="29"/>
      <c r="I82" s="29"/>
    </row>
    <row r="83" spans="1:9" ht="19.5" customHeight="1" x14ac:dyDescent="0.35">
      <c r="A83" s="43" t="s">
        <v>93</v>
      </c>
      <c r="D83" s="43">
        <v>10</v>
      </c>
      <c r="E83" s="43" t="s">
        <v>107</v>
      </c>
      <c r="F83" s="28">
        <v>0</v>
      </c>
      <c r="G83" s="24">
        <f t="shared" si="5"/>
        <v>0</v>
      </c>
      <c r="H83" s="29"/>
      <c r="I83" s="29"/>
    </row>
    <row r="84" spans="1:9" ht="19.5" customHeight="1" x14ac:dyDescent="0.35">
      <c r="A84" s="43" t="s">
        <v>94</v>
      </c>
      <c r="D84" s="43">
        <v>5</v>
      </c>
      <c r="E84" s="43" t="s">
        <v>107</v>
      </c>
      <c r="F84" s="28">
        <v>0</v>
      </c>
      <c r="G84" s="24">
        <f t="shared" si="5"/>
        <v>0</v>
      </c>
      <c r="H84" s="29"/>
      <c r="I84" s="29"/>
    </row>
    <row r="85" spans="1:9" ht="19.5" customHeight="1" x14ac:dyDescent="0.35">
      <c r="A85" s="43" t="s">
        <v>95</v>
      </c>
      <c r="D85" s="43">
        <v>5</v>
      </c>
      <c r="E85" s="43" t="s">
        <v>107</v>
      </c>
      <c r="F85" s="28">
        <v>0</v>
      </c>
      <c r="G85" s="24">
        <f t="shared" si="5"/>
        <v>0</v>
      </c>
      <c r="H85" s="29"/>
      <c r="I85" s="29"/>
    </row>
    <row r="86" spans="1:9" ht="19.5" customHeight="1" x14ac:dyDescent="0.35">
      <c r="A86" s="43" t="s">
        <v>96</v>
      </c>
      <c r="D86" s="43">
        <v>10</v>
      </c>
      <c r="E86" s="43" t="s">
        <v>107</v>
      </c>
      <c r="F86" s="28">
        <v>0</v>
      </c>
      <c r="G86" s="24">
        <f t="shared" si="5"/>
        <v>0</v>
      </c>
      <c r="H86" s="29"/>
      <c r="I86" s="29"/>
    </row>
    <row r="87" spans="1:9" ht="19.5" customHeight="1" x14ac:dyDescent="0.35">
      <c r="A87" s="43" t="s">
        <v>97</v>
      </c>
      <c r="D87" s="43">
        <v>10</v>
      </c>
      <c r="E87" s="43" t="s">
        <v>107</v>
      </c>
      <c r="F87" s="28">
        <v>0</v>
      </c>
      <c r="G87" s="24">
        <f t="shared" si="5"/>
        <v>0</v>
      </c>
      <c r="H87" s="29"/>
      <c r="I87" s="29"/>
    </row>
    <row r="88" spans="1:9" ht="19.5" customHeight="1" x14ac:dyDescent="0.35">
      <c r="A88" s="43" t="s">
        <v>98</v>
      </c>
      <c r="D88" s="43">
        <v>10</v>
      </c>
      <c r="E88" s="43" t="s">
        <v>107</v>
      </c>
      <c r="F88" s="28">
        <v>0</v>
      </c>
      <c r="G88" s="24">
        <f t="shared" si="5"/>
        <v>0</v>
      </c>
      <c r="H88" s="29"/>
      <c r="I88" s="29"/>
    </row>
    <row r="89" spans="1:9" ht="19.5" customHeight="1" x14ac:dyDescent="0.35">
      <c r="A89" s="43" t="s">
        <v>99</v>
      </c>
      <c r="D89" s="43">
        <v>10</v>
      </c>
      <c r="E89" s="43" t="s">
        <v>107</v>
      </c>
      <c r="F89" s="28">
        <v>0</v>
      </c>
      <c r="G89" s="24">
        <f t="shared" si="5"/>
        <v>0</v>
      </c>
      <c r="H89" s="29"/>
      <c r="I89" s="29"/>
    </row>
    <row r="90" spans="1:9" ht="19.5" customHeight="1" x14ac:dyDescent="0.35">
      <c r="A90" s="43" t="s">
        <v>100</v>
      </c>
      <c r="D90" s="43">
        <v>5</v>
      </c>
      <c r="E90" s="43" t="s">
        <v>107</v>
      </c>
      <c r="F90" s="28">
        <v>0</v>
      </c>
      <c r="G90" s="24">
        <f t="shared" si="5"/>
        <v>0</v>
      </c>
      <c r="H90" s="29"/>
      <c r="I90" s="29"/>
    </row>
    <row r="91" spans="1:9" ht="19.5" customHeight="1" x14ac:dyDescent="0.35">
      <c r="A91" s="43" t="s">
        <v>101</v>
      </c>
      <c r="D91" s="43">
        <v>5</v>
      </c>
      <c r="E91" s="43" t="s">
        <v>107</v>
      </c>
      <c r="F91" s="28">
        <v>0</v>
      </c>
      <c r="G91" s="24">
        <f t="shared" si="5"/>
        <v>0</v>
      </c>
      <c r="H91" s="29"/>
      <c r="I91" s="29"/>
    </row>
    <row r="92" spans="1:9" ht="19.5" customHeight="1" x14ac:dyDescent="0.35">
      <c r="A92" s="43" t="s">
        <v>102</v>
      </c>
      <c r="D92" s="43">
        <v>20</v>
      </c>
      <c r="E92" s="43" t="s">
        <v>107</v>
      </c>
      <c r="F92" s="28">
        <v>0</v>
      </c>
      <c r="G92" s="24">
        <f t="shared" si="5"/>
        <v>0</v>
      </c>
      <c r="H92" s="29"/>
      <c r="I92" s="29"/>
    </row>
    <row r="93" spans="1:9" ht="19.5" customHeight="1" x14ac:dyDescent="0.35">
      <c r="A93" s="43" t="s">
        <v>103</v>
      </c>
      <c r="D93" s="43">
        <v>20</v>
      </c>
      <c r="E93" s="43" t="s">
        <v>107</v>
      </c>
      <c r="F93" s="28">
        <v>0</v>
      </c>
      <c r="G93" s="24">
        <f t="shared" si="5"/>
        <v>0</v>
      </c>
      <c r="H93" s="29"/>
      <c r="I93" s="29"/>
    </row>
    <row r="94" spans="1:9" ht="19.5" customHeight="1" x14ac:dyDescent="0.35">
      <c r="A94" s="43" t="s">
        <v>104</v>
      </c>
      <c r="D94" s="43">
        <v>20</v>
      </c>
      <c r="E94" s="43" t="s">
        <v>107</v>
      </c>
      <c r="F94" s="28">
        <v>0</v>
      </c>
      <c r="G94" s="24">
        <f t="shared" si="5"/>
        <v>0</v>
      </c>
      <c r="H94" s="29"/>
      <c r="I94" s="29"/>
    </row>
    <row r="95" spans="1:9" ht="19.5" customHeight="1" x14ac:dyDescent="0.35">
      <c r="A95" s="43" t="s">
        <v>105</v>
      </c>
      <c r="D95" s="43">
        <v>20</v>
      </c>
      <c r="E95" s="43" t="s">
        <v>107</v>
      </c>
      <c r="F95" s="28">
        <v>0</v>
      </c>
      <c r="G95" s="24">
        <f t="shared" si="5"/>
        <v>0</v>
      </c>
      <c r="H95" s="29"/>
      <c r="I95" s="29"/>
    </row>
    <row r="96" spans="1:9" ht="19.5" customHeight="1" x14ac:dyDescent="0.35">
      <c r="A96" s="43" t="s">
        <v>106</v>
      </c>
      <c r="D96" s="43">
        <v>300</v>
      </c>
      <c r="E96" s="43" t="s">
        <v>107</v>
      </c>
      <c r="F96" s="28">
        <v>0</v>
      </c>
      <c r="G96" s="24">
        <f t="shared" si="5"/>
        <v>0</v>
      </c>
      <c r="H96" s="29"/>
      <c r="I96" s="29"/>
    </row>
    <row r="97" spans="1:8" ht="19.5" customHeight="1" x14ac:dyDescent="0.35">
      <c r="G97" s="18">
        <f>SUM(G3:G96)</f>
        <v>0</v>
      </c>
    </row>
    <row r="98" spans="1:8" ht="19.5" customHeight="1" x14ac:dyDescent="0.35"/>
    <row r="99" spans="1:8" ht="19.5" customHeight="1" x14ac:dyDescent="0.35"/>
    <row r="100" spans="1:8" ht="19.5" customHeight="1" x14ac:dyDescent="0.35"/>
    <row r="103" spans="1:8" x14ac:dyDescent="0.35">
      <c r="A103" s="31" t="s">
        <v>9</v>
      </c>
      <c r="B103"/>
      <c r="C103" s="32"/>
      <c r="D103" s="32"/>
      <c r="E103" s="33"/>
      <c r="F103"/>
    </row>
    <row r="104" spans="1:8" x14ac:dyDescent="0.35">
      <c r="B104"/>
      <c r="C104" s="32"/>
      <c r="D104" s="32"/>
      <c r="E104" s="33"/>
      <c r="F104"/>
    </row>
    <row r="105" spans="1:8" x14ac:dyDescent="0.35">
      <c r="A105" s="31" t="s">
        <v>10</v>
      </c>
      <c r="B105" s="34"/>
      <c r="C105" s="36"/>
      <c r="D105" s="36"/>
      <c r="E105" s="37"/>
      <c r="F105" s="34"/>
      <c r="G105" s="34" t="s">
        <v>12</v>
      </c>
      <c r="H105" s="38"/>
    </row>
    <row r="106" spans="1:8" x14ac:dyDescent="0.35">
      <c r="B106"/>
      <c r="D106" s="18"/>
      <c r="E106" s="18"/>
      <c r="F106"/>
    </row>
    <row r="107" spans="1:8" x14ac:dyDescent="0.35">
      <c r="A107" s="31" t="s">
        <v>11</v>
      </c>
      <c r="B107" s="34"/>
      <c r="C107" s="35" t="s">
        <v>12</v>
      </c>
      <c r="D107" s="39"/>
      <c r="E107" s="39"/>
      <c r="F107" s="34"/>
      <c r="G107" s="34" t="s">
        <v>12</v>
      </c>
      <c r="H107" s="38"/>
    </row>
    <row r="108" spans="1:8" x14ac:dyDescent="0.35">
      <c r="B108"/>
      <c r="D108" s="18"/>
      <c r="E108" s="18"/>
      <c r="F108"/>
    </row>
    <row r="109" spans="1:8" x14ac:dyDescent="0.35">
      <c r="B109" s="34"/>
      <c r="C109" s="35" t="s">
        <v>12</v>
      </c>
      <c r="D109" s="18"/>
      <c r="E109" s="18"/>
      <c r="F109"/>
    </row>
  </sheetData>
  <autoFilter ref="A2:H100" xr:uid="{7887DBF1-C606-49A0-8633-EA03D4792637}"/>
  <conditionalFormatting sqref="A103">
    <cfRule type="duplicateValues" dxfId="3" priority="3"/>
  </conditionalFormatting>
  <conditionalFormatting sqref="A103:A107">
    <cfRule type="duplicateValues" dxfId="2" priority="1"/>
    <cfRule type="duplicateValues" dxfId="1" priority="2"/>
  </conditionalFormatting>
  <conditionalFormatting sqref="A108:A109">
    <cfRule type="duplicateValues" dxfId="0" priority="4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Lalíková Katarína</dc:creator>
  <cp:lastModifiedBy>Morvayová Alena</cp:lastModifiedBy>
  <cp:lastPrinted>2024-01-17T08:41:37Z</cp:lastPrinted>
  <dcterms:created xsi:type="dcterms:W3CDTF">2021-05-05T13:16:00Z</dcterms:created>
  <dcterms:modified xsi:type="dcterms:W3CDTF">2024-06-10T06:58:25Z</dcterms:modified>
</cp:coreProperties>
</file>