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1 CP 2024\26_Požiarna ochrana\výzva\"/>
    </mc:Choice>
  </mc:AlternateContent>
  <xr:revisionPtr revIDLastSave="0" documentId="13_ncr:1_{B28A25CB-0831-4D99-AB0E-986D8D25267D}" xr6:coauthVersionLast="47" xr6:coauthVersionMax="47" xr10:uidLastSave="{00000000-0000-0000-0000-000000000000}"/>
  <bookViews>
    <workbookView xWindow="0" yWindow="165" windowWidth="28800" windowHeight="15435" xr2:uid="{A3376AB0-0B82-422D-8F43-4B5FA95F5E6B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6" i="1" l="1"/>
  <c r="E156" i="1" s="1"/>
  <c r="E142" i="1"/>
  <c r="E141" i="1"/>
  <c r="E133" i="1"/>
  <c r="E132" i="1"/>
  <c r="E125" i="1"/>
  <c r="E124" i="1"/>
  <c r="E117" i="1"/>
  <c r="E118" i="1"/>
  <c r="E116" i="1"/>
  <c r="E115" i="1"/>
  <c r="E119" i="1" s="1"/>
  <c r="E96" i="1"/>
  <c r="E108" i="1"/>
  <c r="E97" i="1"/>
  <c r="E90" i="1"/>
  <c r="E89" i="1"/>
  <c r="E83" i="1"/>
  <c r="E77" i="1"/>
  <c r="E78" i="1"/>
  <c r="E79" i="1"/>
  <c r="E80" i="1"/>
  <c r="E81" i="1"/>
  <c r="E82" i="1"/>
  <c r="E76" i="1"/>
  <c r="E75" i="1"/>
  <c r="E84" i="1" s="1"/>
  <c r="E65" i="1"/>
  <c r="E59" i="1"/>
  <c r="E60" i="1"/>
  <c r="E61" i="1"/>
  <c r="E62" i="1"/>
  <c r="E63" i="1"/>
  <c r="E64" i="1"/>
  <c r="E58" i="1"/>
  <c r="E57" i="1"/>
  <c r="E66" i="1" s="1"/>
  <c r="E49" i="1"/>
  <c r="E48" i="1"/>
  <c r="E34" i="1"/>
  <c r="E43" i="1" s="1"/>
  <c r="E42" i="1"/>
  <c r="E36" i="1"/>
  <c r="E37" i="1"/>
  <c r="E38" i="1"/>
  <c r="E39" i="1"/>
  <c r="E40" i="1"/>
  <c r="E41" i="1"/>
  <c r="E35" i="1"/>
  <c r="E28" i="1"/>
  <c r="E22" i="1"/>
  <c r="E23" i="1"/>
  <c r="E24" i="1"/>
  <c r="E25" i="1"/>
  <c r="E26" i="1"/>
  <c r="E27" i="1"/>
  <c r="E21" i="1"/>
  <c r="E20" i="1"/>
  <c r="E29" i="1" s="1"/>
  <c r="E143" i="1" l="1"/>
  <c r="E134" i="1"/>
  <c r="E126" i="1"/>
  <c r="E98" i="1"/>
  <c r="E91" i="1"/>
  <c r="E50" i="1"/>
  <c r="D155" i="1" l="1"/>
  <c r="E155" i="1" l="1"/>
  <c r="E157" i="1" s="1"/>
</calcChain>
</file>

<file path=xl/sharedStrings.xml><?xml version="1.0" encoding="utf-8"?>
<sst xmlns="http://schemas.openxmlformats.org/spreadsheetml/2006/main" count="253" uniqueCount="119">
  <si>
    <t xml:space="preserve">Príloha 2 – Cenová tabuľka </t>
  </si>
  <si>
    <t>Základné údaje uchádzača:</t>
  </si>
  <si>
    <t xml:space="preserve">Obchodné meno spoločnosti: </t>
  </si>
  <si>
    <t>doplní uchádzač</t>
  </si>
  <si>
    <t xml:space="preserve">Adresa sídla spoločnosti: </t>
  </si>
  <si>
    <t xml:space="preserve">IČO: </t>
  </si>
  <si>
    <t xml:space="preserve">DIČ: </t>
  </si>
  <si>
    <t xml:space="preserve">IČ DPH /ak relevantné/: </t>
  </si>
  <si>
    <t xml:space="preserve">Registrácia: </t>
  </si>
  <si>
    <t xml:space="preserve">Zastúpený: </t>
  </si>
  <si>
    <t xml:space="preserve">Kontaktná osoba pre zaslanie objednávky: </t>
  </si>
  <si>
    <t>/meno, tel., e-mail/</t>
  </si>
  <si>
    <t>1.</t>
  </si>
  <si>
    <t>2.</t>
  </si>
  <si>
    <t>Tlakové skúšky HP</t>
  </si>
  <si>
    <t>Predpokladaný počet HP za 12 mesiacov</t>
  </si>
  <si>
    <t>Cena za 1 HP</t>
  </si>
  <si>
    <t xml:space="preserve">Cena za HP spolu za 12 mesiacov </t>
  </si>
  <si>
    <t>EUR bez DPH</t>
  </si>
  <si>
    <t>Prenosný práškový HP 2 kg</t>
  </si>
  <si>
    <t>[doplniť]</t>
  </si>
  <si>
    <t>Prenosný práškový HP 6 kg</t>
  </si>
  <si>
    <t>Prenosný CO2 (snehový) HP 2 kg</t>
  </si>
  <si>
    <t>Prenosný CO2 (snehový) HP 5 kg</t>
  </si>
  <si>
    <t>Pojazdný CO2 (snehový) HP 2x10 kg</t>
  </si>
  <si>
    <t>Pojazdný CO2 (snehový) HP 1x 30 kg</t>
  </si>
  <si>
    <t>Pojazdný CO2 (snehový) HP 2x 30 kg</t>
  </si>
  <si>
    <t>Pojazdný práškový HP 1x 50 kg</t>
  </si>
  <si>
    <t>Prenosný vodný HP 9l</t>
  </si>
  <si>
    <t>Cena spolu za všetky tlakové skúšky</t>
  </si>
  <si>
    <t>3.</t>
  </si>
  <si>
    <t>Kontrola HP</t>
  </si>
  <si>
    <t>Cena za 1 kontrolu</t>
  </si>
  <si>
    <t xml:space="preserve">Cena za kontroly spolu za 12 mesiacov </t>
  </si>
  <si>
    <t>Kontrola prenosných hasiacich prístrojov</t>
  </si>
  <si>
    <t>Kontrola pojazdných hasiacich prístrojov</t>
  </si>
  <si>
    <t>4.</t>
  </si>
  <si>
    <t>Naplnenie HP</t>
  </si>
  <si>
    <t>Cena za 1 naplnenie</t>
  </si>
  <si>
    <t>Cena za naplnenia spolu za 12 mesiacov</t>
  </si>
  <si>
    <t>Cena spolu za všetky  HP</t>
  </si>
  <si>
    <t>POŽIARNE VODOVODY</t>
  </si>
  <si>
    <t>5.</t>
  </si>
  <si>
    <t>Kontrola hydrantov</t>
  </si>
  <si>
    <t>Predpokladaný počet za 12 mesiacov</t>
  </si>
  <si>
    <t>Cena spolu za 12 mesiacov</t>
  </si>
  <si>
    <t>Vnútorný nástenný hydrant C52</t>
  </si>
  <si>
    <t>Vnútorný nástenný hydrant D25</t>
  </si>
  <si>
    <t>Vnútorný nástenný DN25 s tvarovo stálou hadicou 30M</t>
  </si>
  <si>
    <t>Podzemný hydrant B75</t>
  </si>
  <si>
    <t>Nadzemný hydrant N75</t>
  </si>
  <si>
    <t>Nadzemný hydrant N52</t>
  </si>
  <si>
    <t>Tlaková skúška požiarnej hadice  C52</t>
  </si>
  <si>
    <t>Tlaková skúška požiarnej hadice  D25</t>
  </si>
  <si>
    <t>Tlaková skúška požiarnej hadice  DN25/30</t>
  </si>
  <si>
    <t>Cena spolu za všetky kontroly</t>
  </si>
  <si>
    <t>Kompletná oprava požiarnych vodovodov s výkopovými prácami</t>
  </si>
  <si>
    <t>Cena za 1 opravu</t>
  </si>
  <si>
    <t>Nadzemný hydrant B75</t>
  </si>
  <si>
    <t>Cena spolu za všetky opravy</t>
  </si>
  <si>
    <t>Kompletná výmena požiarnych vodovodov s výkopovými prácami</t>
  </si>
  <si>
    <t>Cena za 1 výmenu</t>
  </si>
  <si>
    <t>Cena spolu za všetky výmeny</t>
  </si>
  <si>
    <t>6.</t>
  </si>
  <si>
    <t>7.</t>
  </si>
  <si>
    <t>Výmena náhradných dielov</t>
  </si>
  <si>
    <r>
      <t xml:space="preserve">Cena v EUR bez DPH za predpokladaný počet: </t>
    </r>
    <r>
      <rPr>
        <b/>
        <u/>
        <sz val="10"/>
        <color rgb="FF000000"/>
        <rFont val="Garamond"/>
        <family val="1"/>
        <charset val="238"/>
      </rPr>
      <t>10 výmen</t>
    </r>
    <r>
      <rPr>
        <b/>
        <sz val="9"/>
        <color rgb="FF000000"/>
        <rFont val="Garamond"/>
        <family val="1"/>
        <charset val="238"/>
      </rPr>
      <t xml:space="preserve"> z </t>
    </r>
    <r>
      <rPr>
        <b/>
        <sz val="10"/>
        <color rgb="FF000000"/>
        <rFont val="Garamond"/>
        <family val="1"/>
        <charset val="238"/>
      </rPr>
      <t>každej položky za 12 mesiacov</t>
    </r>
  </si>
  <si>
    <t>Náhradné diely:</t>
  </si>
  <si>
    <t>Ventil</t>
  </si>
  <si>
    <t>Hadica</t>
  </si>
  <si>
    <t>Prúdnica</t>
  </si>
  <si>
    <t>Pevná spojka</t>
  </si>
  <si>
    <t>Tesnenie</t>
  </si>
  <si>
    <t>Cena spolu za všetky náhradné diely</t>
  </si>
  <si>
    <t>8.</t>
  </si>
  <si>
    <t>POŽIARNOTECHNICKÉ ZARIADENIA</t>
  </si>
  <si>
    <t>9.</t>
  </si>
  <si>
    <t>Kontrola elektrickej požiarnej signalizácie (EPS)</t>
  </si>
  <si>
    <t xml:space="preserve">Cena spolu za  12 mesiacov </t>
  </si>
  <si>
    <t>Mesačná kontrola</t>
  </si>
  <si>
    <t>Štvrťročná kontrola</t>
  </si>
  <si>
    <t>Ročná kontrola</t>
  </si>
  <si>
    <t>Snímače a hlásiče požiaru</t>
  </si>
  <si>
    <t>10.</t>
  </si>
  <si>
    <t>Servis požiarnotechnických zariadení</t>
  </si>
  <si>
    <t>Cena za 1 servis</t>
  </si>
  <si>
    <t xml:space="preserve">Cena spolu za 12 mesiacov </t>
  </si>
  <si>
    <t>Elektrická požiarna signalizácia</t>
  </si>
  <si>
    <t>Cena spolu za servis</t>
  </si>
  <si>
    <t>11.</t>
  </si>
  <si>
    <t>Dodanie a inštalácia novej elektronickej požiarnej signalizácie</t>
  </si>
  <si>
    <t>Cena za 1 ks</t>
  </si>
  <si>
    <t>Ústredňa EPS</t>
  </si>
  <si>
    <t>POŽIARNE UZÁVERY</t>
  </si>
  <si>
    <t>12.</t>
  </si>
  <si>
    <t>Kontrola požiarnych uzáverov</t>
  </si>
  <si>
    <t>Požiarne dvere</t>
  </si>
  <si>
    <t>Požiarne klapky</t>
  </si>
  <si>
    <t>CELKOVÁ CENA SPOLU za 48 mesiacov :</t>
  </si>
  <si>
    <t>Nové HP</t>
  </si>
  <si>
    <t>Pojazdný práškový HP 1 x 50 kg</t>
  </si>
  <si>
    <t>Likvidácia vyradených HP</t>
  </si>
  <si>
    <t>Cena spolu za všetky nové HP</t>
  </si>
  <si>
    <r>
      <t>Názov predmetu zákazky:</t>
    </r>
    <r>
      <rPr>
        <b/>
        <sz val="11"/>
        <color rgb="FF0F1F2B"/>
        <rFont val="Garamond"/>
        <family val="1"/>
        <charset val="238"/>
      </rPr>
      <t xml:space="preserve"> </t>
    </r>
  </si>
  <si>
    <t>Predmet plnenia</t>
  </si>
  <si>
    <t>SÚHRN:</t>
  </si>
  <si>
    <t>13.</t>
  </si>
  <si>
    <r>
      <t xml:space="preserve">V __________________, </t>
    </r>
    <r>
      <rPr>
        <sz val="11"/>
        <color theme="1"/>
        <rFont val="Garamond"/>
        <family val="1"/>
        <charset val="238"/>
      </rPr>
      <t>dňa ____________2024</t>
    </r>
  </si>
  <si>
    <t>________________________________</t>
  </si>
  <si>
    <t xml:space="preserve">Obchodné meno uchádzača, </t>
  </si>
  <si>
    <t>Meno, funkcia a podpis osoby oprávnenej konať za uchádzača</t>
  </si>
  <si>
    <t>za celé obdobie trvania rámcovej dohody (48 mesiacov)</t>
  </si>
  <si>
    <t>Predmety plnenia podľa tabuľky č. 1 - č. 12</t>
  </si>
  <si>
    <t xml:space="preserve">Výkon činností uvedených v prílohe č. 1A </t>
  </si>
  <si>
    <t>Výkon činností uvedených v prílohe č. 1A výzvy</t>
  </si>
  <si>
    <t>za obdobie 12 mesiacov *</t>
  </si>
  <si>
    <t>pozn.: do cien jednotlivých plnení je potrebné zahrnúť aj výkon činností podľa prílohy č. 1B výzvy</t>
  </si>
  <si>
    <t>HASIACE PRÍSTROJE (HP)</t>
  </si>
  <si>
    <t>Komplexné zabezpečenie požiarnej ochrany všetkých objektov DPB a.s._CP 26/2024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</si>
</sst>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Garamond"/>
      <family val="1"/>
      <charset val="238"/>
    </font>
    <font>
      <sz val="11"/>
      <color rgb="FF0F1F2B"/>
      <name val="Garamond"/>
      <family val="1"/>
      <charset val="238"/>
    </font>
    <font>
      <b/>
      <u/>
      <sz val="11"/>
      <color rgb="FF0F1F2B"/>
      <name val="Garamond"/>
      <family val="1"/>
      <charset val="238"/>
    </font>
    <font>
      <b/>
      <sz val="11"/>
      <color rgb="FF0F1F2B"/>
      <name val="Garamond"/>
      <family val="1"/>
      <charset val="238"/>
    </font>
    <font>
      <b/>
      <sz val="11"/>
      <color rgb="FF0070C0"/>
      <name val="Garamond"/>
      <family val="1"/>
      <charset val="238"/>
    </font>
    <font>
      <b/>
      <sz val="11"/>
      <color rgb="FF0070C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Garamond"/>
      <family val="1"/>
      <charset val="238"/>
    </font>
    <font>
      <b/>
      <sz val="12"/>
      <color rgb="FF000000"/>
      <name val="Garamond"/>
      <family val="1"/>
      <charset val="238"/>
    </font>
    <font>
      <b/>
      <sz val="10"/>
      <color rgb="FF000000"/>
      <name val="Garamond"/>
      <family val="1"/>
      <charset val="238"/>
    </font>
    <font>
      <sz val="10"/>
      <color rgb="FF000000"/>
      <name val="Garamond"/>
      <family val="1"/>
      <charset val="238"/>
    </font>
    <font>
      <sz val="10"/>
      <color theme="1"/>
      <name val="Garamond"/>
      <family val="1"/>
      <charset val="238"/>
    </font>
    <font>
      <b/>
      <u/>
      <sz val="10"/>
      <color rgb="FF000000"/>
      <name val="Garamond"/>
      <family val="1"/>
      <charset val="238"/>
    </font>
    <font>
      <b/>
      <sz val="9"/>
      <color rgb="FF000000"/>
      <name val="Garamond"/>
      <family val="1"/>
      <charset val="238"/>
    </font>
    <font>
      <sz val="11"/>
      <color rgb="FF333333"/>
      <name val="Garamond"/>
      <family val="1"/>
      <charset val="238"/>
    </font>
    <font>
      <sz val="11"/>
      <color theme="1"/>
      <name val="Garamond"/>
      <family val="1"/>
      <charset val="238"/>
    </font>
    <font>
      <i/>
      <sz val="11"/>
      <color rgb="FF0070C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3" borderId="0" xfId="0" applyFont="1" applyFill="1" applyAlignment="1">
      <alignment vertical="center"/>
    </xf>
    <xf numFmtId="0" fontId="7" fillId="3" borderId="0" xfId="0" applyFont="1" applyFill="1"/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3" fillId="2" borderId="7" xfId="0" applyFont="1" applyFill="1" applyBorder="1" applyAlignment="1">
      <alignment horizontal="center" vertical="center"/>
    </xf>
    <xf numFmtId="4" fontId="0" fillId="0" borderId="0" xfId="0" applyNumberFormat="1"/>
    <xf numFmtId="4" fontId="3" fillId="2" borderId="0" xfId="0" applyNumberFormat="1" applyFont="1" applyFill="1" applyAlignment="1">
      <alignment vertical="center"/>
    </xf>
    <xf numFmtId="4" fontId="5" fillId="3" borderId="0" xfId="0" applyNumberFormat="1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4" fontId="12" fillId="6" borderId="19" xfId="0" applyNumberFormat="1" applyFont="1" applyFill="1" applyBorder="1" applyAlignment="1">
      <alignment horizontal="center" vertical="center" wrapText="1"/>
    </xf>
    <xf numFmtId="4" fontId="13" fillId="2" borderId="19" xfId="0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2" borderId="7" xfId="0" applyNumberFormat="1" applyFont="1" applyFill="1" applyBorder="1" applyAlignment="1">
      <alignment horizontal="center" vertical="center"/>
    </xf>
    <xf numFmtId="4" fontId="13" fillId="2" borderId="9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 wrapText="1"/>
    </xf>
    <xf numFmtId="4" fontId="13" fillId="0" borderId="7" xfId="0" applyNumberFormat="1" applyFont="1" applyBorder="1" applyAlignment="1">
      <alignment horizontal="center" vertical="center"/>
    </xf>
    <xf numFmtId="4" fontId="12" fillId="3" borderId="7" xfId="0" applyNumberFormat="1" applyFont="1" applyFill="1" applyBorder="1" applyAlignment="1">
      <alignment horizontal="center" vertical="center" wrapText="1"/>
    </xf>
    <xf numFmtId="4" fontId="10" fillId="8" borderId="19" xfId="0" applyNumberFormat="1" applyFont="1" applyFill="1" applyBorder="1" applyAlignment="1">
      <alignment vertical="center" wrapText="1"/>
    </xf>
    <xf numFmtId="4" fontId="13" fillId="0" borderId="19" xfId="0" applyNumberFormat="1" applyFont="1" applyBorder="1" applyAlignment="1">
      <alignment horizontal="center" vertical="center"/>
    </xf>
    <xf numFmtId="4" fontId="1" fillId="3" borderId="0" xfId="0" applyNumberFormat="1" applyFont="1" applyFill="1"/>
    <xf numFmtId="4" fontId="12" fillId="5" borderId="19" xfId="0" applyNumberFormat="1" applyFont="1" applyFill="1" applyBorder="1" applyAlignment="1">
      <alignment horizontal="center" vertical="center"/>
    </xf>
    <xf numFmtId="4" fontId="12" fillId="6" borderId="6" xfId="0" applyNumberFormat="1" applyFont="1" applyFill="1" applyBorder="1" applyAlignment="1">
      <alignment horizontal="center" vertical="center" wrapText="1"/>
    </xf>
    <xf numFmtId="4" fontId="12" fillId="6" borderId="7" xfId="0" applyNumberFormat="1" applyFont="1" applyFill="1" applyBorder="1" applyAlignment="1">
      <alignment horizontal="center" vertical="center" wrapText="1"/>
    </xf>
    <xf numFmtId="4" fontId="12" fillId="7" borderId="18" xfId="0" applyNumberFormat="1" applyFont="1" applyFill="1" applyBorder="1" applyAlignment="1">
      <alignment horizontal="center" vertical="center"/>
    </xf>
    <xf numFmtId="4" fontId="12" fillId="7" borderId="9" xfId="0" applyNumberFormat="1" applyFont="1" applyFill="1" applyBorder="1" applyAlignment="1">
      <alignment horizontal="center" vertical="center"/>
    </xf>
    <xf numFmtId="4" fontId="12" fillId="3" borderId="6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19" xfId="0" applyNumberFormat="1" applyBorder="1"/>
    <xf numFmtId="4" fontId="0" fillId="9" borderId="19" xfId="0" applyNumberFormat="1" applyFill="1" applyBorder="1"/>
    <xf numFmtId="0" fontId="13" fillId="2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9" fillId="0" borderId="0" xfId="0" applyFont="1"/>
    <xf numFmtId="0" fontId="18" fillId="0" borderId="0" xfId="0" applyFont="1" applyAlignment="1">
      <alignment horizontal="center"/>
    </xf>
    <xf numFmtId="0" fontId="12" fillId="7" borderId="1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0" fillId="8" borderId="19" xfId="0" applyFont="1" applyFill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10" fillId="9" borderId="21" xfId="0" applyFont="1" applyFill="1" applyBorder="1" applyAlignment="1">
      <alignment horizontal="center" vertical="center"/>
    </xf>
    <xf numFmtId="0" fontId="10" fillId="9" borderId="22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16" xfId="0" applyFont="1" applyFill="1" applyBorder="1" applyAlignment="1">
      <alignment horizontal="center" vertical="center"/>
    </xf>
    <xf numFmtId="0" fontId="12" fillId="7" borderId="5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3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5" xfId="0" applyFont="1" applyBorder="1" applyAlignment="1">
      <alignment vertical="center"/>
    </xf>
    <xf numFmtId="0" fontId="12" fillId="6" borderId="19" xfId="0" applyFont="1" applyFill="1" applyBorder="1" applyAlignment="1">
      <alignment horizontal="center" vertical="center" wrapText="1"/>
    </xf>
    <xf numFmtId="4" fontId="12" fillId="6" borderId="19" xfId="0" applyNumberFormat="1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4" fontId="12" fillId="3" borderId="12" xfId="0" applyNumberFormat="1" applyFont="1" applyFill="1" applyBorder="1" applyAlignment="1">
      <alignment horizontal="center" vertical="center" wrapText="1"/>
    </xf>
    <xf numFmtId="4" fontId="12" fillId="3" borderId="9" xfId="0" applyNumberFormat="1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vertical="center"/>
    </xf>
    <xf numFmtId="0" fontId="12" fillId="3" borderId="14" xfId="0" applyFont="1" applyFill="1" applyBorder="1" applyAlignment="1">
      <alignment vertical="center"/>
    </xf>
    <xf numFmtId="0" fontId="12" fillId="6" borderId="1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2" fillId="6" borderId="11" xfId="0" applyFont="1" applyFill="1" applyBorder="1" applyAlignment="1">
      <alignment horizontal="center" vertical="center" wrapText="1"/>
    </xf>
    <xf numFmtId="4" fontId="12" fillId="6" borderId="12" xfId="0" applyNumberFormat="1" applyFont="1" applyFill="1" applyBorder="1" applyAlignment="1">
      <alignment horizontal="center" vertical="center" wrapText="1"/>
    </xf>
    <xf numFmtId="4" fontId="12" fillId="6" borderId="9" xfId="0" applyNumberFormat="1" applyFont="1" applyFill="1" applyBorder="1" applyAlignment="1">
      <alignment horizontal="center" vertical="center" wrapText="1"/>
    </xf>
    <xf numFmtId="4" fontId="12" fillId="7" borderId="12" xfId="0" applyNumberFormat="1" applyFont="1" applyFill="1" applyBorder="1" applyAlignment="1">
      <alignment horizontal="center" vertical="center"/>
    </xf>
    <xf numFmtId="4" fontId="12" fillId="7" borderId="9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11C73-C0EA-48CF-AFED-FDF02308C4E1}">
  <dimension ref="A1:F164"/>
  <sheetViews>
    <sheetView tabSelected="1" topLeftCell="A145" workbookViewId="0">
      <selection activeCell="H6" sqref="H6"/>
    </sheetView>
  </sheetViews>
  <sheetFormatPr defaultRowHeight="15" x14ac:dyDescent="0.25"/>
  <cols>
    <col min="2" max="3" width="20.28515625" customWidth="1"/>
    <col min="4" max="5" width="20.28515625" style="21" customWidth="1"/>
  </cols>
  <sheetData>
    <row r="1" spans="1:6" x14ac:dyDescent="0.25">
      <c r="A1" s="79" t="s">
        <v>0</v>
      </c>
      <c r="B1" s="79"/>
      <c r="C1" s="79"/>
      <c r="D1" s="79"/>
      <c r="E1" s="79"/>
      <c r="F1" s="13"/>
    </row>
    <row r="2" spans="1:6" x14ac:dyDescent="0.25">
      <c r="A2" s="1"/>
    </row>
    <row r="3" spans="1:6" ht="15" customHeight="1" x14ac:dyDescent="0.25">
      <c r="A3" s="78" t="s">
        <v>103</v>
      </c>
      <c r="B3" s="78"/>
      <c r="C3" s="78"/>
      <c r="D3" s="78"/>
      <c r="E3" s="78"/>
      <c r="F3" s="14"/>
    </row>
    <row r="4" spans="1:6" x14ac:dyDescent="0.25">
      <c r="A4" s="55" t="s">
        <v>118</v>
      </c>
      <c r="B4" s="55"/>
      <c r="C4" s="55"/>
      <c r="D4" s="55"/>
      <c r="E4" s="55"/>
    </row>
    <row r="5" spans="1:6" x14ac:dyDescent="0.25">
      <c r="A5" s="46"/>
      <c r="B5" s="46"/>
      <c r="C5" s="46"/>
      <c r="D5" s="46"/>
      <c r="E5" s="46"/>
    </row>
    <row r="6" spans="1:6" x14ac:dyDescent="0.25">
      <c r="A6" s="2" t="s">
        <v>1</v>
      </c>
    </row>
    <row r="7" spans="1:6" x14ac:dyDescent="0.25">
      <c r="A7" s="1" t="s">
        <v>2</v>
      </c>
      <c r="D7" s="22" t="s">
        <v>3</v>
      </c>
      <c r="E7" s="22"/>
    </row>
    <row r="8" spans="1:6" x14ac:dyDescent="0.25">
      <c r="A8" s="1" t="s">
        <v>4</v>
      </c>
      <c r="D8" s="22" t="s">
        <v>3</v>
      </c>
      <c r="E8" s="22"/>
    </row>
    <row r="9" spans="1:6" x14ac:dyDescent="0.25">
      <c r="A9" s="1" t="s">
        <v>5</v>
      </c>
      <c r="D9" s="22" t="s">
        <v>3</v>
      </c>
      <c r="E9" s="22"/>
    </row>
    <row r="10" spans="1:6" x14ac:dyDescent="0.25">
      <c r="A10" s="1" t="s">
        <v>6</v>
      </c>
      <c r="D10" s="22" t="s">
        <v>3</v>
      </c>
      <c r="E10" s="22"/>
    </row>
    <row r="11" spans="1:6" x14ac:dyDescent="0.25">
      <c r="A11" s="1" t="s">
        <v>7</v>
      </c>
      <c r="D11" s="22" t="s">
        <v>3</v>
      </c>
      <c r="E11" s="22"/>
    </row>
    <row r="12" spans="1:6" x14ac:dyDescent="0.25">
      <c r="A12" s="1" t="s">
        <v>8</v>
      </c>
      <c r="D12" s="22" t="s">
        <v>3</v>
      </c>
      <c r="E12" s="22"/>
    </row>
    <row r="13" spans="1:6" x14ac:dyDescent="0.25">
      <c r="A13" s="1" t="s">
        <v>9</v>
      </c>
      <c r="D13" s="22" t="s">
        <v>3</v>
      </c>
      <c r="E13" s="22"/>
    </row>
    <row r="14" spans="1:6" x14ac:dyDescent="0.25">
      <c r="A14" s="3" t="s">
        <v>10</v>
      </c>
      <c r="B14" s="4"/>
      <c r="C14" s="4"/>
      <c r="D14" s="23"/>
      <c r="E14" s="23"/>
    </row>
    <row r="15" spans="1:6" x14ac:dyDescent="0.25">
      <c r="A15" s="3" t="s">
        <v>11</v>
      </c>
      <c r="B15" s="4"/>
      <c r="C15" s="4"/>
      <c r="D15" s="24" t="s">
        <v>3</v>
      </c>
      <c r="E15" s="35"/>
    </row>
    <row r="16" spans="1:6" x14ac:dyDescent="0.25">
      <c r="A16" s="6" t="s">
        <v>117</v>
      </c>
    </row>
    <row r="17" spans="1:5" x14ac:dyDescent="0.25">
      <c r="A17" s="6" t="s">
        <v>12</v>
      </c>
    </row>
    <row r="18" spans="1:5" ht="25.5" x14ac:dyDescent="0.25">
      <c r="A18" s="86" t="s">
        <v>99</v>
      </c>
      <c r="B18" s="86"/>
      <c r="C18" s="84" t="s">
        <v>15</v>
      </c>
      <c r="D18" s="85" t="s">
        <v>16</v>
      </c>
      <c r="E18" s="25" t="s">
        <v>17</v>
      </c>
    </row>
    <row r="19" spans="1:5" x14ac:dyDescent="0.25">
      <c r="A19" s="86"/>
      <c r="B19" s="86"/>
      <c r="C19" s="84"/>
      <c r="D19" s="85"/>
      <c r="E19" s="25" t="s">
        <v>18</v>
      </c>
    </row>
    <row r="20" spans="1:5" x14ac:dyDescent="0.25">
      <c r="A20" s="80" t="s">
        <v>19</v>
      </c>
      <c r="B20" s="80"/>
      <c r="C20" s="16">
        <v>5</v>
      </c>
      <c r="D20" s="26" t="s">
        <v>20</v>
      </c>
      <c r="E20" s="34" t="e">
        <f>C20*D20</f>
        <v>#VALUE!</v>
      </c>
    </row>
    <row r="21" spans="1:5" x14ac:dyDescent="0.25">
      <c r="A21" s="80" t="s">
        <v>21</v>
      </c>
      <c r="B21" s="80"/>
      <c r="C21" s="16">
        <v>20</v>
      </c>
      <c r="D21" s="26" t="s">
        <v>20</v>
      </c>
      <c r="E21" s="34" t="e">
        <f>C21*D21</f>
        <v>#VALUE!</v>
      </c>
    </row>
    <row r="22" spans="1:5" x14ac:dyDescent="0.25">
      <c r="A22" s="80" t="s">
        <v>22</v>
      </c>
      <c r="B22" s="80"/>
      <c r="C22" s="16">
        <v>5</v>
      </c>
      <c r="D22" s="26" t="s">
        <v>20</v>
      </c>
      <c r="E22" s="34" t="e">
        <f t="shared" ref="E22:E27" si="0">C22*D22</f>
        <v>#VALUE!</v>
      </c>
    </row>
    <row r="23" spans="1:5" x14ac:dyDescent="0.25">
      <c r="A23" s="80" t="s">
        <v>23</v>
      </c>
      <c r="B23" s="80"/>
      <c r="C23" s="16">
        <v>20</v>
      </c>
      <c r="D23" s="26" t="s">
        <v>20</v>
      </c>
      <c r="E23" s="34" t="e">
        <f t="shared" si="0"/>
        <v>#VALUE!</v>
      </c>
    </row>
    <row r="24" spans="1:5" x14ac:dyDescent="0.25">
      <c r="A24" s="80" t="s">
        <v>24</v>
      </c>
      <c r="B24" s="80"/>
      <c r="C24" s="16">
        <v>5</v>
      </c>
      <c r="D24" s="26" t="s">
        <v>20</v>
      </c>
      <c r="E24" s="34" t="e">
        <f t="shared" si="0"/>
        <v>#VALUE!</v>
      </c>
    </row>
    <row r="25" spans="1:5" x14ac:dyDescent="0.25">
      <c r="A25" s="80" t="s">
        <v>25</v>
      </c>
      <c r="B25" s="80"/>
      <c r="C25" s="16">
        <v>5</v>
      </c>
      <c r="D25" s="26" t="s">
        <v>20</v>
      </c>
      <c r="E25" s="34" t="e">
        <f t="shared" si="0"/>
        <v>#VALUE!</v>
      </c>
    </row>
    <row r="26" spans="1:5" x14ac:dyDescent="0.25">
      <c r="A26" s="80" t="s">
        <v>100</v>
      </c>
      <c r="B26" s="80"/>
      <c r="C26" s="16">
        <v>5</v>
      </c>
      <c r="D26" s="26" t="s">
        <v>20</v>
      </c>
      <c r="E26" s="34" t="e">
        <f t="shared" si="0"/>
        <v>#VALUE!</v>
      </c>
    </row>
    <row r="27" spans="1:5" x14ac:dyDescent="0.25">
      <c r="A27" s="80" t="s">
        <v>28</v>
      </c>
      <c r="B27" s="80"/>
      <c r="C27" s="16">
        <v>5</v>
      </c>
      <c r="D27" s="26" t="s">
        <v>20</v>
      </c>
      <c r="E27" s="34" t="e">
        <f t="shared" si="0"/>
        <v>#VALUE!</v>
      </c>
    </row>
    <row r="28" spans="1:5" x14ac:dyDescent="0.25">
      <c r="A28" s="80" t="s">
        <v>101</v>
      </c>
      <c r="B28" s="80"/>
      <c r="C28" s="16">
        <v>100</v>
      </c>
      <c r="D28" s="26" t="s">
        <v>20</v>
      </c>
      <c r="E28" s="34" t="e">
        <f>C28*D28</f>
        <v>#VALUE!</v>
      </c>
    </row>
    <row r="29" spans="1:5" x14ac:dyDescent="0.25">
      <c r="A29" s="77" t="s">
        <v>102</v>
      </c>
      <c r="B29" s="77"/>
      <c r="C29" s="77"/>
      <c r="D29" s="77"/>
      <c r="E29" s="36" t="e">
        <f>SUM(E20:E28)</f>
        <v>#VALUE!</v>
      </c>
    </row>
    <row r="30" spans="1:5" x14ac:dyDescent="0.25">
      <c r="A30" s="15"/>
      <c r="B30" s="15"/>
      <c r="C30" s="15"/>
      <c r="D30" s="27"/>
      <c r="E30" s="27"/>
    </row>
    <row r="31" spans="1:5" ht="15.75" thickBot="1" x14ac:dyDescent="0.3">
      <c r="A31" s="6" t="s">
        <v>13</v>
      </c>
    </row>
    <row r="32" spans="1:5" ht="25.5" x14ac:dyDescent="0.25">
      <c r="A32" s="110" t="s">
        <v>14</v>
      </c>
      <c r="B32" s="111"/>
      <c r="C32" s="104" t="s">
        <v>15</v>
      </c>
      <c r="D32" s="106" t="s">
        <v>16</v>
      </c>
      <c r="E32" s="37" t="s">
        <v>17</v>
      </c>
    </row>
    <row r="33" spans="1:5" ht="15.75" thickBot="1" x14ac:dyDescent="0.3">
      <c r="A33" s="112"/>
      <c r="B33" s="113"/>
      <c r="C33" s="105"/>
      <c r="D33" s="107"/>
      <c r="E33" s="38" t="s">
        <v>18</v>
      </c>
    </row>
    <row r="34" spans="1:5" ht="15.75" thickBot="1" x14ac:dyDescent="0.3">
      <c r="A34" s="81" t="s">
        <v>19</v>
      </c>
      <c r="B34" s="82"/>
      <c r="C34" s="7">
        <v>10</v>
      </c>
      <c r="D34" s="28" t="s">
        <v>20</v>
      </c>
      <c r="E34" s="31" t="e">
        <f>C34*D34</f>
        <v>#VALUE!</v>
      </c>
    </row>
    <row r="35" spans="1:5" ht="15.75" thickBot="1" x14ac:dyDescent="0.3">
      <c r="A35" s="81" t="s">
        <v>21</v>
      </c>
      <c r="B35" s="82"/>
      <c r="C35" s="8">
        <v>10</v>
      </c>
      <c r="D35" s="29" t="s">
        <v>20</v>
      </c>
      <c r="E35" s="31" t="e">
        <f>C35*D35</f>
        <v>#VALUE!</v>
      </c>
    </row>
    <row r="36" spans="1:5" ht="15.75" thickBot="1" x14ac:dyDescent="0.3">
      <c r="A36" s="81" t="s">
        <v>22</v>
      </c>
      <c r="B36" s="82"/>
      <c r="C36" s="7">
        <v>10</v>
      </c>
      <c r="D36" s="28" t="s">
        <v>20</v>
      </c>
      <c r="E36" s="31" t="e">
        <f t="shared" ref="E36:E41" si="1">C36*D36</f>
        <v>#VALUE!</v>
      </c>
    </row>
    <row r="37" spans="1:5" ht="15.75" thickBot="1" x14ac:dyDescent="0.3">
      <c r="A37" s="81" t="s">
        <v>23</v>
      </c>
      <c r="B37" s="82"/>
      <c r="C37" s="7">
        <v>20</v>
      </c>
      <c r="D37" s="28" t="s">
        <v>20</v>
      </c>
      <c r="E37" s="31" t="e">
        <f t="shared" si="1"/>
        <v>#VALUE!</v>
      </c>
    </row>
    <row r="38" spans="1:5" ht="15.75" thickBot="1" x14ac:dyDescent="0.3">
      <c r="A38" s="81" t="s">
        <v>24</v>
      </c>
      <c r="B38" s="83"/>
      <c r="C38" s="7">
        <v>10</v>
      </c>
      <c r="D38" s="28" t="s">
        <v>20</v>
      </c>
      <c r="E38" s="31" t="e">
        <f t="shared" si="1"/>
        <v>#VALUE!</v>
      </c>
    </row>
    <row r="39" spans="1:5" ht="15.75" thickBot="1" x14ac:dyDescent="0.3">
      <c r="A39" s="81" t="s">
        <v>25</v>
      </c>
      <c r="B39" s="82"/>
      <c r="C39" s="8">
        <v>10</v>
      </c>
      <c r="D39" s="29" t="s">
        <v>20</v>
      </c>
      <c r="E39" s="31" t="e">
        <f t="shared" si="1"/>
        <v>#VALUE!</v>
      </c>
    </row>
    <row r="40" spans="1:5" ht="15.75" thickBot="1" x14ac:dyDescent="0.3">
      <c r="A40" s="81" t="s">
        <v>26</v>
      </c>
      <c r="B40" s="82"/>
      <c r="C40" s="8">
        <v>5</v>
      </c>
      <c r="D40" s="29" t="s">
        <v>20</v>
      </c>
      <c r="E40" s="31" t="e">
        <f t="shared" si="1"/>
        <v>#VALUE!</v>
      </c>
    </row>
    <row r="41" spans="1:5" ht="15.75" thickBot="1" x14ac:dyDescent="0.3">
      <c r="A41" s="81" t="s">
        <v>27</v>
      </c>
      <c r="B41" s="82"/>
      <c r="C41" s="8">
        <v>5</v>
      </c>
      <c r="D41" s="29" t="s">
        <v>20</v>
      </c>
      <c r="E41" s="31" t="e">
        <f t="shared" si="1"/>
        <v>#VALUE!</v>
      </c>
    </row>
    <row r="42" spans="1:5" ht="15.75" thickBot="1" x14ac:dyDescent="0.3">
      <c r="A42" s="81" t="s">
        <v>28</v>
      </c>
      <c r="B42" s="82"/>
      <c r="C42" s="7">
        <v>5</v>
      </c>
      <c r="D42" s="28" t="s">
        <v>20</v>
      </c>
      <c r="E42" s="31" t="e">
        <f>C42*D42</f>
        <v>#VALUE!</v>
      </c>
    </row>
    <row r="43" spans="1:5" ht="15.75" thickBot="1" x14ac:dyDescent="0.3">
      <c r="A43" s="74" t="s">
        <v>29</v>
      </c>
      <c r="B43" s="75"/>
      <c r="C43" s="75"/>
      <c r="D43" s="76"/>
      <c r="E43" s="39" t="e">
        <f>SUM(E34:E42)</f>
        <v>#VALUE!</v>
      </c>
    </row>
    <row r="44" spans="1:5" x14ac:dyDescent="0.25">
      <c r="A44" s="9"/>
      <c r="B44" s="9"/>
      <c r="C44" s="9"/>
      <c r="D44" s="30"/>
      <c r="E44" s="30"/>
    </row>
    <row r="45" spans="1:5" ht="15.75" thickBot="1" x14ac:dyDescent="0.3">
      <c r="A45" s="6" t="s">
        <v>30</v>
      </c>
    </row>
    <row r="46" spans="1:5" ht="25.5" x14ac:dyDescent="0.25">
      <c r="A46" s="110" t="s">
        <v>31</v>
      </c>
      <c r="B46" s="111"/>
      <c r="C46" s="104" t="s">
        <v>15</v>
      </c>
      <c r="D46" s="106" t="s">
        <v>32</v>
      </c>
      <c r="E46" s="37" t="s">
        <v>33</v>
      </c>
    </row>
    <row r="47" spans="1:5" ht="15.75" thickBot="1" x14ac:dyDescent="0.3">
      <c r="A47" s="112"/>
      <c r="B47" s="113"/>
      <c r="C47" s="105"/>
      <c r="D47" s="107"/>
      <c r="E47" s="38" t="s">
        <v>18</v>
      </c>
    </row>
    <row r="48" spans="1:5" ht="15.75" thickBot="1" x14ac:dyDescent="0.3">
      <c r="A48" s="81" t="s">
        <v>34</v>
      </c>
      <c r="B48" s="82"/>
      <c r="C48" s="7">
        <v>100</v>
      </c>
      <c r="D48" s="28" t="s">
        <v>20</v>
      </c>
      <c r="E48" s="31" t="e">
        <f>C48*D48</f>
        <v>#VALUE!</v>
      </c>
    </row>
    <row r="49" spans="1:5" ht="15.75" thickBot="1" x14ac:dyDescent="0.3">
      <c r="A49" s="81" t="s">
        <v>35</v>
      </c>
      <c r="B49" s="82"/>
      <c r="C49" s="8">
        <v>10</v>
      </c>
      <c r="D49" s="29" t="s">
        <v>20</v>
      </c>
      <c r="E49" s="31" t="e">
        <f>C49*D49</f>
        <v>#VALUE!</v>
      </c>
    </row>
    <row r="50" spans="1:5" ht="15.75" thickBot="1" x14ac:dyDescent="0.3">
      <c r="A50" s="74" t="s">
        <v>29</v>
      </c>
      <c r="B50" s="75"/>
      <c r="C50" s="75"/>
      <c r="D50" s="76"/>
      <c r="E50" s="39" t="e">
        <f>E48+E49</f>
        <v>#VALUE!</v>
      </c>
    </row>
    <row r="51" spans="1:5" x14ac:dyDescent="0.25">
      <c r="A51" s="9"/>
      <c r="B51" s="9"/>
      <c r="C51" s="9"/>
      <c r="D51" s="30"/>
      <c r="E51" s="30"/>
    </row>
    <row r="52" spans="1:5" x14ac:dyDescent="0.25">
      <c r="A52" s="10"/>
    </row>
    <row r="53" spans="1:5" x14ac:dyDescent="0.25">
      <c r="A53" s="10"/>
    </row>
    <row r="54" spans="1:5" ht="15.75" thickBot="1" x14ac:dyDescent="0.3">
      <c r="A54" s="6" t="s">
        <v>36</v>
      </c>
    </row>
    <row r="55" spans="1:5" ht="25.5" x14ac:dyDescent="0.25">
      <c r="A55" s="110" t="s">
        <v>37</v>
      </c>
      <c r="B55" s="111"/>
      <c r="C55" s="104" t="s">
        <v>15</v>
      </c>
      <c r="D55" s="106" t="s">
        <v>38</v>
      </c>
      <c r="E55" s="37" t="s">
        <v>39</v>
      </c>
    </row>
    <row r="56" spans="1:5" ht="15.75" thickBot="1" x14ac:dyDescent="0.3">
      <c r="A56" s="112"/>
      <c r="B56" s="113"/>
      <c r="C56" s="105"/>
      <c r="D56" s="107"/>
      <c r="E56" s="38" t="s">
        <v>18</v>
      </c>
    </row>
    <row r="57" spans="1:5" ht="15.75" thickBot="1" x14ac:dyDescent="0.3">
      <c r="A57" s="81" t="s">
        <v>19</v>
      </c>
      <c r="B57" s="82"/>
      <c r="C57" s="7">
        <v>5</v>
      </c>
      <c r="D57" s="28" t="s">
        <v>20</v>
      </c>
      <c r="E57" s="31" t="e">
        <f>C57*D57</f>
        <v>#VALUE!</v>
      </c>
    </row>
    <row r="58" spans="1:5" ht="15.75" thickBot="1" x14ac:dyDescent="0.3">
      <c r="A58" s="81" t="s">
        <v>21</v>
      </c>
      <c r="B58" s="82"/>
      <c r="C58" s="8">
        <v>5</v>
      </c>
      <c r="D58" s="29" t="s">
        <v>20</v>
      </c>
      <c r="E58" s="31" t="e">
        <f>C58*D58</f>
        <v>#VALUE!</v>
      </c>
    </row>
    <row r="59" spans="1:5" ht="15.75" thickBot="1" x14ac:dyDescent="0.3">
      <c r="A59" s="81" t="s">
        <v>22</v>
      </c>
      <c r="B59" s="82"/>
      <c r="C59" s="7">
        <v>5</v>
      </c>
      <c r="D59" s="28" t="s">
        <v>20</v>
      </c>
      <c r="E59" s="31" t="e">
        <f t="shared" ref="E59:E64" si="2">C59*D59</f>
        <v>#VALUE!</v>
      </c>
    </row>
    <row r="60" spans="1:5" ht="15.75" thickBot="1" x14ac:dyDescent="0.3">
      <c r="A60" s="81" t="s">
        <v>23</v>
      </c>
      <c r="B60" s="82"/>
      <c r="C60" s="7">
        <v>5</v>
      </c>
      <c r="D60" s="28" t="s">
        <v>20</v>
      </c>
      <c r="E60" s="31" t="e">
        <f t="shared" si="2"/>
        <v>#VALUE!</v>
      </c>
    </row>
    <row r="61" spans="1:5" ht="15.75" thickBot="1" x14ac:dyDescent="0.3">
      <c r="A61" s="81" t="s">
        <v>24</v>
      </c>
      <c r="B61" s="83"/>
      <c r="C61" s="7">
        <v>5</v>
      </c>
      <c r="D61" s="28" t="s">
        <v>20</v>
      </c>
      <c r="E61" s="31" t="e">
        <f t="shared" si="2"/>
        <v>#VALUE!</v>
      </c>
    </row>
    <row r="62" spans="1:5" ht="15.75" thickBot="1" x14ac:dyDescent="0.3">
      <c r="A62" s="81" t="s">
        <v>25</v>
      </c>
      <c r="B62" s="82"/>
      <c r="C62" s="8">
        <v>5</v>
      </c>
      <c r="D62" s="29" t="s">
        <v>20</v>
      </c>
      <c r="E62" s="31" t="e">
        <f t="shared" si="2"/>
        <v>#VALUE!</v>
      </c>
    </row>
    <row r="63" spans="1:5" ht="15.75" thickBot="1" x14ac:dyDescent="0.3">
      <c r="A63" s="81" t="s">
        <v>26</v>
      </c>
      <c r="B63" s="82"/>
      <c r="C63" s="8">
        <v>5</v>
      </c>
      <c r="D63" s="29" t="s">
        <v>20</v>
      </c>
      <c r="E63" s="31" t="e">
        <f t="shared" si="2"/>
        <v>#VALUE!</v>
      </c>
    </row>
    <row r="64" spans="1:5" ht="15.75" thickBot="1" x14ac:dyDescent="0.3">
      <c r="A64" s="81" t="s">
        <v>27</v>
      </c>
      <c r="B64" s="82"/>
      <c r="C64" s="8">
        <v>5</v>
      </c>
      <c r="D64" s="29" t="s">
        <v>20</v>
      </c>
      <c r="E64" s="31" t="e">
        <f t="shared" si="2"/>
        <v>#VALUE!</v>
      </c>
    </row>
    <row r="65" spans="1:5" ht="15.75" thickBot="1" x14ac:dyDescent="0.3">
      <c r="A65" s="81" t="s">
        <v>28</v>
      </c>
      <c r="B65" s="82"/>
      <c r="C65" s="7">
        <v>5</v>
      </c>
      <c r="D65" s="28" t="s">
        <v>20</v>
      </c>
      <c r="E65" s="31" t="e">
        <f>C65*D65</f>
        <v>#VALUE!</v>
      </c>
    </row>
    <row r="66" spans="1:5" x14ac:dyDescent="0.25">
      <c r="A66" s="49" t="s">
        <v>40</v>
      </c>
      <c r="B66" s="50"/>
      <c r="C66" s="50"/>
      <c r="D66" s="51"/>
      <c r="E66" s="108" t="e">
        <f>SUM(E57:E65)</f>
        <v>#VALUE!</v>
      </c>
    </row>
    <row r="67" spans="1:5" ht="15.75" thickBot="1" x14ac:dyDescent="0.3">
      <c r="A67" s="52"/>
      <c r="B67" s="53"/>
      <c r="C67" s="53"/>
      <c r="D67" s="54"/>
      <c r="E67" s="109"/>
    </row>
    <row r="68" spans="1:5" x14ac:dyDescent="0.25">
      <c r="A68" s="9"/>
      <c r="B68" s="9"/>
      <c r="C68" s="9"/>
      <c r="D68" s="30"/>
      <c r="E68" s="30"/>
    </row>
    <row r="69" spans="1:5" x14ac:dyDescent="0.25">
      <c r="A69" s="5"/>
    </row>
    <row r="70" spans="1:5" x14ac:dyDescent="0.25">
      <c r="A70" s="11" t="s">
        <v>41</v>
      </c>
    </row>
    <row r="71" spans="1:5" x14ac:dyDescent="0.25">
      <c r="A71" s="11"/>
    </row>
    <row r="72" spans="1:5" ht="15.75" thickBot="1" x14ac:dyDescent="0.3">
      <c r="A72" s="11" t="s">
        <v>42</v>
      </c>
    </row>
    <row r="73" spans="1:5" ht="25.5" x14ac:dyDescent="0.25">
      <c r="A73" s="100" t="s">
        <v>43</v>
      </c>
      <c r="B73" s="101"/>
      <c r="C73" s="104" t="s">
        <v>44</v>
      </c>
      <c r="D73" s="106" t="s">
        <v>32</v>
      </c>
      <c r="E73" s="37" t="s">
        <v>45</v>
      </c>
    </row>
    <row r="74" spans="1:5" ht="15.75" thickBot="1" x14ac:dyDescent="0.3">
      <c r="A74" s="102"/>
      <c r="B74" s="103"/>
      <c r="C74" s="105"/>
      <c r="D74" s="107"/>
      <c r="E74" s="38" t="s">
        <v>18</v>
      </c>
    </row>
    <row r="75" spans="1:5" ht="15.75" thickBot="1" x14ac:dyDescent="0.3">
      <c r="A75" s="81" t="s">
        <v>46</v>
      </c>
      <c r="B75" s="82"/>
      <c r="C75" s="7">
        <v>50</v>
      </c>
      <c r="D75" s="28" t="s">
        <v>20</v>
      </c>
      <c r="E75" s="31" t="e">
        <f>C75*D75</f>
        <v>#VALUE!</v>
      </c>
    </row>
    <row r="76" spans="1:5" ht="15.75" thickBot="1" x14ac:dyDescent="0.3">
      <c r="A76" s="81" t="s">
        <v>47</v>
      </c>
      <c r="B76" s="82"/>
      <c r="C76" s="8">
        <v>15</v>
      </c>
      <c r="D76" s="29" t="s">
        <v>20</v>
      </c>
      <c r="E76" s="31" t="e">
        <f>C76*D76</f>
        <v>#VALUE!</v>
      </c>
    </row>
    <row r="77" spans="1:5" ht="15.75" thickBot="1" x14ac:dyDescent="0.3">
      <c r="A77" s="81" t="s">
        <v>48</v>
      </c>
      <c r="B77" s="82"/>
      <c r="C77" s="7">
        <v>15</v>
      </c>
      <c r="D77" s="28" t="s">
        <v>20</v>
      </c>
      <c r="E77" s="31" t="e">
        <f t="shared" ref="E77:E82" si="3">C77*D77</f>
        <v>#VALUE!</v>
      </c>
    </row>
    <row r="78" spans="1:5" ht="15.75" thickBot="1" x14ac:dyDescent="0.3">
      <c r="A78" s="81" t="s">
        <v>49</v>
      </c>
      <c r="B78" s="82"/>
      <c r="C78" s="7">
        <v>40</v>
      </c>
      <c r="D78" s="28" t="s">
        <v>20</v>
      </c>
      <c r="E78" s="31" t="e">
        <f t="shared" si="3"/>
        <v>#VALUE!</v>
      </c>
    </row>
    <row r="79" spans="1:5" ht="15.75" thickBot="1" x14ac:dyDescent="0.3">
      <c r="A79" s="81" t="s">
        <v>50</v>
      </c>
      <c r="B79" s="83"/>
      <c r="C79" s="7">
        <v>1</v>
      </c>
      <c r="D79" s="28" t="s">
        <v>20</v>
      </c>
      <c r="E79" s="31" t="e">
        <f t="shared" si="3"/>
        <v>#VALUE!</v>
      </c>
    </row>
    <row r="80" spans="1:5" ht="15.75" thickBot="1" x14ac:dyDescent="0.3">
      <c r="A80" s="81" t="s">
        <v>51</v>
      </c>
      <c r="B80" s="82"/>
      <c r="C80" s="8">
        <v>1</v>
      </c>
      <c r="D80" s="29" t="s">
        <v>20</v>
      </c>
      <c r="E80" s="31" t="e">
        <f t="shared" si="3"/>
        <v>#VALUE!</v>
      </c>
    </row>
    <row r="81" spans="1:5" ht="15.75" thickBot="1" x14ac:dyDescent="0.3">
      <c r="A81" s="81" t="s">
        <v>52</v>
      </c>
      <c r="B81" s="82"/>
      <c r="C81" s="8">
        <v>50</v>
      </c>
      <c r="D81" s="29" t="s">
        <v>20</v>
      </c>
      <c r="E81" s="31" t="e">
        <f t="shared" si="3"/>
        <v>#VALUE!</v>
      </c>
    </row>
    <row r="82" spans="1:5" ht="15.75" thickBot="1" x14ac:dyDescent="0.3">
      <c r="A82" s="81" t="s">
        <v>53</v>
      </c>
      <c r="B82" s="82"/>
      <c r="C82" s="8">
        <v>15</v>
      </c>
      <c r="D82" s="29" t="s">
        <v>20</v>
      </c>
      <c r="E82" s="31" t="e">
        <f t="shared" si="3"/>
        <v>#VALUE!</v>
      </c>
    </row>
    <row r="83" spans="1:5" ht="15.75" thickBot="1" x14ac:dyDescent="0.3">
      <c r="A83" s="81" t="s">
        <v>54</v>
      </c>
      <c r="B83" s="82"/>
      <c r="C83" s="8">
        <v>15</v>
      </c>
      <c r="D83" s="29" t="s">
        <v>20</v>
      </c>
      <c r="E83" s="31" t="e">
        <f>C83*D83</f>
        <v>#VALUE!</v>
      </c>
    </row>
    <row r="84" spans="1:5" ht="15.75" thickBot="1" x14ac:dyDescent="0.3">
      <c r="A84" s="74" t="s">
        <v>55</v>
      </c>
      <c r="B84" s="75"/>
      <c r="C84" s="75"/>
      <c r="D84" s="76"/>
      <c r="E84" s="39" t="e">
        <f>SUM(E75:E83)</f>
        <v>#VALUE!</v>
      </c>
    </row>
    <row r="85" spans="1:5" ht="19.5" customHeight="1" x14ac:dyDescent="0.25">
      <c r="A85" s="15"/>
      <c r="B85" s="15"/>
      <c r="C85" s="15"/>
      <c r="D85" s="27"/>
      <c r="E85" s="27"/>
    </row>
    <row r="86" spans="1:5" ht="15.75" thickBot="1" x14ac:dyDescent="0.3">
      <c r="A86" s="11" t="s">
        <v>63</v>
      </c>
      <c r="B86" s="9"/>
      <c r="C86" s="9"/>
      <c r="D86" s="30"/>
      <c r="E86" s="30"/>
    </row>
    <row r="87" spans="1:5" ht="25.5" x14ac:dyDescent="0.25">
      <c r="A87" s="100" t="s">
        <v>56</v>
      </c>
      <c r="B87" s="101"/>
      <c r="C87" s="104" t="s">
        <v>44</v>
      </c>
      <c r="D87" s="106" t="s">
        <v>57</v>
      </c>
      <c r="E87" s="37" t="s">
        <v>45</v>
      </c>
    </row>
    <row r="88" spans="1:5" ht="15.75" thickBot="1" x14ac:dyDescent="0.3">
      <c r="A88" s="102"/>
      <c r="B88" s="103"/>
      <c r="C88" s="105"/>
      <c r="D88" s="107"/>
      <c r="E88" s="38" t="s">
        <v>18</v>
      </c>
    </row>
    <row r="89" spans="1:5" ht="15.75" thickBot="1" x14ac:dyDescent="0.3">
      <c r="A89" s="81" t="s">
        <v>49</v>
      </c>
      <c r="B89" s="82"/>
      <c r="C89" s="7">
        <v>1</v>
      </c>
      <c r="D89" s="28" t="s">
        <v>20</v>
      </c>
      <c r="E89" s="31" t="e">
        <f>C89*D89</f>
        <v>#VALUE!</v>
      </c>
    </row>
    <row r="90" spans="1:5" ht="15.75" thickBot="1" x14ac:dyDescent="0.3">
      <c r="A90" s="81" t="s">
        <v>58</v>
      </c>
      <c r="B90" s="83"/>
      <c r="C90" s="7">
        <v>1</v>
      </c>
      <c r="D90" s="28" t="s">
        <v>20</v>
      </c>
      <c r="E90" s="31" t="e">
        <f>C90*D90</f>
        <v>#VALUE!</v>
      </c>
    </row>
    <row r="91" spans="1:5" ht="15.75" thickBot="1" x14ac:dyDescent="0.3">
      <c r="A91" s="74" t="s">
        <v>59</v>
      </c>
      <c r="B91" s="75"/>
      <c r="C91" s="75"/>
      <c r="D91" s="76"/>
      <c r="E91" s="40" t="e">
        <f>E89+E90</f>
        <v>#VALUE!</v>
      </c>
    </row>
    <row r="92" spans="1:5" x14ac:dyDescent="0.25">
      <c r="A92" s="9"/>
      <c r="B92" s="9"/>
      <c r="C92" s="9"/>
      <c r="D92" s="30"/>
      <c r="E92" s="30"/>
    </row>
    <row r="93" spans="1:5" ht="15.75" thickBot="1" x14ac:dyDescent="0.3">
      <c r="A93" s="11" t="s">
        <v>64</v>
      </c>
      <c r="B93" s="9"/>
      <c r="C93" s="9"/>
      <c r="D93" s="30"/>
      <c r="E93" s="30"/>
    </row>
    <row r="94" spans="1:5" ht="25.5" x14ac:dyDescent="0.25">
      <c r="A94" s="56" t="s">
        <v>60</v>
      </c>
      <c r="B94" s="87"/>
      <c r="C94" s="89" t="s">
        <v>44</v>
      </c>
      <c r="D94" s="91" t="s">
        <v>61</v>
      </c>
      <c r="E94" s="41" t="s">
        <v>45</v>
      </c>
    </row>
    <row r="95" spans="1:5" ht="15.75" thickBot="1" x14ac:dyDescent="0.3">
      <c r="A95" s="59"/>
      <c r="B95" s="88"/>
      <c r="C95" s="90"/>
      <c r="D95" s="92"/>
      <c r="E95" s="32" t="s">
        <v>18</v>
      </c>
    </row>
    <row r="96" spans="1:5" ht="15.75" thickBot="1" x14ac:dyDescent="0.3">
      <c r="A96" s="81" t="s">
        <v>49</v>
      </c>
      <c r="B96" s="82"/>
      <c r="C96" s="7">
        <v>1</v>
      </c>
      <c r="D96" s="28" t="s">
        <v>20</v>
      </c>
      <c r="E96" s="31" t="e">
        <f>C96*D96</f>
        <v>#VALUE!</v>
      </c>
    </row>
    <row r="97" spans="1:5" ht="15.75" thickBot="1" x14ac:dyDescent="0.3">
      <c r="A97" s="81" t="s">
        <v>58</v>
      </c>
      <c r="B97" s="83"/>
      <c r="C97" s="7">
        <v>1</v>
      </c>
      <c r="D97" s="28" t="s">
        <v>20</v>
      </c>
      <c r="E97" s="31" t="e">
        <f>C97*D97</f>
        <v>#VALUE!</v>
      </c>
    </row>
    <row r="98" spans="1:5" ht="15.75" thickBot="1" x14ac:dyDescent="0.3">
      <c r="A98" s="74" t="s">
        <v>62</v>
      </c>
      <c r="B98" s="75"/>
      <c r="C98" s="75"/>
      <c r="D98" s="76"/>
      <c r="E98" s="40" t="e">
        <f>E96+E97</f>
        <v>#VALUE!</v>
      </c>
    </row>
    <row r="99" spans="1:5" ht="25.5" customHeight="1" x14ac:dyDescent="0.25">
      <c r="A99" s="9"/>
      <c r="B99" s="9"/>
      <c r="C99" s="9"/>
      <c r="D99" s="30"/>
      <c r="E99" s="30"/>
    </row>
    <row r="100" spans="1:5" ht="15.75" thickBot="1" x14ac:dyDescent="0.3">
      <c r="A100" s="11" t="s">
        <v>74</v>
      </c>
    </row>
    <row r="101" spans="1:5" ht="38.25" customHeight="1" thickBot="1" x14ac:dyDescent="0.3">
      <c r="A101" s="93" t="s">
        <v>65</v>
      </c>
      <c r="B101" s="94"/>
      <c r="C101" s="95" t="s">
        <v>66</v>
      </c>
      <c r="D101" s="96"/>
      <c r="E101" s="97"/>
    </row>
    <row r="102" spans="1:5" ht="57" customHeight="1" thickBot="1" x14ac:dyDescent="0.3">
      <c r="A102" s="98" t="s">
        <v>67</v>
      </c>
      <c r="B102" s="99"/>
      <c r="C102" s="17" t="s">
        <v>46</v>
      </c>
      <c r="D102" s="32" t="s">
        <v>47</v>
      </c>
      <c r="E102" s="32" t="s">
        <v>48</v>
      </c>
    </row>
    <row r="103" spans="1:5" ht="15.75" thickBot="1" x14ac:dyDescent="0.3">
      <c r="A103" s="81" t="s">
        <v>68</v>
      </c>
      <c r="B103" s="82"/>
      <c r="C103" s="45" t="s">
        <v>20</v>
      </c>
      <c r="D103" s="29" t="s">
        <v>20</v>
      </c>
      <c r="E103" s="28" t="s">
        <v>20</v>
      </c>
    </row>
    <row r="104" spans="1:5" ht="15.75" thickBot="1" x14ac:dyDescent="0.3">
      <c r="A104" s="81" t="s">
        <v>69</v>
      </c>
      <c r="B104" s="82"/>
      <c r="C104" s="20" t="s">
        <v>20</v>
      </c>
      <c r="D104" s="28" t="s">
        <v>20</v>
      </c>
      <c r="E104" s="28" t="s">
        <v>20</v>
      </c>
    </row>
    <row r="105" spans="1:5" ht="15.75" thickBot="1" x14ac:dyDescent="0.3">
      <c r="A105" s="81" t="s">
        <v>70</v>
      </c>
      <c r="B105" s="82"/>
      <c r="C105" s="20" t="s">
        <v>20</v>
      </c>
      <c r="D105" s="28" t="s">
        <v>20</v>
      </c>
      <c r="E105" s="28" t="s">
        <v>20</v>
      </c>
    </row>
    <row r="106" spans="1:5" ht="15.75" thickBot="1" x14ac:dyDescent="0.3">
      <c r="A106" s="81" t="s">
        <v>71</v>
      </c>
      <c r="B106" s="82"/>
      <c r="C106" s="20" t="s">
        <v>20</v>
      </c>
      <c r="D106" s="28" t="s">
        <v>20</v>
      </c>
      <c r="E106" s="28" t="s">
        <v>20</v>
      </c>
    </row>
    <row r="107" spans="1:5" ht="15.75" thickBot="1" x14ac:dyDescent="0.3">
      <c r="A107" s="81" t="s">
        <v>72</v>
      </c>
      <c r="B107" s="82"/>
      <c r="C107" s="20" t="s">
        <v>20</v>
      </c>
      <c r="D107" s="28" t="s">
        <v>20</v>
      </c>
      <c r="E107" s="28" t="s">
        <v>20</v>
      </c>
    </row>
    <row r="108" spans="1:5" ht="15.75" thickBot="1" x14ac:dyDescent="0.3">
      <c r="A108" s="74" t="s">
        <v>73</v>
      </c>
      <c r="B108" s="75"/>
      <c r="C108" s="75"/>
      <c r="D108" s="76"/>
      <c r="E108" s="40">
        <f>(SUM(C103:C107)+SUM(D103:D107)+SUM(E103:E107))</f>
        <v>0</v>
      </c>
    </row>
    <row r="109" spans="1:5" x14ac:dyDescent="0.25">
      <c r="A109" s="9"/>
      <c r="B109" s="9"/>
      <c r="C109" s="9"/>
      <c r="D109" s="30"/>
      <c r="E109" s="30"/>
    </row>
    <row r="110" spans="1:5" x14ac:dyDescent="0.25">
      <c r="A110" s="11" t="s">
        <v>75</v>
      </c>
    </row>
    <row r="111" spans="1:5" x14ac:dyDescent="0.25">
      <c r="A111" s="11"/>
    </row>
    <row r="112" spans="1:5" ht="15.75" thickBot="1" x14ac:dyDescent="0.3">
      <c r="A112" s="11" t="s">
        <v>76</v>
      </c>
    </row>
    <row r="113" spans="1:5" ht="25.5" x14ac:dyDescent="0.25">
      <c r="A113" s="56" t="s">
        <v>77</v>
      </c>
      <c r="B113" s="87"/>
      <c r="C113" s="89" t="s">
        <v>44</v>
      </c>
      <c r="D113" s="91" t="s">
        <v>32</v>
      </c>
      <c r="E113" s="41" t="s">
        <v>78</v>
      </c>
    </row>
    <row r="114" spans="1:5" ht="15.75" thickBot="1" x14ac:dyDescent="0.3">
      <c r="A114" s="59"/>
      <c r="B114" s="88"/>
      <c r="C114" s="90"/>
      <c r="D114" s="92"/>
      <c r="E114" s="32" t="s">
        <v>18</v>
      </c>
    </row>
    <row r="115" spans="1:5" ht="15.75" thickBot="1" x14ac:dyDescent="0.3">
      <c r="A115" s="81" t="s">
        <v>79</v>
      </c>
      <c r="B115" s="82"/>
      <c r="C115" s="7">
        <v>12</v>
      </c>
      <c r="D115" s="28" t="s">
        <v>20</v>
      </c>
      <c r="E115" s="31" t="e">
        <f>C115*D115</f>
        <v>#VALUE!</v>
      </c>
    </row>
    <row r="116" spans="1:5" ht="15.75" thickBot="1" x14ac:dyDescent="0.3">
      <c r="A116" s="81" t="s">
        <v>80</v>
      </c>
      <c r="B116" s="82"/>
      <c r="C116" s="7">
        <v>4</v>
      </c>
      <c r="D116" s="28" t="s">
        <v>20</v>
      </c>
      <c r="E116" s="31" t="e">
        <f>C116*D116</f>
        <v>#VALUE!</v>
      </c>
    </row>
    <row r="117" spans="1:5" ht="15.75" thickBot="1" x14ac:dyDescent="0.3">
      <c r="A117" s="81" t="s">
        <v>81</v>
      </c>
      <c r="B117" s="82"/>
      <c r="C117" s="7">
        <v>1</v>
      </c>
      <c r="D117" s="28" t="s">
        <v>20</v>
      </c>
      <c r="E117" s="31" t="e">
        <f>C117*D117</f>
        <v>#VALUE!</v>
      </c>
    </row>
    <row r="118" spans="1:5" ht="15.75" thickBot="1" x14ac:dyDescent="0.3">
      <c r="A118" s="81" t="s">
        <v>82</v>
      </c>
      <c r="B118" s="83"/>
      <c r="C118" s="7">
        <v>100</v>
      </c>
      <c r="D118" s="28" t="s">
        <v>20</v>
      </c>
      <c r="E118" s="31" t="e">
        <f>C118*D118</f>
        <v>#VALUE!</v>
      </c>
    </row>
    <row r="119" spans="1:5" ht="15.75" thickBot="1" x14ac:dyDescent="0.3">
      <c r="A119" s="74" t="s">
        <v>55</v>
      </c>
      <c r="B119" s="75"/>
      <c r="C119" s="75"/>
      <c r="D119" s="76"/>
      <c r="E119" s="40" t="e">
        <f>SUM(E115:E118)</f>
        <v>#VALUE!</v>
      </c>
    </row>
    <row r="120" spans="1:5" x14ac:dyDescent="0.25">
      <c r="A120" s="9"/>
      <c r="B120" s="9"/>
      <c r="C120" s="9"/>
      <c r="D120" s="30"/>
      <c r="E120" s="30"/>
    </row>
    <row r="121" spans="1:5" ht="15.75" thickBot="1" x14ac:dyDescent="0.3">
      <c r="A121" s="11" t="s">
        <v>83</v>
      </c>
    </row>
    <row r="122" spans="1:5" ht="25.5" x14ac:dyDescent="0.25">
      <c r="A122" s="56" t="s">
        <v>84</v>
      </c>
      <c r="B122" s="87"/>
      <c r="C122" s="89" t="s">
        <v>44</v>
      </c>
      <c r="D122" s="91" t="s">
        <v>85</v>
      </c>
      <c r="E122" s="41" t="s">
        <v>86</v>
      </c>
    </row>
    <row r="123" spans="1:5" ht="15.75" thickBot="1" x14ac:dyDescent="0.3">
      <c r="A123" s="59"/>
      <c r="B123" s="88"/>
      <c r="C123" s="90"/>
      <c r="D123" s="92"/>
      <c r="E123" s="32" t="s">
        <v>18</v>
      </c>
    </row>
    <row r="124" spans="1:5" ht="15.75" thickBot="1" x14ac:dyDescent="0.3">
      <c r="A124" s="81" t="s">
        <v>87</v>
      </c>
      <c r="B124" s="82"/>
      <c r="C124" s="7">
        <v>1</v>
      </c>
      <c r="D124" s="28" t="s">
        <v>20</v>
      </c>
      <c r="E124" s="31" t="e">
        <f>C124*D124</f>
        <v>#VALUE!</v>
      </c>
    </row>
    <row r="125" spans="1:5" ht="15.75" thickBot="1" x14ac:dyDescent="0.3">
      <c r="A125" s="81" t="s">
        <v>82</v>
      </c>
      <c r="B125" s="83"/>
      <c r="C125" s="7">
        <v>10</v>
      </c>
      <c r="D125" s="28" t="s">
        <v>20</v>
      </c>
      <c r="E125" s="31" t="e">
        <f>C125*D125</f>
        <v>#VALUE!</v>
      </c>
    </row>
    <row r="126" spans="1:5" ht="15.75" thickBot="1" x14ac:dyDescent="0.3">
      <c r="A126" s="74" t="s">
        <v>88</v>
      </c>
      <c r="B126" s="75"/>
      <c r="C126" s="75"/>
      <c r="D126" s="76"/>
      <c r="E126" s="40" t="e">
        <f>E124+E125</f>
        <v>#VALUE!</v>
      </c>
    </row>
    <row r="127" spans="1:5" x14ac:dyDescent="0.25">
      <c r="A127" s="9"/>
      <c r="B127" s="9"/>
      <c r="C127" s="9"/>
      <c r="D127" s="30"/>
      <c r="E127" s="30"/>
    </row>
    <row r="128" spans="1:5" x14ac:dyDescent="0.25">
      <c r="A128" s="11"/>
    </row>
    <row r="129" spans="1:5" ht="15.75" thickBot="1" x14ac:dyDescent="0.3">
      <c r="A129" s="11" t="s">
        <v>89</v>
      </c>
    </row>
    <row r="130" spans="1:5" ht="25.5" x14ac:dyDescent="0.25">
      <c r="A130" s="56" t="s">
        <v>90</v>
      </c>
      <c r="B130" s="87"/>
      <c r="C130" s="89" t="s">
        <v>44</v>
      </c>
      <c r="D130" s="91" t="s">
        <v>91</v>
      </c>
      <c r="E130" s="41" t="s">
        <v>86</v>
      </c>
    </row>
    <row r="131" spans="1:5" ht="15.75" thickBot="1" x14ac:dyDescent="0.3">
      <c r="A131" s="59"/>
      <c r="B131" s="88"/>
      <c r="C131" s="90"/>
      <c r="D131" s="92"/>
      <c r="E131" s="32" t="s">
        <v>18</v>
      </c>
    </row>
    <row r="132" spans="1:5" ht="15.75" thickBot="1" x14ac:dyDescent="0.3">
      <c r="A132" s="81" t="s">
        <v>92</v>
      </c>
      <c r="B132" s="82"/>
      <c r="C132" s="7">
        <v>2</v>
      </c>
      <c r="D132" s="28" t="s">
        <v>20</v>
      </c>
      <c r="E132" s="31" t="e">
        <f>C132*D132</f>
        <v>#VALUE!</v>
      </c>
    </row>
    <row r="133" spans="1:5" ht="15.75" thickBot="1" x14ac:dyDescent="0.3">
      <c r="A133" s="81" t="s">
        <v>82</v>
      </c>
      <c r="B133" s="83"/>
      <c r="C133" s="7">
        <v>200</v>
      </c>
      <c r="D133" s="28" t="s">
        <v>20</v>
      </c>
      <c r="E133" s="31" t="e">
        <f>C133*D133</f>
        <v>#VALUE!</v>
      </c>
    </row>
    <row r="134" spans="1:5" ht="15.75" thickBot="1" x14ac:dyDescent="0.3">
      <c r="A134" s="74" t="s">
        <v>88</v>
      </c>
      <c r="B134" s="75"/>
      <c r="C134" s="75"/>
      <c r="D134" s="76"/>
      <c r="E134" s="40" t="e">
        <f>E132+E133</f>
        <v>#VALUE!</v>
      </c>
    </row>
    <row r="135" spans="1:5" x14ac:dyDescent="0.25">
      <c r="A135" s="9"/>
      <c r="B135" s="9"/>
      <c r="C135" s="9"/>
      <c r="D135" s="30"/>
      <c r="E135" s="30"/>
    </row>
    <row r="136" spans="1:5" x14ac:dyDescent="0.25">
      <c r="A136" s="11"/>
    </row>
    <row r="137" spans="1:5" x14ac:dyDescent="0.25">
      <c r="A137" s="11" t="s">
        <v>93</v>
      </c>
    </row>
    <row r="138" spans="1:5" ht="15.75" thickBot="1" x14ac:dyDescent="0.3">
      <c r="A138" s="11" t="s">
        <v>94</v>
      </c>
    </row>
    <row r="139" spans="1:5" ht="25.5" x14ac:dyDescent="0.25">
      <c r="A139" s="56" t="s">
        <v>95</v>
      </c>
      <c r="B139" s="87"/>
      <c r="C139" s="89" t="s">
        <v>44</v>
      </c>
      <c r="D139" s="91" t="s">
        <v>32</v>
      </c>
      <c r="E139" s="41" t="s">
        <v>78</v>
      </c>
    </row>
    <row r="140" spans="1:5" ht="15.75" thickBot="1" x14ac:dyDescent="0.3">
      <c r="A140" s="59"/>
      <c r="B140" s="88"/>
      <c r="C140" s="90"/>
      <c r="D140" s="92"/>
      <c r="E140" s="32" t="s">
        <v>18</v>
      </c>
    </row>
    <row r="141" spans="1:5" ht="15.75" thickBot="1" x14ac:dyDescent="0.3">
      <c r="A141" s="81" t="s">
        <v>96</v>
      </c>
      <c r="B141" s="82"/>
      <c r="C141" s="7">
        <v>81</v>
      </c>
      <c r="D141" s="28" t="s">
        <v>20</v>
      </c>
      <c r="E141" s="31" t="e">
        <f>C141*D141</f>
        <v>#VALUE!</v>
      </c>
    </row>
    <row r="142" spans="1:5" ht="15.75" thickBot="1" x14ac:dyDescent="0.3">
      <c r="A142" s="81" t="s">
        <v>97</v>
      </c>
      <c r="B142" s="83"/>
      <c r="C142" s="7">
        <v>26</v>
      </c>
      <c r="D142" s="28" t="s">
        <v>20</v>
      </c>
      <c r="E142" s="31" t="e">
        <f>C142*D142</f>
        <v>#VALUE!</v>
      </c>
    </row>
    <row r="143" spans="1:5" ht="15.75" thickBot="1" x14ac:dyDescent="0.3">
      <c r="A143" s="74" t="s">
        <v>55</v>
      </c>
      <c r="B143" s="75"/>
      <c r="C143" s="75"/>
      <c r="D143" s="76"/>
      <c r="E143" s="40" t="e">
        <f>E141+E142</f>
        <v>#VALUE!</v>
      </c>
    </row>
    <row r="144" spans="1:5" x14ac:dyDescent="0.25">
      <c r="A144" s="9"/>
      <c r="B144" s="9"/>
      <c r="C144" s="9"/>
      <c r="D144" s="30"/>
      <c r="E144" s="30"/>
    </row>
    <row r="145" spans="1:5" x14ac:dyDescent="0.25">
      <c r="A145" s="9"/>
      <c r="B145" s="9"/>
      <c r="C145" s="9"/>
      <c r="D145" s="30"/>
      <c r="E145" s="30"/>
    </row>
    <row r="146" spans="1:5" x14ac:dyDescent="0.25">
      <c r="A146" s="11" t="s">
        <v>113</v>
      </c>
    </row>
    <row r="147" spans="1:5" ht="15.75" thickBot="1" x14ac:dyDescent="0.3">
      <c r="A147" s="11" t="s">
        <v>106</v>
      </c>
    </row>
    <row r="148" spans="1:5" ht="25.5" customHeight="1" x14ac:dyDescent="0.25">
      <c r="A148" s="56" t="s">
        <v>104</v>
      </c>
      <c r="B148" s="57"/>
      <c r="C148" s="57"/>
      <c r="D148" s="58"/>
      <c r="E148" s="41" t="s">
        <v>78</v>
      </c>
    </row>
    <row r="149" spans="1:5" ht="15.75" thickBot="1" x14ac:dyDescent="0.3">
      <c r="A149" s="59"/>
      <c r="B149" s="60"/>
      <c r="C149" s="60"/>
      <c r="D149" s="61"/>
      <c r="E149" s="32" t="s">
        <v>18</v>
      </c>
    </row>
    <row r="150" spans="1:5" ht="15.75" thickBot="1" x14ac:dyDescent="0.3">
      <c r="A150" s="62" t="s">
        <v>114</v>
      </c>
      <c r="B150" s="63"/>
      <c r="C150" s="63"/>
      <c r="D150" s="64"/>
      <c r="E150" s="28" t="s">
        <v>20</v>
      </c>
    </row>
    <row r="151" spans="1:5" x14ac:dyDescent="0.25">
      <c r="A151" s="10"/>
      <c r="B151" s="6"/>
      <c r="C151" s="18"/>
      <c r="E151" s="42"/>
    </row>
    <row r="152" spans="1:5" x14ac:dyDescent="0.25">
      <c r="A152" s="12"/>
    </row>
    <row r="153" spans="1:5" x14ac:dyDescent="0.25">
      <c r="A153" s="11" t="s">
        <v>105</v>
      </c>
    </row>
    <row r="154" spans="1:5" ht="38.25" x14ac:dyDescent="0.25">
      <c r="A154" s="67" t="s">
        <v>104</v>
      </c>
      <c r="B154" s="67"/>
      <c r="C154" s="67"/>
      <c r="D154" s="33" t="s">
        <v>115</v>
      </c>
      <c r="E154" s="33" t="s">
        <v>111</v>
      </c>
    </row>
    <row r="155" spans="1:5" x14ac:dyDescent="0.25">
      <c r="A155" s="68" t="s">
        <v>112</v>
      </c>
      <c r="B155" s="69"/>
      <c r="C155" s="70"/>
      <c r="D155" s="34" t="e">
        <f>E29+E43+E50+E66+E84+E91+E98+E108+E119+E126+E134+E143</f>
        <v>#VALUE!</v>
      </c>
      <c r="E155" s="43" t="e">
        <f>D155*4</f>
        <v>#VALUE!</v>
      </c>
    </row>
    <row r="156" spans="1:5" x14ac:dyDescent="0.25">
      <c r="A156" s="68" t="s">
        <v>114</v>
      </c>
      <c r="B156" s="69"/>
      <c r="C156" s="70"/>
      <c r="D156" s="34" t="str">
        <f>E150</f>
        <v>[doplniť]</v>
      </c>
      <c r="E156" s="43" t="e">
        <f>D156*4</f>
        <v>#VALUE!</v>
      </c>
    </row>
    <row r="157" spans="1:5" ht="39" customHeight="1" x14ac:dyDescent="0.25">
      <c r="A157" s="71" t="s">
        <v>98</v>
      </c>
      <c r="B157" s="72"/>
      <c r="C157" s="72"/>
      <c r="D157" s="73"/>
      <c r="E157" s="44" t="e">
        <f>E155+E156</f>
        <v>#VALUE!</v>
      </c>
    </row>
    <row r="158" spans="1:5" x14ac:dyDescent="0.25">
      <c r="A158" s="47" t="s">
        <v>116</v>
      </c>
    </row>
    <row r="159" spans="1:5" x14ac:dyDescent="0.25">
      <c r="A159" s="47"/>
    </row>
    <row r="160" spans="1:5" x14ac:dyDescent="0.25">
      <c r="A160" s="65" t="s">
        <v>107</v>
      </c>
      <c r="B160" s="65"/>
      <c r="C160" s="65"/>
      <c r="D160" s="65"/>
    </row>
    <row r="161" spans="1:4" x14ac:dyDescent="0.25">
      <c r="A161" s="1"/>
    </row>
    <row r="162" spans="1:4" x14ac:dyDescent="0.25">
      <c r="C162" s="19" t="s">
        <v>108</v>
      </c>
    </row>
    <row r="163" spans="1:4" x14ac:dyDescent="0.25">
      <c r="A163" s="66" t="s">
        <v>109</v>
      </c>
      <c r="B163" s="66"/>
      <c r="C163" s="66"/>
      <c r="D163" s="66"/>
    </row>
    <row r="164" spans="1:4" x14ac:dyDescent="0.25">
      <c r="A164" s="48" t="s">
        <v>110</v>
      </c>
      <c r="B164" s="48"/>
      <c r="C164" s="48"/>
      <c r="D164" s="48"/>
    </row>
  </sheetData>
  <mergeCells count="118">
    <mergeCell ref="A20:B20"/>
    <mergeCell ref="A21:B21"/>
    <mergeCell ref="A22:B22"/>
    <mergeCell ref="A55:B56"/>
    <mergeCell ref="C55:C56"/>
    <mergeCell ref="D55:D56"/>
    <mergeCell ref="A40:B40"/>
    <mergeCell ref="A41:B41"/>
    <mergeCell ref="A42:B42"/>
    <mergeCell ref="A46:B47"/>
    <mergeCell ref="C46:C47"/>
    <mergeCell ref="D46:D47"/>
    <mergeCell ref="A63:B63"/>
    <mergeCell ref="A64:B64"/>
    <mergeCell ref="A65:B65"/>
    <mergeCell ref="A57:B57"/>
    <mergeCell ref="A58:B58"/>
    <mergeCell ref="A59:B59"/>
    <mergeCell ref="A60:B60"/>
    <mergeCell ref="A61:B61"/>
    <mergeCell ref="A62:B62"/>
    <mergeCell ref="A77:B77"/>
    <mergeCell ref="A78:B78"/>
    <mergeCell ref="A79:B79"/>
    <mergeCell ref="A80:B80"/>
    <mergeCell ref="A81:B81"/>
    <mergeCell ref="A82:B82"/>
    <mergeCell ref="E66:E67"/>
    <mergeCell ref="A73:B74"/>
    <mergeCell ref="C73:C74"/>
    <mergeCell ref="D73:D74"/>
    <mergeCell ref="A75:B75"/>
    <mergeCell ref="A76:B76"/>
    <mergeCell ref="A90:B90"/>
    <mergeCell ref="A94:B95"/>
    <mergeCell ref="C94:C95"/>
    <mergeCell ref="D94:D95"/>
    <mergeCell ref="A96:B96"/>
    <mergeCell ref="A91:D91"/>
    <mergeCell ref="A83:B83"/>
    <mergeCell ref="A87:B88"/>
    <mergeCell ref="C87:C88"/>
    <mergeCell ref="D87:D88"/>
    <mergeCell ref="A89:B89"/>
    <mergeCell ref="A84:D84"/>
    <mergeCell ref="A104:B104"/>
    <mergeCell ref="A105:B105"/>
    <mergeCell ref="A106:B106"/>
    <mergeCell ref="A107:B107"/>
    <mergeCell ref="A113:B114"/>
    <mergeCell ref="C113:C114"/>
    <mergeCell ref="D113:D114"/>
    <mergeCell ref="A108:D108"/>
    <mergeCell ref="A97:B97"/>
    <mergeCell ref="A101:B101"/>
    <mergeCell ref="C101:E101"/>
    <mergeCell ref="A102:B102"/>
    <mergeCell ref="A103:B103"/>
    <mergeCell ref="A98:D98"/>
    <mergeCell ref="C130:C131"/>
    <mergeCell ref="D130:D131"/>
    <mergeCell ref="A126:D126"/>
    <mergeCell ref="A115:B115"/>
    <mergeCell ref="A116:B116"/>
    <mergeCell ref="A117:B117"/>
    <mergeCell ref="A118:B118"/>
    <mergeCell ref="A122:B123"/>
    <mergeCell ref="C122:C123"/>
    <mergeCell ref="D122:D123"/>
    <mergeCell ref="A119:D119"/>
    <mergeCell ref="A3:E3"/>
    <mergeCell ref="A1:E1"/>
    <mergeCell ref="A43:D43"/>
    <mergeCell ref="A50:D50"/>
    <mergeCell ref="A23:B23"/>
    <mergeCell ref="A24:B24"/>
    <mergeCell ref="A25:B25"/>
    <mergeCell ref="A26:B26"/>
    <mergeCell ref="A27:B27"/>
    <mergeCell ref="A28:B28"/>
    <mergeCell ref="C18:C19"/>
    <mergeCell ref="D18:D19"/>
    <mergeCell ref="A18:B19"/>
    <mergeCell ref="A48:B48"/>
    <mergeCell ref="A49:B49"/>
    <mergeCell ref="A34:B34"/>
    <mergeCell ref="A35:B35"/>
    <mergeCell ref="A36:B36"/>
    <mergeCell ref="A37:B37"/>
    <mergeCell ref="A38:B38"/>
    <mergeCell ref="A39:B39"/>
    <mergeCell ref="A32:B33"/>
    <mergeCell ref="C32:C33"/>
    <mergeCell ref="D32:D33"/>
    <mergeCell ref="A164:D164"/>
    <mergeCell ref="A66:D67"/>
    <mergeCell ref="A4:E4"/>
    <mergeCell ref="A148:D149"/>
    <mergeCell ref="A150:D150"/>
    <mergeCell ref="A160:D160"/>
    <mergeCell ref="A163:D163"/>
    <mergeCell ref="A154:C154"/>
    <mergeCell ref="A155:C155"/>
    <mergeCell ref="A156:C156"/>
    <mergeCell ref="A157:D157"/>
    <mergeCell ref="A143:D143"/>
    <mergeCell ref="A29:D29"/>
    <mergeCell ref="A141:B141"/>
    <mergeCell ref="A142:B142"/>
    <mergeCell ref="A132:B132"/>
    <mergeCell ref="A133:B133"/>
    <mergeCell ref="A139:B140"/>
    <mergeCell ref="C139:C140"/>
    <mergeCell ref="D139:D140"/>
    <mergeCell ref="A134:D134"/>
    <mergeCell ref="A124:B124"/>
    <mergeCell ref="A125:B125"/>
    <mergeCell ref="A130:B131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Cencerová Lucia</dc:creator>
  <cp:lastModifiedBy>Cencerová Lucia</cp:lastModifiedBy>
  <cp:lastPrinted>2024-07-09T15:16:33Z</cp:lastPrinted>
  <dcterms:created xsi:type="dcterms:W3CDTF">2024-07-09T14:35:42Z</dcterms:created>
  <dcterms:modified xsi:type="dcterms:W3CDTF">2024-07-10T06:11:27Z</dcterms:modified>
</cp:coreProperties>
</file>