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19\PHL\Nová súťaž PHL podklady\SP schválené 10.12.2019\"/>
    </mc:Choice>
  </mc:AlternateContent>
  <bookViews>
    <workbookView xWindow="0" yWindow="0" windowWidth="28800" windowHeight="12435"/>
  </bookViews>
  <sheets>
    <sheet name="Hárok1" sheetId="1" r:id="rId1"/>
  </sheets>
  <definedNames>
    <definedName name="_Hlk17393469" localSheetId="0">Hárok1!$A$2</definedName>
    <definedName name="_xlnm.Print_Area" localSheetId="0">Hárok1!$A$1:$Q$35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l="1"/>
  <c r="J16" i="1"/>
  <c r="J22" i="1" s="1"/>
  <c r="J17" i="1" l="1"/>
  <c r="N16" i="1"/>
  <c r="N17" i="1" l="1"/>
  <c r="N18" i="1" s="1"/>
  <c r="J23" i="1"/>
  <c r="J18" i="1"/>
</calcChain>
</file>

<file path=xl/sharedStrings.xml><?xml version="1.0" encoding="utf-8"?>
<sst xmlns="http://schemas.openxmlformats.org/spreadsheetml/2006/main" count="34" uniqueCount="31">
  <si>
    <t xml:space="preserve"> </t>
  </si>
  <si>
    <t xml:space="preserve">Názov uchádzača: </t>
  </si>
  <si>
    <t xml:space="preserve">Sídlo uchádzača: </t>
  </si>
  <si>
    <t xml:space="preserve">ŠPECIFIKÁCIA A KALKULÁCIA CENY ku dňu xxxxxxxxxx : </t>
  </si>
  <si>
    <t xml:space="preserve">Nafta motorová na palivové karty </t>
  </si>
  <si>
    <t>V ................................................dňa........................</t>
  </si>
  <si>
    <t>Upozornenie:</t>
  </si>
  <si>
    <t xml:space="preserve">Výška zľavy  v Eur z aktuálnej jednotkovej ceny za liter </t>
  </si>
  <si>
    <t>V Eur bez DPH za jeden liter aktuálnej ceny ku dňu termínu predkladania ponúk, t.j. k xxxxxxxx</t>
  </si>
  <si>
    <t>V EUR bez DPH spolu za predpokladaný nákup</t>
  </si>
  <si>
    <t xml:space="preserve">Sadzba DPH </t>
  </si>
  <si>
    <t xml:space="preserve">V  EUR s DPH za predpokla daný nákup </t>
  </si>
  <si>
    <t xml:space="preserve">Predpokladaný nákup v litroch  </t>
  </si>
  <si>
    <r>
      <rPr>
        <b/>
        <sz val="11"/>
        <color theme="1"/>
        <rFont val="Times New Roman"/>
        <family val="1"/>
        <charset val="238"/>
      </rPr>
      <t>Názov zákazky:</t>
    </r>
    <r>
      <rPr>
        <sz val="11"/>
        <color theme="1"/>
        <rFont val="Times New Roman"/>
        <family val="1"/>
        <charset val="238"/>
      </rPr>
      <t xml:space="preserve"> Nákup pohonných látok a súvisiacich produktov a služieb prostredníctvom palivových kariet (bezhotovostne) a veľkoobchodných dodávok do veľkokapacitných nádrží pre LESY Slovenskej republiky, š.p.</t>
    </r>
  </si>
  <si>
    <t>Podpisom potvrdzujem za uchádzača</t>
  </si>
  <si>
    <t xml:space="preserve"> .........................................................</t>
  </si>
  <si>
    <t>Kritérium č. 1</t>
  </si>
  <si>
    <t>Kritérium č. 2</t>
  </si>
  <si>
    <t xml:space="preserve">Počet odberných miest podľa Prílohy č.5, na základe ktorej verejný obstarávateľ určí percentuálne pokrytie odberných miest verejného obstarávateľa čerpacími stanicami   </t>
  </si>
  <si>
    <t xml:space="preserve"> Návrh uchádzača na plnenie kritérií časť č. 1</t>
  </si>
  <si>
    <t>motorová nafta</t>
  </si>
  <si>
    <t>Celková ponuková cena  motorovej nafty bez DPH</t>
  </si>
  <si>
    <t>Podklad ku kritériu č. 3</t>
  </si>
  <si>
    <t>Uchádzač v tabuľke vypĺňa žlté políčka. Výšku zľavy v EUR bez DPH uchádzač uvedie ako kladné číslo zaokrúhlené na tri desatinné miesta a vyššie ako 0,01. Ostatné hodnoty v tabuľke sa automaticky prepočítajú podľa matematického vzorca.</t>
  </si>
  <si>
    <r>
      <t xml:space="preserve">Priemernou cenou pohonnej látky je cena za jeden liter príslušnej pohonnej látky v EUR s DPH vrátane spotrebnej dane v Slovenskej republike zverejnená Štatistickým úradom Slovenskej republiky pod názvom „Priemerné ceny pohonných látok v SR (mesačné)“ v EUR/l s DPH </t>
    </r>
    <r>
      <rPr>
        <i/>
        <sz val="11"/>
        <color theme="1"/>
        <rFont val="Times New Roman"/>
        <family val="1"/>
        <charset val="238"/>
      </rPr>
      <t>(časť D Súťažných podkladov - spôsob určenia ceny)</t>
    </r>
  </si>
  <si>
    <t xml:space="preserve">Benzín automobilový bezolovnatý na palivové karty </t>
  </si>
  <si>
    <t xml:space="preserve">benzín natural 95 </t>
  </si>
  <si>
    <t xml:space="preserve">Celková ponuková cena za časť  č. 1  predmetu zákazky po zohľadnení zliav: </t>
  </si>
  <si>
    <t xml:space="preserve">Stanovenie celkovej ceny </t>
  </si>
  <si>
    <t>Príloha č. 1 a)</t>
  </si>
  <si>
    <t>Celková ponuková cena benzínu automobilového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</si>
</sst>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165" fontId="8" fillId="0" borderId="10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left" vertical="center" wrapText="1"/>
    </xf>
    <xf numFmtId="165" fontId="5" fillId="3" borderId="6" xfId="0" applyNumberFormat="1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5" fillId="5" borderId="6" xfId="0" applyFont="1" applyFill="1" applyBorder="1" applyAlignment="1">
      <alignment vertical="center" wrapText="1"/>
    </xf>
    <xf numFmtId="0" fontId="2" fillId="0" borderId="0" xfId="0" applyFont="1"/>
    <xf numFmtId="0" fontId="9" fillId="0" borderId="0" xfId="0" applyFont="1" applyAlignment="1">
      <alignment horizontal="center" vertical="center"/>
    </xf>
    <xf numFmtId="165" fontId="5" fillId="3" borderId="10" xfId="0" applyNumberFormat="1" applyFont="1" applyFill="1" applyBorder="1" applyAlignment="1">
      <alignment horizontal="right" vertical="center" wrapText="1"/>
    </xf>
    <xf numFmtId="165" fontId="5" fillId="3" borderId="11" xfId="0" applyNumberFormat="1" applyFont="1" applyFill="1" applyBorder="1" applyAlignment="1">
      <alignment horizontal="right" vertical="center" wrapText="1"/>
    </xf>
    <xf numFmtId="165" fontId="5" fillId="3" borderId="13" xfId="0" applyNumberFormat="1" applyFont="1" applyFill="1" applyBorder="1" applyAlignment="1">
      <alignment horizontal="right" vertical="center" wrapText="1"/>
    </xf>
    <xf numFmtId="165" fontId="5" fillId="3" borderId="14" xfId="0" applyNumberFormat="1" applyFont="1" applyFill="1" applyBorder="1" applyAlignment="1">
      <alignment horizontal="right" vertical="center" wrapText="1"/>
    </xf>
    <xf numFmtId="4" fontId="8" fillId="0" borderId="25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164" fontId="8" fillId="5" borderId="9" xfId="0" applyNumberFormat="1" applyFont="1" applyFill="1" applyBorder="1" applyAlignment="1">
      <alignment horizontal="right" vertical="center" wrapText="1"/>
    </xf>
    <xf numFmtId="164" fontId="8" fillId="5" borderId="1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9" fontId="5" fillId="3" borderId="9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9" fontId="8" fillId="0" borderId="2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165" fontId="8" fillId="0" borderId="7" xfId="0" applyNumberFormat="1" applyFont="1" applyBorder="1" applyAlignment="1">
      <alignment horizontal="right" vertical="center" wrapText="1"/>
    </xf>
    <xf numFmtId="165" fontId="8" fillId="0" borderId="25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165" fontId="5" fillId="3" borderId="15" xfId="0" applyNumberFormat="1" applyFont="1" applyFill="1" applyBorder="1" applyAlignment="1">
      <alignment horizontal="right" vertical="center" wrapText="1"/>
    </xf>
    <xf numFmtId="165" fontId="5" fillId="3" borderId="16" xfId="0" applyNumberFormat="1" applyFont="1" applyFill="1" applyBorder="1" applyAlignment="1">
      <alignment horizontal="right" vertical="center" wrapText="1"/>
    </xf>
    <xf numFmtId="0" fontId="8" fillId="0" borderId="2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5" borderId="25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view="pageBreakPreview" zoomScale="110" zoomScaleNormal="100" zoomScaleSheetLayoutView="110" workbookViewId="0">
      <selection activeCell="N22" sqref="N22"/>
    </sheetView>
  </sheetViews>
  <sheetFormatPr defaultRowHeight="15" x14ac:dyDescent="0.25"/>
  <cols>
    <col min="1" max="1" width="11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9" width="6.42578125" customWidth="1"/>
    <col min="10" max="10" width="14.28515625" customWidth="1"/>
    <col min="11" max="11" width="4.85546875" customWidth="1"/>
    <col min="12" max="12" width="1.140625" customWidth="1"/>
    <col min="13" max="13" width="3.5703125" customWidth="1"/>
    <col min="14" max="14" width="5.28515625" customWidth="1"/>
    <col min="15" max="15" width="3.5703125" customWidth="1"/>
    <col min="16" max="16" width="5.42578125" customWidth="1"/>
    <col min="17" max="17" width="1.28515625" hidden="1" customWidth="1"/>
    <col min="18" max="18" width="3.28515625" customWidth="1"/>
  </cols>
  <sheetData>
    <row r="1" spans="1:18" ht="15.75" x14ac:dyDescent="0.25">
      <c r="N1" s="18" t="s">
        <v>29</v>
      </c>
    </row>
    <row r="2" spans="1:18" ht="18.75" x14ac:dyDescent="0.2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8" ht="10.5" customHeight="1" x14ac:dyDescent="0.25">
      <c r="A3" s="1"/>
    </row>
    <row r="4" spans="1:18" ht="15.75" customHeight="1" x14ac:dyDescent="0.25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8" ht="10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8" ht="29.25" customHeight="1" x14ac:dyDescent="0.25">
      <c r="A6" s="106" t="s">
        <v>13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4"/>
      <c r="R6" s="4"/>
    </row>
    <row r="7" spans="1:18" ht="9.75" customHeight="1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4"/>
      <c r="R7" s="4"/>
    </row>
    <row r="8" spans="1:18" ht="26.25" customHeight="1" thickBot="1" x14ac:dyDescent="0.3">
      <c r="A8" s="37" t="s">
        <v>1</v>
      </c>
      <c r="B8" s="38"/>
      <c r="C8" s="101" t="s">
        <v>0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7"/>
    </row>
    <row r="9" spans="1:18" ht="28.5" customHeight="1" thickBot="1" x14ac:dyDescent="0.3">
      <c r="A9" s="39" t="s">
        <v>2</v>
      </c>
      <c r="B9" s="40"/>
      <c r="C9" s="108" t="s">
        <v>0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0"/>
    </row>
    <row r="10" spans="1:18" ht="42" customHeight="1" thickBot="1" x14ac:dyDescent="0.3">
      <c r="A10" s="111" t="s">
        <v>24</v>
      </c>
      <c r="B10" s="112"/>
      <c r="C10" s="112"/>
      <c r="D10" s="112"/>
      <c r="E10" s="112"/>
      <c r="F10" s="112"/>
      <c r="G10" s="112"/>
      <c r="H10" s="112"/>
      <c r="I10" s="112"/>
      <c r="J10" s="113"/>
      <c r="K10" s="101" t="s">
        <v>20</v>
      </c>
      <c r="L10" s="102"/>
      <c r="M10" s="102"/>
      <c r="N10" s="103">
        <v>1.238</v>
      </c>
      <c r="O10" s="104"/>
      <c r="P10" s="105"/>
    </row>
    <row r="11" spans="1:18" ht="43.5" customHeight="1" thickBot="1" x14ac:dyDescent="0.3">
      <c r="A11" s="108"/>
      <c r="B11" s="109"/>
      <c r="C11" s="109"/>
      <c r="D11" s="109"/>
      <c r="E11" s="109"/>
      <c r="F11" s="109"/>
      <c r="G11" s="109"/>
      <c r="H11" s="109"/>
      <c r="I11" s="109"/>
      <c r="J11" s="110"/>
      <c r="K11" s="101" t="s">
        <v>26</v>
      </c>
      <c r="L11" s="102"/>
      <c r="M11" s="102"/>
      <c r="N11" s="103">
        <v>1.323</v>
      </c>
      <c r="O11" s="104"/>
      <c r="P11" s="105"/>
    </row>
    <row r="12" spans="1:18" ht="21" customHeight="1" x14ac:dyDescent="0.25">
      <c r="A12" s="41" t="s">
        <v>3</v>
      </c>
      <c r="B12" s="42"/>
      <c r="C12" s="42"/>
      <c r="D12" s="43"/>
      <c r="E12" s="91" t="s">
        <v>8</v>
      </c>
      <c r="F12" s="50" t="s">
        <v>7</v>
      </c>
      <c r="G12" s="51"/>
      <c r="H12" s="50" t="s">
        <v>12</v>
      </c>
      <c r="I12" s="51"/>
      <c r="J12" s="91" t="s">
        <v>9</v>
      </c>
      <c r="K12" s="85" t="s">
        <v>10</v>
      </c>
      <c r="L12" s="86"/>
      <c r="M12" s="86"/>
      <c r="N12" s="56" t="s">
        <v>11</v>
      </c>
      <c r="O12" s="57"/>
      <c r="P12" s="58"/>
    </row>
    <row r="13" spans="1:18" ht="52.5" customHeight="1" x14ac:dyDescent="0.25">
      <c r="A13" s="44"/>
      <c r="B13" s="45"/>
      <c r="C13" s="45"/>
      <c r="D13" s="46"/>
      <c r="E13" s="92"/>
      <c r="F13" s="52"/>
      <c r="G13" s="53"/>
      <c r="H13" s="52"/>
      <c r="I13" s="53"/>
      <c r="J13" s="92"/>
      <c r="K13" s="87"/>
      <c r="L13" s="88"/>
      <c r="M13" s="88"/>
      <c r="N13" s="59"/>
      <c r="O13" s="60"/>
      <c r="P13" s="61"/>
    </row>
    <row r="14" spans="1:18" ht="23.25" customHeight="1" x14ac:dyDescent="0.25">
      <c r="A14" s="44"/>
      <c r="B14" s="45"/>
      <c r="C14" s="45"/>
      <c r="D14" s="46"/>
      <c r="E14" s="92"/>
      <c r="F14" s="52"/>
      <c r="G14" s="53"/>
      <c r="H14" s="52"/>
      <c r="I14" s="53"/>
      <c r="J14" s="92"/>
      <c r="K14" s="87"/>
      <c r="L14" s="88"/>
      <c r="M14" s="88"/>
      <c r="N14" s="59"/>
      <c r="O14" s="60"/>
      <c r="P14" s="61"/>
    </row>
    <row r="15" spans="1:18" ht="12" customHeight="1" thickBot="1" x14ac:dyDescent="0.3">
      <c r="A15" s="47"/>
      <c r="B15" s="48"/>
      <c r="C15" s="48"/>
      <c r="D15" s="49"/>
      <c r="E15" s="93"/>
      <c r="F15" s="54"/>
      <c r="G15" s="55"/>
      <c r="H15" s="54"/>
      <c r="I15" s="55"/>
      <c r="J15" s="93"/>
      <c r="K15" s="89"/>
      <c r="L15" s="90"/>
      <c r="M15" s="90"/>
      <c r="N15" s="62"/>
      <c r="O15" s="63"/>
      <c r="P15" s="64"/>
    </row>
    <row r="16" spans="1:18" ht="34.5" customHeight="1" thickBot="1" x14ac:dyDescent="0.3">
      <c r="A16" s="70" t="s">
        <v>4</v>
      </c>
      <c r="B16" s="71"/>
      <c r="C16" s="71"/>
      <c r="D16" s="72"/>
      <c r="E16" s="14">
        <f>N10/1.2</f>
        <v>1.0316666666666667</v>
      </c>
      <c r="F16" s="28">
        <v>0</v>
      </c>
      <c r="G16" s="29"/>
      <c r="H16" s="24">
        <v>21200000</v>
      </c>
      <c r="I16" s="25"/>
      <c r="J16" s="11">
        <f>(E16-F16)*H16</f>
        <v>21871333.333333336</v>
      </c>
      <c r="K16" s="65">
        <v>0.2</v>
      </c>
      <c r="L16" s="66"/>
      <c r="M16" s="66"/>
      <c r="N16" s="67">
        <f>J16*(1.2)</f>
        <v>26245600.000000004</v>
      </c>
      <c r="O16" s="68"/>
      <c r="P16" s="69"/>
    </row>
    <row r="17" spans="1:18" ht="39" customHeight="1" thickBot="1" x14ac:dyDescent="0.3">
      <c r="A17" s="99" t="s">
        <v>25</v>
      </c>
      <c r="B17" s="100"/>
      <c r="C17" s="100"/>
      <c r="D17" s="100"/>
      <c r="E17" s="14">
        <f>N11/1.2</f>
        <v>1.1025</v>
      </c>
      <c r="F17" s="28">
        <v>0</v>
      </c>
      <c r="G17" s="29"/>
      <c r="H17" s="26">
        <v>1300000</v>
      </c>
      <c r="I17" s="27"/>
      <c r="J17" s="11">
        <f>(E17-F17)*H17</f>
        <v>1433250</v>
      </c>
      <c r="K17" s="65">
        <v>0.2</v>
      </c>
      <c r="L17" s="66"/>
      <c r="M17" s="66"/>
      <c r="N17" s="67">
        <f>J17*(1.2)</f>
        <v>1719900</v>
      </c>
      <c r="O17" s="68"/>
      <c r="P17" s="69"/>
    </row>
    <row r="18" spans="1:18" ht="15" customHeight="1" x14ac:dyDescent="0.25">
      <c r="A18" s="79" t="s">
        <v>27</v>
      </c>
      <c r="B18" s="80"/>
      <c r="C18" s="80"/>
      <c r="D18" s="80"/>
      <c r="E18" s="80"/>
      <c r="F18" s="80"/>
      <c r="G18" s="80"/>
      <c r="H18" s="80"/>
      <c r="I18" s="81"/>
      <c r="J18" s="97">
        <f>SUM(J16:J17)</f>
        <v>23304583.333333336</v>
      </c>
      <c r="K18" s="31"/>
      <c r="L18" s="32"/>
      <c r="M18" s="33"/>
      <c r="N18" s="20">
        <f>SUM(N16:P17)</f>
        <v>27965500.000000004</v>
      </c>
      <c r="O18" s="20"/>
      <c r="P18" s="21"/>
    </row>
    <row r="19" spans="1:18" ht="15.75" thickBot="1" x14ac:dyDescent="0.3">
      <c r="A19" s="82"/>
      <c r="B19" s="83"/>
      <c r="C19" s="83"/>
      <c r="D19" s="83"/>
      <c r="E19" s="83"/>
      <c r="F19" s="83"/>
      <c r="G19" s="83"/>
      <c r="H19" s="83"/>
      <c r="I19" s="84"/>
      <c r="J19" s="98"/>
      <c r="K19" s="34"/>
      <c r="L19" s="35"/>
      <c r="M19" s="36"/>
      <c r="N19" s="22"/>
      <c r="O19" s="22"/>
      <c r="P19" s="23"/>
    </row>
    <row r="20" spans="1:18" ht="13.5" customHeight="1" thickBot="1" x14ac:dyDescent="0.3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8" ht="9" hidden="1" customHeight="1" thickBo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8" ht="44.25" customHeight="1" thickBot="1" x14ac:dyDescent="0.3">
      <c r="A22" s="12" t="s">
        <v>16</v>
      </c>
      <c r="B22" s="76" t="s">
        <v>21</v>
      </c>
      <c r="C22" s="77"/>
      <c r="D22" s="77"/>
      <c r="E22" s="77"/>
      <c r="F22" s="77"/>
      <c r="G22" s="77"/>
      <c r="H22" s="77"/>
      <c r="I22" s="78"/>
      <c r="J22" s="13">
        <f>J16</f>
        <v>21871333.333333336</v>
      </c>
      <c r="K22" s="10"/>
      <c r="L22" s="10"/>
      <c r="M22" s="10"/>
      <c r="N22" s="10"/>
      <c r="O22" s="10"/>
      <c r="P22" s="10"/>
    </row>
    <row r="23" spans="1:18" ht="45" customHeight="1" thickBot="1" x14ac:dyDescent="0.3">
      <c r="A23" s="12" t="s">
        <v>17</v>
      </c>
      <c r="B23" s="76" t="s">
        <v>30</v>
      </c>
      <c r="C23" s="77"/>
      <c r="D23" s="77"/>
      <c r="E23" s="77"/>
      <c r="F23" s="77"/>
      <c r="G23" s="77"/>
      <c r="H23" s="77"/>
      <c r="I23" s="78"/>
      <c r="J23" s="13">
        <f>J17</f>
        <v>1433250</v>
      </c>
      <c r="K23" s="10"/>
      <c r="L23" s="10"/>
      <c r="M23" s="10"/>
      <c r="N23" s="10"/>
      <c r="O23" s="10"/>
      <c r="P23" s="10"/>
    </row>
    <row r="24" spans="1:18" ht="52.5" customHeight="1" thickBot="1" x14ac:dyDescent="0.3">
      <c r="A24" s="12" t="s">
        <v>22</v>
      </c>
      <c r="B24" s="94" t="s">
        <v>18</v>
      </c>
      <c r="C24" s="95"/>
      <c r="D24" s="95"/>
      <c r="E24" s="95"/>
      <c r="F24" s="95"/>
      <c r="G24" s="95"/>
      <c r="H24" s="95"/>
      <c r="I24" s="96"/>
      <c r="J24" s="17">
        <v>0</v>
      </c>
      <c r="K24" s="74"/>
      <c r="L24" s="74"/>
      <c r="M24" s="74"/>
      <c r="N24" s="74"/>
      <c r="O24" s="74"/>
      <c r="P24" s="74"/>
    </row>
    <row r="25" spans="1:18" ht="9" customHeight="1" x14ac:dyDescent="0.25">
      <c r="A25" s="1" t="s">
        <v>0</v>
      </c>
    </row>
    <row r="26" spans="1:18" ht="9" customHeight="1" x14ac:dyDescent="0.25">
      <c r="A26" s="1" t="s">
        <v>0</v>
      </c>
    </row>
    <row r="27" spans="1:18" x14ac:dyDescent="0.25">
      <c r="A27" s="1" t="s">
        <v>5</v>
      </c>
    </row>
    <row r="28" spans="1:18" ht="9.75" customHeight="1" x14ac:dyDescent="0.25">
      <c r="A28" s="1"/>
    </row>
    <row r="29" spans="1:18" x14ac:dyDescent="0.25">
      <c r="A29" s="75" t="s">
        <v>15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8" ht="11.25" customHeight="1" x14ac:dyDescent="0.25">
      <c r="A30" s="1"/>
    </row>
    <row r="31" spans="1:18" x14ac:dyDescent="0.25">
      <c r="A31" s="75" t="s">
        <v>14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5"/>
      <c r="R31" s="5"/>
    </row>
    <row r="32" spans="1:18" ht="6.75" customHeight="1" x14ac:dyDescent="0.25">
      <c r="A32" s="2"/>
    </row>
    <row r="33" spans="1:16" ht="6" customHeight="1" x14ac:dyDescent="0.25">
      <c r="A33" s="2"/>
    </row>
    <row r="34" spans="1:16" x14ac:dyDescent="0.25">
      <c r="A34" s="16" t="s">
        <v>6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45.75" customHeight="1" x14ac:dyDescent="0.25">
      <c r="A35" s="73" t="s">
        <v>23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1:16" x14ac:dyDescent="0.25">
      <c r="A36" s="3"/>
    </row>
  </sheetData>
  <mergeCells count="41">
    <mergeCell ref="K10:M10"/>
    <mergeCell ref="K11:M11"/>
    <mergeCell ref="N10:P10"/>
    <mergeCell ref="N11:P11"/>
    <mergeCell ref="A6:P6"/>
    <mergeCell ref="C8:P8"/>
    <mergeCell ref="C9:P9"/>
    <mergeCell ref="A10:J11"/>
    <mergeCell ref="N16:P16"/>
    <mergeCell ref="B23:I23"/>
    <mergeCell ref="B24:I24"/>
    <mergeCell ref="J18:J19"/>
    <mergeCell ref="A17:D17"/>
    <mergeCell ref="A18:I19"/>
    <mergeCell ref="K12:M15"/>
    <mergeCell ref="E12:E15"/>
    <mergeCell ref="J12:J15"/>
    <mergeCell ref="K16:M16"/>
    <mergeCell ref="F12:G15"/>
    <mergeCell ref="A35:P35"/>
    <mergeCell ref="K24:M24"/>
    <mergeCell ref="N24:P24"/>
    <mergeCell ref="A31:P31"/>
    <mergeCell ref="B22:I22"/>
    <mergeCell ref="A29:P29"/>
    <mergeCell ref="A2:P2"/>
    <mergeCell ref="N18:P19"/>
    <mergeCell ref="H16:I16"/>
    <mergeCell ref="H17:I17"/>
    <mergeCell ref="F16:G16"/>
    <mergeCell ref="F17:G17"/>
    <mergeCell ref="A4:P4"/>
    <mergeCell ref="K18:M19"/>
    <mergeCell ref="A8:B8"/>
    <mergeCell ref="A9:B9"/>
    <mergeCell ref="A12:D15"/>
    <mergeCell ref="H12:I15"/>
    <mergeCell ref="N12:P15"/>
    <mergeCell ref="K17:M17"/>
    <mergeCell ref="N17:P17"/>
    <mergeCell ref="A16:D1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Hárok1!_Hlk17393469</vt:lpstr>
      <vt:lpstr>Hárok1!Oblasť_tlače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2019-11-28T07:05:58Z</cp:lastPrinted>
  <dcterms:created xsi:type="dcterms:W3CDTF">2019-09-12T07:47:18Z</dcterms:created>
  <dcterms:modified xsi:type="dcterms:W3CDTF">2019-12-16T12:11:46Z</dcterms:modified>
</cp:coreProperties>
</file>