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likova2748410\Desktop\Zákazky Sylvia\2_Osobné motorové vozidlá MCRS\01_SP\"/>
    </mc:Choice>
  </mc:AlternateContent>
  <bookViews>
    <workbookView xWindow="0" yWindow="0" windowWidth="21570" windowHeight="9435" activeTab="1"/>
  </bookViews>
  <sheets>
    <sheet name="Stručný opis PZ" sheetId="3" r:id="rId1"/>
    <sheet name="Automobil špecifikácia" sheetId="1" r:id="rId2"/>
    <sheet name="štruktúrovaný rozpočet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D3" i="2"/>
  <c r="F4" i="2" l="1"/>
  <c r="A87" i="1" l="1"/>
  <c r="A88" i="1" s="1"/>
  <c r="A89" i="1" s="1"/>
  <c r="A90" i="1" s="1"/>
  <c r="A91" i="1" s="1"/>
  <c r="A92" i="1" s="1"/>
  <c r="A93" i="1" s="1"/>
  <c r="A94" i="1" s="1"/>
  <c r="A95" i="1" s="1"/>
  <c r="A96" i="1" s="1"/>
  <c r="A58" i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9" i="1" s="1"/>
  <c r="A80" i="1" s="1"/>
  <c r="A81" i="1" s="1"/>
  <c r="A82" i="1" s="1"/>
  <c r="A84" i="1" s="1"/>
  <c r="A85" i="1" s="1"/>
  <c r="A31" i="1"/>
  <c r="A32" i="1" s="1"/>
  <c r="A33" i="1" s="1"/>
  <c r="A34" i="1" s="1"/>
  <c r="A36" i="1" s="1"/>
  <c r="A37" i="1" s="1"/>
  <c r="A25" i="1"/>
  <c r="A26" i="1" s="1"/>
  <c r="A27" i="1" s="1"/>
  <c r="A28" i="1" s="1"/>
  <c r="A11" i="1"/>
  <c r="A12" i="1" s="1"/>
</calcChain>
</file>

<file path=xl/sharedStrings.xml><?xml version="1.0" encoding="utf-8"?>
<sst xmlns="http://schemas.openxmlformats.org/spreadsheetml/2006/main" count="197" uniqueCount="141">
  <si>
    <t>Automobil typu sedan</t>
  </si>
  <si>
    <t>p.č.</t>
  </si>
  <si>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</si>
  <si>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</si>
  <si>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</si>
  <si>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Obstarávaný počet  automobilov</t>
  </si>
  <si>
    <t>uchádzač uvedie značku, model, motorizáciu a stupeň výbavy ponúkaného automobilu</t>
  </si>
  <si>
    <t>všeobecné požiadavky</t>
  </si>
  <si>
    <t>všetky automobily musia byť rovnaký model kategórie M1</t>
  </si>
  <si>
    <t xml:space="preserve">všetky automobily musia byť nové, nepoužívané s údajom na počítadle km nie vyšším ako 40 km. </t>
  </si>
  <si>
    <t>Automobily musia byť z aktuálneho modelového portfólia výrobcu a nesmú byť vyrobené viac ako 10 mesiacov pred momentom dodania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</si>
  <si>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</si>
  <si>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</si>
  <si>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Záruka začína plynúť odo dňa prevzatia tovaru kupujúcim (od dátumu predaja uvedeného na preberacom – odovzdávacom protokole).</t>
  </si>
  <si>
    <t>Karoséria</t>
  </si>
  <si>
    <t>Typ (podľa Nariadenia EP a Rady EÚ 2018/858)</t>
  </si>
  <si>
    <t>AA sedan (pripúšťa sa aj liftback)</t>
  </si>
  <si>
    <t>počet dverí</t>
  </si>
  <si>
    <t>4 alebo 5</t>
  </si>
  <si>
    <t>Počet sedadiel (miest na sedenie)</t>
  </si>
  <si>
    <t>5 (presne)</t>
  </si>
  <si>
    <t>Farba automobilu</t>
  </si>
  <si>
    <t>čierna metalická</t>
  </si>
  <si>
    <t>Rázvor vozidla (mm)</t>
  </si>
  <si>
    <t xml:space="preserve">min. 2800 mm                   </t>
  </si>
  <si>
    <t>Grafické znázornenie parametrov a až f</t>
  </si>
  <si>
    <t xml:space="preserve">parameter a - pohodlie vpredu (merané od pedálov)    </t>
  </si>
  <si>
    <t>Min. 100 cm (pri kontrolnom meraní je prípustná odchýlka +- 1 cm) pri prednom sedadle posunutom na doraz vzad</t>
  </si>
  <si>
    <t>parameter b - pohodlie vzadu</t>
  </si>
  <si>
    <t xml:space="preserve">Min. 70 cm (pri kontrolnom meraní je prípustná odchýlka +- 1 cm) pri prednom sedadle posunutom na vzdialenosť 100 cm </t>
  </si>
  <si>
    <t>parameter c - priestor pre hlavu vpredu</t>
  </si>
  <si>
    <t>Min. 100 cm (pri kontrolnom meraní je prípustná odchýlka +- 1 cm)  merané od spojnice sedáku s operadlom kolmo k sedáku (sedadlo v nejnižšej možnej polohe)</t>
  </si>
  <si>
    <t xml:space="preserve">parameter d - priestor pre hlavu vzadu </t>
  </si>
  <si>
    <t xml:space="preserve">Min. 95 cm (pri kontrolnom meraní je prípustná odchýlka +- 1 cm) merané od spojnice sedáku s operadlem v predĺženej línii operadla do stropu (nastavenie sedadiel zodpovedajúce udávanému parametru objemu batožinového priestoru) </t>
  </si>
  <si>
    <t>parameter e - šírka v lakťoch vpredu</t>
  </si>
  <si>
    <t>min. 150 cm (pri kontrolnom meraní je prípustná odchýlka +- 1 cm)</t>
  </si>
  <si>
    <t>parameter f - šírka v lakťoch vzadu</t>
  </si>
  <si>
    <t>min. 148 cm (pri kontrolnom meraní je prípustná odchýlka +- 1 cm)</t>
  </si>
  <si>
    <t>Svetlá výška vozidla (mm)</t>
  </si>
  <si>
    <t>max. 170 mm</t>
  </si>
  <si>
    <t>Objem batožinového priestoru (l) bez sklopených zadných sedadiel</t>
  </si>
  <si>
    <t>min. 520 l</t>
  </si>
  <si>
    <t>Motor</t>
  </si>
  <si>
    <t>Druh</t>
  </si>
  <si>
    <t>zážihový</t>
  </si>
  <si>
    <t>Emisná norma</t>
  </si>
  <si>
    <t>platná v dobe predkladania ponuky</t>
  </si>
  <si>
    <t>Emisie CO2 kombinované podľa normy WLTP (g/km)</t>
  </si>
  <si>
    <t>horná hranica údaja max. 190 g/km</t>
  </si>
  <si>
    <t>výkon (kW/k)</t>
  </si>
  <si>
    <t xml:space="preserve">min. 190 kW               </t>
  </si>
  <si>
    <t>Maximálna rýchlosť</t>
  </si>
  <si>
    <t>min. 200 km/h</t>
  </si>
  <si>
    <t>Kombinovaná spotreba podľa normy WLTP (l / 100 km)</t>
  </si>
  <si>
    <t>horná hranica údaja max. 9 l / 100 km</t>
  </si>
  <si>
    <t>Objem palivovej nádrže (l)</t>
  </si>
  <si>
    <t>min. 60 l</t>
  </si>
  <si>
    <t>pohon náprav</t>
  </si>
  <si>
    <t>všetkých štyroch kolies (4x4)</t>
  </si>
  <si>
    <t>Prevodovka</t>
  </si>
  <si>
    <t>automatická</t>
  </si>
  <si>
    <t>Počet prevodových stupňov</t>
  </si>
  <si>
    <t>min. 7-stupňová</t>
  </si>
  <si>
    <t>Bezpečnosť</t>
  </si>
  <si>
    <t>Alarm</t>
  </si>
  <si>
    <t>požaduje sa</t>
  </si>
  <si>
    <t>ABS a rozdeľovač brzdového účinku</t>
  </si>
  <si>
    <t>Protipreklzový systém s obmedzením výkonu motora</t>
  </si>
  <si>
    <t>Elektronický stabilizačný systém</t>
  </si>
  <si>
    <t>Kotúčové brzdy vpredu a vzadu</t>
  </si>
  <si>
    <t>Systém na monitorovanie tlaku v pneumatikách</t>
  </si>
  <si>
    <t>Asistent rozjazdu do kopca</t>
  </si>
  <si>
    <t>Asistent udržiavania v jazdnom pruhu</t>
  </si>
  <si>
    <t>Asistent varovania pred kolíziou s vozidlami, cyklistami, chodcami s funkciou núdzového brzdenia</t>
  </si>
  <si>
    <t>Asistent mŕtveho uhla</t>
  </si>
  <si>
    <t>riadenie s variabilným prevodom (označované aj ako progresívne riadenie)</t>
  </si>
  <si>
    <t>Počet airbagov</t>
  </si>
  <si>
    <t>min. predné s vypínateným na strane spolujazdca, bočné vpredu a vzadu,  hlavové vpredu a vzadu a kolenný airbag vodiča</t>
  </si>
  <si>
    <t>uchádzač vyplní presnú hodnotu parametra ponúkaného riešenia</t>
  </si>
  <si>
    <t>Trojbodové bezpečnostné pásy na všetkých sedadlách (aj tretie sedadlo vzadu v strede)</t>
  </si>
  <si>
    <t>Bezpečnostné pásy vodiča a spolujazdca s predpínačom</t>
  </si>
  <si>
    <t>Matrix LED svetlomety s automaticky riadeným svetelným kužeľom (automatická úprava dĺžky a rozloženia svetelného lúča v závislosti od situácie v premávke a vozidiel jazdiacich pred a oproti) a výsuvné integrované ostrekovače svetlometov</t>
  </si>
  <si>
    <t>Denné LED svietenie</t>
  </si>
  <si>
    <t>Predné svetlomety do hmly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</si>
  <si>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</si>
  <si>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Tretie brzdové svetlo</t>
  </si>
  <si>
    <t>Hmlové svetlo vzadu</t>
  </si>
  <si>
    <t>Alarm s vnútornými senzormi a senzorom polohy, imobilizér</t>
  </si>
  <si>
    <t>Akustické okná so zatmavnením sklá od B-stĺpika</t>
  </si>
  <si>
    <t>Komfort</t>
  </si>
  <si>
    <t>Posilňovač riadenia</t>
  </si>
  <si>
    <t>Výškovo a pozdĺžne nastaviteľný kožený vyhrievaný multifunkčný volant s ovládaním prevodovky</t>
  </si>
  <si>
    <t>Bezkľúčové odomykanie a zamykanie a štartovanie tlačidlom</t>
  </si>
  <si>
    <t>Centrálne zamykanie s dialkovým ovládaním</t>
  </si>
  <si>
    <t>Výškovo a pozdĺžne nastaviteľné sedadlo vodiča a spolujazdca (sedadlo vodiča nastaviteľné elektricky s pamäťou na min. 2 nastavenia)</t>
  </si>
  <si>
    <t>Lakťová opierka vpredu (s odkladacím priestorom) a vzadu</t>
  </si>
  <si>
    <t>Adaptívny tempomat</t>
  </si>
  <si>
    <t>Elektrické ovládanie predných a zadných okien a piatych dverí</t>
  </si>
  <si>
    <t>Osvetlenie batožinového priestoru</t>
  </si>
  <si>
    <t>Osvetlenie interiéru so samostaným ovládaním vpredu aj vzadu, centrálne ovládanie osvetlenia interiéru vpredu, samostatne ovládateľné prídavné osvetlenie interiéru (čítacia lampa) pre vodiča a spolujazdca vpredu, ambientné osvetlenie interiéru.</t>
  </si>
  <si>
    <t>Automatická klimatizácia min. dvojzónová</t>
  </si>
  <si>
    <t>Vnútorné spätné zrkadlo s automatickým stmievaním proti oslneniu</t>
  </si>
  <si>
    <t>Elektricky ovládané, vyhrievané a sklopné vonkajšie spätné zrkadlá s automatickým stievaním na strane vodiča</t>
  </si>
  <si>
    <t>Vyhrievané čelné a zadné okno</t>
  </si>
  <si>
    <t>Svetelný a dažďový senzor</t>
  </si>
  <si>
    <t>Detské poistky zámkov zadných bočných dverí</t>
  </si>
  <si>
    <t>Signalizácia otvorenia dverí</t>
  </si>
  <si>
    <t>Automatické uzamknutie dverí pri rozjazde</t>
  </si>
  <si>
    <t>Adaptívny podvozok - nastavenie komfortu tlmenia, min. 3 stupne</t>
  </si>
  <si>
    <t>Parkovacie senzory vzadu, vpredu, parkovacia kamera s dynamickým navádzaním a 360 st. kamerový pohľad</t>
  </si>
  <si>
    <t>Interiér/sedadlá</t>
  </si>
  <si>
    <t xml:space="preserve">Poťah sedadiel </t>
  </si>
  <si>
    <t>min. umelá koža alebo koža</t>
  </si>
  <si>
    <t>Opierka hlavy všetkých sedadiel (aj tretie sedadlo vzadu v strede)</t>
  </si>
  <si>
    <t>Delené sklopné zadné sedadlá (napr. 60:40, 3:2 a pod.)</t>
  </si>
  <si>
    <t>Vyhrievanie predných a zadných sedadiel</t>
  </si>
  <si>
    <t>Iná výbava</t>
  </si>
  <si>
    <t>2x integrovaná zásuvka USB pre dobíjanie elektrických zariadení v priestore medzi vodičom a spolujazdcom a min. 2 zásuvky USB pre zadných pasažierov (dostupné aj po montáži doplnkovej výbavy). Riešenie redukciou nie je prípustné.</t>
  </si>
  <si>
    <t>12V alebo 230V zásuvka v batožinovom priestore</t>
  </si>
  <si>
    <t>bezdrôtové nabíjanie mobilného telefónu vpredu</t>
  </si>
  <si>
    <t>Zadný stierač</t>
  </si>
  <si>
    <t>Palubný počítač</t>
  </si>
  <si>
    <t>Ukazovateľ vonkajšej teploty</t>
  </si>
  <si>
    <t>Kryt batožinového priestoru (roleta alebo pevný kryt)</t>
  </si>
  <si>
    <t>Rádio s min. 9" displejom a navigačným systémom,  USB vstup, funkcia zrkadlenia smartfonu Android auto aj Apple carplay, Bluetooth pripojenie telefónu, funkcia handfree telefonovania, anténa a repro sústava pre ozvučenie vozidla, dotykový display, mapové podklady Európy na internej pamäti prístroja</t>
  </si>
  <si>
    <t>Povinná výstroj a výbava stanovená pre daný druh vozidla (v zmysle zákona č. 106/2018 Z.z., resp. vyhlášky č. 134/2018 Z. z.) - homologizovaný prenosný výstražný trojuholník, rezervné koleso min. dojazdové vrátane klúča a zdviháku, lekárnička)</t>
  </si>
  <si>
    <t>Ťažné lano</t>
  </si>
  <si>
    <t>Sada originálnych gumených rohoží na podlahu a gumená alebo plastová vaňa do batožinového priestoru + sada originálných koberčekov na podlahu tmavej farby</t>
  </si>
  <si>
    <t>Podložky na upevnenie tabuliek s evidenčným číslom</t>
  </si>
  <si>
    <t>Sada 4 ks originálnych diskov kolies z ľahkých zliatin min. 18" so sadou 4 ks letných pneumatík kompatibilných s automobilom (celoročné pneu nie sú prípustné).</t>
  </si>
  <si>
    <t>Štrukturovaný rozpočet (obstarávacia cena vozidiel)</t>
  </si>
  <si>
    <t>Názov položky</t>
  </si>
  <si>
    <t>Počet</t>
  </si>
  <si>
    <t>jednotková cena v eur bez DPH</t>
  </si>
  <si>
    <t>jednotková cena v eur s DPH</t>
  </si>
  <si>
    <t>celková cena v eur s DPH</t>
  </si>
  <si>
    <t>Celková cena za predmet zákazky v eur s DPH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</si>
  <si>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</si>
  <si>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automobil splňal okrem výbavy a špecifikácie stanovenej v tejto výzva na predkladanie ponúk aj minimálny stupeň výbavy dostupnej pre bežného spotrebiteľa v Slovenskej republike.</t>
  </si>
  <si>
    <t>Predmetom zákazky je dodanie 2 ks automobilov typu sedan, s pohon 4x4 a zážiohovým motorom.</t>
  </si>
  <si>
    <t>Opis predmetu zákazky -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</si>
</sst>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  <charset val="238"/>
    </font>
    <font>
      <sz val="12"/>
      <color theme="1"/>
      <name val="Arial"/>
      <family val="2"/>
    </font>
    <font>
      <b/>
      <sz val="10"/>
      <color rgb="FFFF0000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4" fillId="3" borderId="1" xfId="0" applyFont="1" applyFill="1" applyBorder="1"/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/>
    <xf numFmtId="0" fontId="2" fillId="4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3" borderId="2" xfId="0" applyFont="1" applyFill="1" applyBorder="1"/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wrapText="1"/>
    </xf>
    <xf numFmtId="0" fontId="2" fillId="3" borderId="3" xfId="0" applyFont="1" applyFill="1" applyBorder="1"/>
    <xf numFmtId="0" fontId="2" fillId="0" borderId="3" xfId="0" applyFont="1" applyBorder="1" applyAlignment="1">
      <alignment vertical="center" wrapText="1"/>
    </xf>
    <xf numFmtId="0" fontId="6" fillId="0" borderId="0" xfId="0" applyFont="1"/>
    <xf numFmtId="49" fontId="2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15</xdr:row>
      <xdr:rowOff>95250</xdr:rowOff>
    </xdr:from>
    <xdr:to>
      <xdr:col>13</xdr:col>
      <xdr:colOff>295275</xdr:colOff>
      <xdr:row>19</xdr:row>
      <xdr:rowOff>100155</xdr:rowOff>
    </xdr:to>
    <xdr:pic>
      <xdr:nvPicPr>
        <xdr:cNvPr id="4" name="obrázek 6">
          <a:extLst>
            <a:ext uri="{FF2B5EF4-FFF2-40B4-BE49-F238E27FC236}">
              <a16:creationId xmlns:a16="http://schemas.microsoft.com/office/drawing/2014/main" id="{0B3FC398-F85E-0E4A-AAD8-849382D340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91675" y="5010150"/>
          <a:ext cx="5610225" cy="2233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defaultRowHeight="15" x14ac:dyDescent="0.25"/>
  <cols>
    <col min="1" max="1" width="94.7109375" customWidth="1"/>
  </cols>
  <sheetData>
    <row r="1" spans="1:1" ht="16.5" thickBot="1" x14ac:dyDescent="0.3">
      <c r="A1" s="42" t="s">
        <v>140</v>
      </c>
    </row>
    <row r="2" spans="1:1" ht="16.5" x14ac:dyDescent="0.3">
      <c r="A2" s="43" t="s">
        <v>139</v>
      </c>
    </row>
    <row r="3" spans="1:1" ht="49.5" x14ac:dyDescent="0.3">
      <c r="A3" s="44" t="s">
        <v>137</v>
      </c>
    </row>
    <row r="4" spans="1:1" ht="36" customHeight="1" x14ac:dyDescent="0.3">
      <c r="A4" s="44" t="s">
        <v>138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8"/>
  <sheetViews>
    <sheetView tabSelected="1" topLeftCell="A4" workbookViewId="0">
      <selection activeCell="J23" sqref="J23"/>
    </sheetView>
  </sheetViews>
  <sheetFormatPr defaultColWidth="8.85546875" defaultRowHeight="12.75" x14ac:dyDescent="0.2"/>
  <cols>
    <col min="1" max="1" width="6.85546875" style="30" customWidth="1"/>
    <col min="2" max="2" width="39.7109375" style="20" customWidth="1"/>
    <col min="3" max="3" width="47.140625" style="1" customWidth="1"/>
    <col min="4" max="4" width="44.28515625" style="1" customWidth="1"/>
    <col min="5" max="5" width="14.7109375" style="1" customWidth="1"/>
    <col min="6" max="16384" width="8.85546875" style="1"/>
  </cols>
  <sheetData>
    <row r="1" spans="1:15" ht="33" customHeight="1" x14ac:dyDescent="0.2">
      <c r="A1" s="47" t="s">
        <v>0</v>
      </c>
      <c r="B1" s="47"/>
      <c r="C1" s="47"/>
      <c r="D1" s="47"/>
    </row>
    <row r="2" spans="1:15" ht="54" customHeight="1" x14ac:dyDescent="0.2">
      <c r="A2" s="2" t="s">
        <v>1</v>
      </c>
      <c r="B2" s="3" t="s">
        <v>2</v>
      </c>
      <c r="C2" s="4" t="s">
        <v>3</v>
      </c>
      <c r="D2" s="3" t="s">
        <v>4</v>
      </c>
    </row>
    <row r="3" spans="1:15" ht="25.5" x14ac:dyDescent="0.2">
      <c r="A3" s="5"/>
      <c r="B3" s="6" t="s">
        <v>5</v>
      </c>
      <c r="C3" s="7">
        <v>2</v>
      </c>
      <c r="D3" s="8" t="s">
        <v>6</v>
      </c>
    </row>
    <row r="4" spans="1:15" x14ac:dyDescent="0.2">
      <c r="A4" s="9">
        <v>1</v>
      </c>
      <c r="B4" s="48" t="s">
        <v>7</v>
      </c>
      <c r="C4" s="10" t="s">
        <v>8</v>
      </c>
      <c r="D4" s="11"/>
    </row>
    <row r="5" spans="1:15" ht="25.5" x14ac:dyDescent="0.2">
      <c r="A5" s="9">
        <v>2</v>
      </c>
      <c r="B5" s="48"/>
      <c r="C5" s="12" t="s">
        <v>9</v>
      </c>
      <c r="D5" s="11"/>
    </row>
    <row r="6" spans="1:15" ht="38.25" x14ac:dyDescent="0.2">
      <c r="A6" s="9">
        <v>3</v>
      </c>
      <c r="B6" s="48"/>
      <c r="C6" s="12" t="s">
        <v>10</v>
      </c>
      <c r="D6" s="11"/>
    </row>
    <row r="7" spans="1:15" ht="25.5" x14ac:dyDescent="0.2">
      <c r="A7" s="9">
        <v>4</v>
      </c>
      <c r="B7" s="48"/>
      <c r="C7" s="13" t="s">
        <v>11</v>
      </c>
      <c r="D7" s="11"/>
    </row>
    <row r="8" spans="1:15" ht="38.25" x14ac:dyDescent="0.2">
      <c r="A8" s="9">
        <v>5</v>
      </c>
      <c r="B8" s="48"/>
      <c r="C8" s="13" t="s">
        <v>12</v>
      </c>
      <c r="D8" s="11"/>
    </row>
    <row r="9" spans="1:15" ht="38.25" x14ac:dyDescent="0.2">
      <c r="A9" s="9">
        <v>6</v>
      </c>
      <c r="B9" s="48"/>
      <c r="C9" s="13" t="s">
        <v>13</v>
      </c>
      <c r="D9" s="11"/>
    </row>
    <row r="10" spans="1:15" ht="15.95" customHeight="1" x14ac:dyDescent="0.2">
      <c r="A10" s="46" t="s">
        <v>14</v>
      </c>
      <c r="B10" s="46"/>
      <c r="C10" s="46"/>
      <c r="D10" s="46"/>
    </row>
    <row r="11" spans="1:15" x14ac:dyDescent="0.2">
      <c r="A11" s="9">
        <f>A9+1</f>
        <v>7</v>
      </c>
      <c r="B11" s="12" t="s">
        <v>15</v>
      </c>
      <c r="C11" s="14" t="s">
        <v>16</v>
      </c>
      <c r="D11" s="15"/>
    </row>
    <row r="12" spans="1:15" x14ac:dyDescent="0.2">
      <c r="A12" s="9">
        <f>A11+1</f>
        <v>8</v>
      </c>
      <c r="B12" s="12" t="s">
        <v>17</v>
      </c>
      <c r="C12" s="16" t="s">
        <v>18</v>
      </c>
      <c r="D12" s="15"/>
    </row>
    <row r="13" spans="1:15" x14ac:dyDescent="0.2">
      <c r="A13" s="9">
        <v>9</v>
      </c>
      <c r="B13" s="12" t="s">
        <v>19</v>
      </c>
      <c r="C13" s="12" t="s">
        <v>20</v>
      </c>
      <c r="D13" s="11"/>
    </row>
    <row r="14" spans="1:15" ht="29.25" customHeight="1" x14ac:dyDescent="0.2">
      <c r="A14" s="9">
        <v>10</v>
      </c>
      <c r="B14" s="12" t="s">
        <v>21</v>
      </c>
      <c r="C14" s="17" t="s">
        <v>22</v>
      </c>
      <c r="D14" s="15"/>
    </row>
    <row r="15" spans="1:15" x14ac:dyDescent="0.2">
      <c r="A15" s="9">
        <v>11</v>
      </c>
      <c r="B15" s="12" t="s">
        <v>23</v>
      </c>
      <c r="C15" s="12" t="s">
        <v>24</v>
      </c>
      <c r="D15" s="15"/>
      <c r="H15" s="45" t="s">
        <v>25</v>
      </c>
      <c r="I15" s="45"/>
      <c r="L15" s="45"/>
      <c r="M15" s="45"/>
      <c r="N15" s="45"/>
      <c r="O15" s="45"/>
    </row>
    <row r="16" spans="1:15" ht="60.95" customHeight="1" x14ac:dyDescent="0.2">
      <c r="A16" s="9">
        <v>12</v>
      </c>
      <c r="B16" s="10" t="s">
        <v>26</v>
      </c>
      <c r="C16" s="12" t="s">
        <v>27</v>
      </c>
      <c r="D16" s="15"/>
    </row>
    <row r="17" spans="1:4" ht="25.5" x14ac:dyDescent="0.2">
      <c r="A17" s="9">
        <v>13</v>
      </c>
      <c r="B17" s="10" t="s">
        <v>28</v>
      </c>
      <c r="C17" s="12" t="s">
        <v>29</v>
      </c>
      <c r="D17" s="15"/>
    </row>
    <row r="18" spans="1:4" ht="38.25" x14ac:dyDescent="0.2">
      <c r="A18" s="9">
        <v>14</v>
      </c>
      <c r="B18" s="10" t="s">
        <v>30</v>
      </c>
      <c r="C18" s="12" t="s">
        <v>31</v>
      </c>
      <c r="D18" s="15"/>
    </row>
    <row r="19" spans="1:4" ht="51" x14ac:dyDescent="0.2">
      <c r="A19" s="9">
        <v>15</v>
      </c>
      <c r="B19" s="10" t="s">
        <v>32</v>
      </c>
      <c r="C19" s="12" t="s">
        <v>33</v>
      </c>
      <c r="D19" s="15"/>
    </row>
    <row r="20" spans="1:4" x14ac:dyDescent="0.2">
      <c r="A20" s="9">
        <v>16</v>
      </c>
      <c r="B20" s="10" t="s">
        <v>34</v>
      </c>
      <c r="C20" s="12" t="s">
        <v>35</v>
      </c>
      <c r="D20" s="15"/>
    </row>
    <row r="21" spans="1:4" x14ac:dyDescent="0.2">
      <c r="A21" s="9">
        <v>17</v>
      </c>
      <c r="B21" s="10" t="s">
        <v>36</v>
      </c>
      <c r="C21" s="12" t="s">
        <v>37</v>
      </c>
      <c r="D21" s="15"/>
    </row>
    <row r="22" spans="1:4" x14ac:dyDescent="0.2">
      <c r="A22" s="9">
        <v>18</v>
      </c>
      <c r="B22" s="12" t="s">
        <v>38</v>
      </c>
      <c r="C22" s="10" t="s">
        <v>39</v>
      </c>
      <c r="D22" s="15"/>
    </row>
    <row r="23" spans="1:4" ht="25.5" x14ac:dyDescent="0.2">
      <c r="A23" s="9">
        <v>19</v>
      </c>
      <c r="B23" s="12" t="s">
        <v>40</v>
      </c>
      <c r="C23" s="18" t="s">
        <v>41</v>
      </c>
      <c r="D23" s="15"/>
    </row>
    <row r="24" spans="1:4" ht="15" customHeight="1" x14ac:dyDescent="0.2">
      <c r="A24" s="46" t="s">
        <v>42</v>
      </c>
      <c r="B24" s="46"/>
      <c r="C24" s="46"/>
      <c r="D24" s="46"/>
    </row>
    <row r="25" spans="1:4" x14ac:dyDescent="0.2">
      <c r="A25" s="9">
        <f>A23+1</f>
        <v>20</v>
      </c>
      <c r="B25" s="12" t="s">
        <v>43</v>
      </c>
      <c r="C25" s="19" t="s">
        <v>44</v>
      </c>
      <c r="D25" s="11"/>
    </row>
    <row r="26" spans="1:4" x14ac:dyDescent="0.2">
      <c r="A26" s="9">
        <f>A25+1</f>
        <v>21</v>
      </c>
      <c r="B26" s="12" t="s">
        <v>45</v>
      </c>
      <c r="C26" s="10" t="s">
        <v>46</v>
      </c>
      <c r="D26" s="11"/>
    </row>
    <row r="27" spans="1:4" x14ac:dyDescent="0.2">
      <c r="A27" s="9">
        <f t="shared" ref="A27:A34" si="0">A26+1</f>
        <v>22</v>
      </c>
      <c r="B27" s="12" t="s">
        <v>47</v>
      </c>
      <c r="C27" s="10" t="s">
        <v>48</v>
      </c>
      <c r="D27" s="15"/>
    </row>
    <row r="28" spans="1:4" ht="15" customHeight="1" x14ac:dyDescent="0.2">
      <c r="A28" s="9">
        <f t="shared" si="0"/>
        <v>23</v>
      </c>
      <c r="B28" s="12" t="s">
        <v>49</v>
      </c>
      <c r="C28" s="10" t="s">
        <v>50</v>
      </c>
      <c r="D28" s="15"/>
    </row>
    <row r="29" spans="1:4" ht="15" customHeight="1" x14ac:dyDescent="0.2">
      <c r="A29" s="9">
        <v>24</v>
      </c>
      <c r="B29" s="12" t="s">
        <v>51</v>
      </c>
      <c r="C29" s="10" t="s">
        <v>52</v>
      </c>
      <c r="D29" s="15"/>
    </row>
    <row r="30" spans="1:4" ht="34.5" customHeight="1" x14ac:dyDescent="0.2">
      <c r="A30" s="9">
        <v>25</v>
      </c>
      <c r="B30" s="12" t="s">
        <v>53</v>
      </c>
      <c r="C30" s="10" t="s">
        <v>54</v>
      </c>
      <c r="D30" s="8"/>
    </row>
    <row r="31" spans="1:4" x14ac:dyDescent="0.2">
      <c r="A31" s="9">
        <f t="shared" si="0"/>
        <v>26</v>
      </c>
      <c r="B31" s="12" t="s">
        <v>55</v>
      </c>
      <c r="C31" s="10" t="s">
        <v>56</v>
      </c>
      <c r="D31" s="15"/>
    </row>
    <row r="32" spans="1:4" x14ac:dyDescent="0.2">
      <c r="A32" s="9">
        <f t="shared" si="0"/>
        <v>27</v>
      </c>
      <c r="B32" s="12" t="s">
        <v>57</v>
      </c>
      <c r="C32" s="10" t="s">
        <v>58</v>
      </c>
      <c r="D32" s="15"/>
    </row>
    <row r="33" spans="1:4" x14ac:dyDescent="0.2">
      <c r="A33" s="9">
        <f t="shared" si="0"/>
        <v>28</v>
      </c>
      <c r="B33" s="12" t="s">
        <v>59</v>
      </c>
      <c r="C33" s="10" t="s">
        <v>60</v>
      </c>
      <c r="D33" s="15"/>
    </row>
    <row r="34" spans="1:4" x14ac:dyDescent="0.2">
      <c r="A34" s="9">
        <f t="shared" si="0"/>
        <v>29</v>
      </c>
      <c r="B34" s="12" t="s">
        <v>61</v>
      </c>
      <c r="C34" s="12" t="s">
        <v>62</v>
      </c>
      <c r="D34" s="15"/>
    </row>
    <row r="35" spans="1:4" ht="15.95" customHeight="1" x14ac:dyDescent="0.2">
      <c r="A35" s="46" t="s">
        <v>63</v>
      </c>
      <c r="B35" s="46"/>
      <c r="C35" s="46"/>
      <c r="D35" s="46"/>
    </row>
    <row r="36" spans="1:4" x14ac:dyDescent="0.2">
      <c r="A36" s="9">
        <f>A34+1</f>
        <v>30</v>
      </c>
      <c r="B36" s="20" t="s">
        <v>64</v>
      </c>
      <c r="C36" s="10" t="s">
        <v>65</v>
      </c>
      <c r="D36" s="21"/>
    </row>
    <row r="37" spans="1:4" ht="21.95" customHeight="1" x14ac:dyDescent="0.2">
      <c r="A37" s="9">
        <f>A36+1</f>
        <v>31</v>
      </c>
      <c r="B37" s="13" t="s">
        <v>66</v>
      </c>
      <c r="C37" s="10" t="s">
        <v>65</v>
      </c>
      <c r="D37" s="11"/>
    </row>
    <row r="38" spans="1:4" x14ac:dyDescent="0.2">
      <c r="A38" s="9">
        <v>32</v>
      </c>
      <c r="B38" s="13" t="s">
        <v>67</v>
      </c>
      <c r="C38" s="10" t="s">
        <v>65</v>
      </c>
      <c r="D38" s="11"/>
    </row>
    <row r="39" spans="1:4" x14ac:dyDescent="0.2">
      <c r="A39" s="9">
        <v>33</v>
      </c>
      <c r="B39" s="13" t="s">
        <v>68</v>
      </c>
      <c r="C39" s="10" t="s">
        <v>65</v>
      </c>
      <c r="D39" s="11"/>
    </row>
    <row r="40" spans="1:4" x14ac:dyDescent="0.2">
      <c r="A40" s="9">
        <v>34</v>
      </c>
      <c r="B40" s="13" t="s">
        <v>69</v>
      </c>
      <c r="C40" s="10" t="s">
        <v>65</v>
      </c>
      <c r="D40" s="11"/>
    </row>
    <row r="41" spans="1:4" x14ac:dyDescent="0.2">
      <c r="A41" s="9">
        <v>35</v>
      </c>
      <c r="B41" s="13" t="s">
        <v>70</v>
      </c>
      <c r="C41" s="10" t="s">
        <v>65</v>
      </c>
      <c r="D41" s="11"/>
    </row>
    <row r="42" spans="1:4" x14ac:dyDescent="0.2">
      <c r="A42" s="9">
        <v>36</v>
      </c>
      <c r="B42" s="13" t="s">
        <v>71</v>
      </c>
      <c r="C42" s="10" t="s">
        <v>65</v>
      </c>
      <c r="D42" s="11"/>
    </row>
    <row r="43" spans="1:4" x14ac:dyDescent="0.2">
      <c r="A43" s="9">
        <v>37</v>
      </c>
      <c r="B43" s="13" t="s">
        <v>72</v>
      </c>
      <c r="C43" s="10" t="s">
        <v>65</v>
      </c>
      <c r="D43" s="11"/>
    </row>
    <row r="44" spans="1:4" ht="25.5" x14ac:dyDescent="0.2">
      <c r="A44" s="9">
        <v>38</v>
      </c>
      <c r="B44" s="13" t="s">
        <v>73</v>
      </c>
      <c r="C44" s="10" t="s">
        <v>65</v>
      </c>
      <c r="D44" s="11"/>
    </row>
    <row r="45" spans="1:4" x14ac:dyDescent="0.2">
      <c r="A45" s="9">
        <v>39</v>
      </c>
      <c r="B45" s="13" t="s">
        <v>74</v>
      </c>
      <c r="C45" s="10" t="s">
        <v>65</v>
      </c>
      <c r="D45" s="11"/>
    </row>
    <row r="46" spans="1:4" ht="25.5" x14ac:dyDescent="0.2">
      <c r="A46" s="9">
        <v>40</v>
      </c>
      <c r="B46" s="13" t="s">
        <v>75</v>
      </c>
      <c r="C46" s="10" t="s">
        <v>65</v>
      </c>
      <c r="D46" s="11"/>
    </row>
    <row r="47" spans="1:4" ht="25.5" x14ac:dyDescent="0.2">
      <c r="A47" s="9">
        <v>41</v>
      </c>
      <c r="B47" s="13" t="s">
        <v>76</v>
      </c>
      <c r="C47" s="22" t="s">
        <v>77</v>
      </c>
      <c r="D47" s="15" t="s">
        <v>78</v>
      </c>
    </row>
    <row r="48" spans="1:4" ht="25.5" x14ac:dyDescent="0.2">
      <c r="A48" s="9">
        <v>42</v>
      </c>
      <c r="B48" s="13" t="s">
        <v>79</v>
      </c>
      <c r="C48" s="23" t="s">
        <v>65</v>
      </c>
      <c r="D48" s="11"/>
    </row>
    <row r="49" spans="1:4" ht="25.5" x14ac:dyDescent="0.2">
      <c r="A49" s="9">
        <v>43</v>
      </c>
      <c r="B49" s="13" t="s">
        <v>80</v>
      </c>
      <c r="C49" s="10" t="s">
        <v>65</v>
      </c>
      <c r="D49" s="11"/>
    </row>
    <row r="50" spans="1:4" ht="63.75" x14ac:dyDescent="0.2">
      <c r="A50" s="9">
        <v>44</v>
      </c>
      <c r="B50" s="13" t="s">
        <v>81</v>
      </c>
      <c r="C50" s="24" t="s">
        <v>65</v>
      </c>
      <c r="D50" s="11"/>
    </row>
    <row r="51" spans="1:4" x14ac:dyDescent="0.2">
      <c r="A51" s="9">
        <v>45</v>
      </c>
      <c r="B51" s="13" t="s">
        <v>82</v>
      </c>
      <c r="C51" s="10" t="s">
        <v>65</v>
      </c>
      <c r="D51" s="11"/>
    </row>
    <row r="52" spans="1:4" ht="51" x14ac:dyDescent="0.2">
      <c r="A52" s="9">
        <v>46</v>
      </c>
      <c r="B52" s="25" t="s">
        <v>83</v>
      </c>
      <c r="C52" s="12" t="s">
        <v>84</v>
      </c>
      <c r="D52" s="11"/>
    </row>
    <row r="53" spans="1:4" x14ac:dyDescent="0.2">
      <c r="A53" s="9">
        <v>47</v>
      </c>
      <c r="B53" s="13" t="s">
        <v>85</v>
      </c>
      <c r="C53" s="10" t="s">
        <v>65</v>
      </c>
      <c r="D53" s="11"/>
    </row>
    <row r="54" spans="1:4" x14ac:dyDescent="0.2">
      <c r="A54" s="9">
        <v>48</v>
      </c>
      <c r="B54" s="16" t="s">
        <v>86</v>
      </c>
      <c r="C54" s="10" t="s">
        <v>65</v>
      </c>
      <c r="D54" s="11"/>
    </row>
    <row r="55" spans="1:4" ht="25.5" x14ac:dyDescent="0.2">
      <c r="A55" s="9">
        <v>49</v>
      </c>
      <c r="B55" s="26" t="s">
        <v>87</v>
      </c>
      <c r="C55" s="10" t="s">
        <v>65</v>
      </c>
      <c r="D55" s="27"/>
    </row>
    <row r="56" spans="1:4" ht="24" customHeight="1" x14ac:dyDescent="0.2">
      <c r="A56" s="9">
        <v>50</v>
      </c>
      <c r="B56" s="25" t="s">
        <v>88</v>
      </c>
      <c r="C56" s="18" t="s">
        <v>65</v>
      </c>
      <c r="D56" s="27"/>
    </row>
    <row r="57" spans="1:4" ht="15.95" customHeight="1" x14ac:dyDescent="0.2">
      <c r="A57" s="46" t="s">
        <v>89</v>
      </c>
      <c r="B57" s="46"/>
      <c r="C57" s="46"/>
      <c r="D57" s="46"/>
    </row>
    <row r="58" spans="1:4" x14ac:dyDescent="0.2">
      <c r="A58" s="9">
        <f>A56+1</f>
        <v>51</v>
      </c>
      <c r="B58" s="13" t="s">
        <v>90</v>
      </c>
      <c r="C58" s="10" t="s">
        <v>65</v>
      </c>
      <c r="D58" s="11"/>
    </row>
    <row r="59" spans="1:4" ht="26.25" customHeight="1" x14ac:dyDescent="0.2">
      <c r="A59" s="9">
        <f>A58+1</f>
        <v>52</v>
      </c>
      <c r="B59" s="13" t="s">
        <v>91</v>
      </c>
      <c r="C59" s="23" t="s">
        <v>65</v>
      </c>
      <c r="D59" s="11"/>
    </row>
    <row r="60" spans="1:4" ht="26.1" customHeight="1" x14ac:dyDescent="0.2">
      <c r="A60" s="9">
        <f t="shared" ref="A60:A77" si="1">A59+1</f>
        <v>53</v>
      </c>
      <c r="B60" s="13" t="s">
        <v>92</v>
      </c>
      <c r="C60" s="23" t="s">
        <v>65</v>
      </c>
      <c r="D60" s="11"/>
    </row>
    <row r="61" spans="1:4" x14ac:dyDescent="0.2">
      <c r="A61" s="9">
        <f t="shared" si="1"/>
        <v>54</v>
      </c>
      <c r="B61" s="13" t="s">
        <v>93</v>
      </c>
      <c r="C61" s="10" t="s">
        <v>65</v>
      </c>
      <c r="D61" s="11"/>
    </row>
    <row r="62" spans="1:4" ht="38.25" x14ac:dyDescent="0.2">
      <c r="A62" s="9">
        <f t="shared" si="1"/>
        <v>55</v>
      </c>
      <c r="B62" s="25" t="s">
        <v>94</v>
      </c>
      <c r="C62" s="24" t="s">
        <v>65</v>
      </c>
      <c r="D62" s="11"/>
    </row>
    <row r="63" spans="1:4" ht="25.5" x14ac:dyDescent="0.2">
      <c r="A63" s="9">
        <f t="shared" si="1"/>
        <v>56</v>
      </c>
      <c r="B63" s="25" t="s">
        <v>95</v>
      </c>
      <c r="C63" s="10" t="s">
        <v>65</v>
      </c>
      <c r="D63" s="11"/>
    </row>
    <row r="64" spans="1:4" x14ac:dyDescent="0.2">
      <c r="A64" s="9">
        <f t="shared" si="1"/>
        <v>57</v>
      </c>
      <c r="B64" s="13" t="s">
        <v>96</v>
      </c>
      <c r="C64" s="10" t="s">
        <v>65</v>
      </c>
      <c r="D64" s="11"/>
    </row>
    <row r="65" spans="1:4" ht="25.5" x14ac:dyDescent="0.2">
      <c r="A65" s="9">
        <f t="shared" si="1"/>
        <v>58</v>
      </c>
      <c r="B65" s="13" t="s">
        <v>97</v>
      </c>
      <c r="C65" s="23" t="s">
        <v>65</v>
      </c>
      <c r="D65" s="11"/>
    </row>
    <row r="66" spans="1:4" x14ac:dyDescent="0.2">
      <c r="A66" s="9">
        <f t="shared" si="1"/>
        <v>59</v>
      </c>
      <c r="B66" s="13" t="s">
        <v>98</v>
      </c>
      <c r="C66" s="10" t="s">
        <v>65</v>
      </c>
      <c r="D66" s="11"/>
    </row>
    <row r="67" spans="1:4" ht="77.25" customHeight="1" x14ac:dyDescent="0.2">
      <c r="A67" s="9">
        <f t="shared" si="1"/>
        <v>60</v>
      </c>
      <c r="B67" s="25" t="s">
        <v>99</v>
      </c>
      <c r="C67" s="24" t="s">
        <v>65</v>
      </c>
      <c r="D67" s="11"/>
    </row>
    <row r="68" spans="1:4" x14ac:dyDescent="0.2">
      <c r="A68" s="9">
        <f t="shared" si="1"/>
        <v>61</v>
      </c>
      <c r="B68" s="13" t="s">
        <v>100</v>
      </c>
      <c r="C68" s="10" t="s">
        <v>65</v>
      </c>
      <c r="D68" s="11"/>
    </row>
    <row r="69" spans="1:4" ht="25.5" x14ac:dyDescent="0.2">
      <c r="A69" s="9">
        <f t="shared" si="1"/>
        <v>62</v>
      </c>
      <c r="B69" s="13" t="s">
        <v>101</v>
      </c>
      <c r="C69" s="23" t="s">
        <v>65</v>
      </c>
      <c r="D69" s="11"/>
    </row>
    <row r="70" spans="1:4" ht="38.25" x14ac:dyDescent="0.2">
      <c r="A70" s="9">
        <f t="shared" si="1"/>
        <v>63</v>
      </c>
      <c r="B70" s="13" t="s">
        <v>102</v>
      </c>
      <c r="C70" s="23" t="s">
        <v>65</v>
      </c>
      <c r="D70" s="11"/>
    </row>
    <row r="71" spans="1:4" x14ac:dyDescent="0.2">
      <c r="A71" s="9">
        <f t="shared" si="1"/>
        <v>64</v>
      </c>
      <c r="B71" s="13" t="s">
        <v>103</v>
      </c>
      <c r="C71" s="23" t="s">
        <v>65</v>
      </c>
      <c r="D71" s="11"/>
    </row>
    <row r="72" spans="1:4" x14ac:dyDescent="0.2">
      <c r="A72" s="9">
        <f t="shared" si="1"/>
        <v>65</v>
      </c>
      <c r="B72" s="13" t="s">
        <v>104</v>
      </c>
      <c r="C72" s="23" t="s">
        <v>65</v>
      </c>
      <c r="D72" s="11"/>
    </row>
    <row r="73" spans="1:4" x14ac:dyDescent="0.2">
      <c r="A73" s="9">
        <f t="shared" si="1"/>
        <v>66</v>
      </c>
      <c r="B73" s="13" t="s">
        <v>105</v>
      </c>
      <c r="C73" s="23" t="s">
        <v>65</v>
      </c>
      <c r="D73" s="11"/>
    </row>
    <row r="74" spans="1:4" x14ac:dyDescent="0.2">
      <c r="A74" s="9">
        <f t="shared" si="1"/>
        <v>67</v>
      </c>
      <c r="B74" s="13" t="s">
        <v>106</v>
      </c>
      <c r="C74" s="23" t="s">
        <v>65</v>
      </c>
      <c r="D74" s="11"/>
    </row>
    <row r="75" spans="1:4" x14ac:dyDescent="0.2">
      <c r="A75" s="9">
        <f t="shared" si="1"/>
        <v>68</v>
      </c>
      <c r="B75" s="13" t="s">
        <v>107</v>
      </c>
      <c r="C75" s="23" t="s">
        <v>65</v>
      </c>
      <c r="D75" s="11"/>
    </row>
    <row r="76" spans="1:4" ht="25.5" x14ac:dyDescent="0.2">
      <c r="A76" s="9">
        <f t="shared" si="1"/>
        <v>69</v>
      </c>
      <c r="B76" s="28" t="s">
        <v>108</v>
      </c>
      <c r="C76" s="10" t="s">
        <v>65</v>
      </c>
      <c r="D76" s="11"/>
    </row>
    <row r="77" spans="1:4" ht="25.5" x14ac:dyDescent="0.2">
      <c r="A77" s="9">
        <f t="shared" si="1"/>
        <v>70</v>
      </c>
      <c r="B77" s="28" t="s">
        <v>109</v>
      </c>
      <c r="C77" s="23" t="s">
        <v>65</v>
      </c>
      <c r="D77" s="11"/>
    </row>
    <row r="78" spans="1:4" ht="15.95" customHeight="1" x14ac:dyDescent="0.2">
      <c r="A78" s="46" t="s">
        <v>110</v>
      </c>
      <c r="B78" s="46"/>
      <c r="C78" s="46"/>
      <c r="D78" s="46"/>
    </row>
    <row r="79" spans="1:4" x14ac:dyDescent="0.2">
      <c r="A79" s="9">
        <f>A77+1</f>
        <v>71</v>
      </c>
      <c r="B79" s="13" t="s">
        <v>111</v>
      </c>
      <c r="C79" s="29" t="s">
        <v>112</v>
      </c>
      <c r="D79" s="11"/>
    </row>
    <row r="80" spans="1:4" ht="25.5" x14ac:dyDescent="0.2">
      <c r="A80" s="9">
        <f>A79+1</f>
        <v>72</v>
      </c>
      <c r="B80" s="13" t="s">
        <v>113</v>
      </c>
      <c r="C80" s="10" t="s">
        <v>65</v>
      </c>
      <c r="D80" s="11"/>
    </row>
    <row r="81" spans="1:4" ht="25.5" x14ac:dyDescent="0.2">
      <c r="A81" s="9">
        <f t="shared" ref="A81:A82" si="2">A80+1</f>
        <v>73</v>
      </c>
      <c r="B81" s="13" t="s">
        <v>114</v>
      </c>
      <c r="C81" s="10" t="s">
        <v>65</v>
      </c>
      <c r="D81" s="11"/>
    </row>
    <row r="82" spans="1:4" x14ac:dyDescent="0.2">
      <c r="A82" s="9">
        <f t="shared" si="2"/>
        <v>74</v>
      </c>
      <c r="B82" s="13" t="s">
        <v>115</v>
      </c>
      <c r="C82" s="10" t="s">
        <v>65</v>
      </c>
      <c r="D82" s="11"/>
    </row>
    <row r="83" spans="1:4" ht="15.95" customHeight="1" x14ac:dyDescent="0.2">
      <c r="A83" s="46" t="s">
        <v>116</v>
      </c>
      <c r="B83" s="46"/>
      <c r="C83" s="46"/>
      <c r="D83" s="46"/>
    </row>
    <row r="84" spans="1:4" ht="65.25" customHeight="1" x14ac:dyDescent="0.2">
      <c r="A84" s="9">
        <f>A82+1</f>
        <v>75</v>
      </c>
      <c r="B84" s="25" t="s">
        <v>117</v>
      </c>
      <c r="C84" s="23" t="s">
        <v>65</v>
      </c>
      <c r="D84" s="11"/>
    </row>
    <row r="85" spans="1:4" x14ac:dyDescent="0.2">
      <c r="A85" s="9">
        <f>A84+1</f>
        <v>76</v>
      </c>
      <c r="B85" s="13" t="s">
        <v>118</v>
      </c>
      <c r="C85" s="23" t="s">
        <v>65</v>
      </c>
      <c r="D85" s="11"/>
    </row>
    <row r="86" spans="1:4" x14ac:dyDescent="0.2">
      <c r="A86" s="9">
        <v>77</v>
      </c>
      <c r="B86" s="13" t="s">
        <v>119</v>
      </c>
      <c r="C86" s="23" t="s">
        <v>65</v>
      </c>
      <c r="D86" s="11"/>
    </row>
    <row r="87" spans="1:4" x14ac:dyDescent="0.2">
      <c r="A87" s="9">
        <f>A86+1</f>
        <v>78</v>
      </c>
      <c r="B87" s="13" t="s">
        <v>120</v>
      </c>
      <c r="C87" s="23" t="s">
        <v>65</v>
      </c>
      <c r="D87" s="11"/>
    </row>
    <row r="88" spans="1:4" x14ac:dyDescent="0.2">
      <c r="A88" s="9">
        <f t="shared" ref="A88:A96" si="3">A87+1</f>
        <v>79</v>
      </c>
      <c r="B88" s="13" t="s">
        <v>121</v>
      </c>
      <c r="C88" s="23" t="s">
        <v>65</v>
      </c>
      <c r="D88" s="11"/>
    </row>
    <row r="89" spans="1:4" x14ac:dyDescent="0.2">
      <c r="A89" s="9">
        <f t="shared" si="3"/>
        <v>80</v>
      </c>
      <c r="B89" s="13" t="s">
        <v>122</v>
      </c>
      <c r="C89" s="23" t="s">
        <v>65</v>
      </c>
      <c r="D89" s="11"/>
    </row>
    <row r="90" spans="1:4" x14ac:dyDescent="0.2">
      <c r="A90" s="9">
        <f t="shared" si="3"/>
        <v>81</v>
      </c>
      <c r="B90" s="25" t="s">
        <v>123</v>
      </c>
      <c r="C90" s="24" t="s">
        <v>65</v>
      </c>
      <c r="D90" s="11"/>
    </row>
    <row r="91" spans="1:4" ht="76.5" x14ac:dyDescent="0.2">
      <c r="A91" s="9">
        <f t="shared" si="3"/>
        <v>82</v>
      </c>
      <c r="B91" s="13" t="s">
        <v>124</v>
      </c>
      <c r="C91" s="23" t="s">
        <v>65</v>
      </c>
      <c r="D91" s="11"/>
    </row>
    <row r="92" spans="1:4" ht="75.95" customHeight="1" x14ac:dyDescent="0.2">
      <c r="A92" s="9">
        <f t="shared" si="3"/>
        <v>83</v>
      </c>
      <c r="B92" s="13" t="s">
        <v>125</v>
      </c>
      <c r="C92" s="23" t="s">
        <v>65</v>
      </c>
      <c r="D92" s="11"/>
    </row>
    <row r="93" spans="1:4" x14ac:dyDescent="0.2">
      <c r="A93" s="9">
        <f t="shared" si="3"/>
        <v>84</v>
      </c>
      <c r="B93" s="13" t="s">
        <v>126</v>
      </c>
      <c r="C93" s="23" t="s">
        <v>65</v>
      </c>
      <c r="D93" s="11"/>
    </row>
    <row r="94" spans="1:4" ht="51" x14ac:dyDescent="0.2">
      <c r="A94" s="9">
        <f t="shared" si="3"/>
        <v>85</v>
      </c>
      <c r="B94" s="25" t="s">
        <v>127</v>
      </c>
      <c r="C94" s="23" t="s">
        <v>65</v>
      </c>
      <c r="D94" s="11"/>
    </row>
    <row r="95" spans="1:4" x14ac:dyDescent="0.2">
      <c r="A95" s="9">
        <f t="shared" si="3"/>
        <v>86</v>
      </c>
      <c r="B95" s="13" t="s">
        <v>128</v>
      </c>
      <c r="C95" s="23" t="s">
        <v>65</v>
      </c>
      <c r="D95" s="11"/>
    </row>
    <row r="96" spans="1:4" ht="61.5" customHeight="1" x14ac:dyDescent="0.2">
      <c r="A96" s="9">
        <f t="shared" si="3"/>
        <v>87</v>
      </c>
      <c r="B96" s="13" t="s">
        <v>129</v>
      </c>
      <c r="C96" s="23" t="s">
        <v>65</v>
      </c>
      <c r="D96" s="11"/>
    </row>
    <row r="98" spans="2:2" ht="15" x14ac:dyDescent="0.2">
      <c r="B98" s="31"/>
    </row>
  </sheetData>
  <mergeCells count="8">
    <mergeCell ref="A83:D83"/>
    <mergeCell ref="A1:D1"/>
    <mergeCell ref="B4:B9"/>
    <mergeCell ref="A10:D10"/>
    <mergeCell ref="A24:D24"/>
    <mergeCell ref="A35:D35"/>
    <mergeCell ref="A57:D57"/>
    <mergeCell ref="A78:D78"/>
  </mergeCells>
  <pageMargins left="0.25" right="0.25" top="0.75" bottom="0.75" header="0.3" footer="0.3"/>
  <pageSetup paperSize="9"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C10" sqref="C10"/>
    </sheetView>
  </sheetViews>
  <sheetFormatPr defaultRowHeight="15" x14ac:dyDescent="0.25"/>
  <cols>
    <col min="2" max="2" width="55.42578125" customWidth="1"/>
    <col min="3" max="3" width="18.140625" customWidth="1"/>
    <col min="4" max="4" width="16.28515625" customWidth="1"/>
    <col min="5" max="5" width="18.42578125" customWidth="1"/>
    <col min="6" max="6" width="25.140625" customWidth="1"/>
  </cols>
  <sheetData>
    <row r="1" spans="1:6" ht="27" customHeight="1" thickBot="1" x14ac:dyDescent="0.3">
      <c r="A1" s="49" t="s">
        <v>130</v>
      </c>
      <c r="B1" s="50"/>
      <c r="C1" s="50"/>
      <c r="D1" s="50"/>
      <c r="E1" s="50"/>
      <c r="F1" s="51"/>
    </row>
    <row r="2" spans="1:6" ht="26.25" thickBot="1" x14ac:dyDescent="0.3">
      <c r="A2" s="32" t="s">
        <v>1</v>
      </c>
      <c r="B2" s="33" t="s">
        <v>131</v>
      </c>
      <c r="C2" s="34" t="s">
        <v>132</v>
      </c>
      <c r="D2" s="35" t="s">
        <v>133</v>
      </c>
      <c r="E2" s="35" t="s">
        <v>134</v>
      </c>
      <c r="F2" s="36" t="s">
        <v>135</v>
      </c>
    </row>
    <row r="3" spans="1:6" ht="36" customHeight="1" thickBot="1" x14ac:dyDescent="0.3">
      <c r="A3" s="37">
        <v>1</v>
      </c>
      <c r="B3" s="13" t="s">
        <v>0</v>
      </c>
      <c r="C3" s="38">
        <v>2</v>
      </c>
      <c r="D3" s="39">
        <f>E3/1.2</f>
        <v>0</v>
      </c>
      <c r="E3" s="40"/>
      <c r="F3" s="39">
        <f>E3*C3</f>
        <v>0</v>
      </c>
    </row>
    <row r="4" spans="1:6" ht="39" customHeight="1" thickBot="1" x14ac:dyDescent="0.3">
      <c r="A4" s="52" t="s">
        <v>136</v>
      </c>
      <c r="B4" s="53"/>
      <c r="C4" s="53"/>
      <c r="D4" s="53"/>
      <c r="E4" s="53"/>
      <c r="F4" s="41">
        <f>SUM(F3:F3)</f>
        <v>0</v>
      </c>
    </row>
  </sheetData>
  <mergeCells count="2">
    <mergeCell ref="A1:F1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Stručný opis PZ</vt:lpstr>
      <vt:lpstr>Automobil špecifikácia</vt:lpstr>
      <vt:lpstr>štruktúrovaný rozpočet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Verchovodko, Štefan</dc:creator>
  <cp:lastModifiedBy>Sylvia Pavlíková</cp:lastModifiedBy>
  <cp:lastPrinted>2024-09-18T07:17:56Z</cp:lastPrinted>
  <dcterms:created xsi:type="dcterms:W3CDTF">2024-08-23T06:24:00Z</dcterms:created>
  <dcterms:modified xsi:type="dcterms:W3CDTF">2024-09-18T07:18:24Z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2024-08-23T07:36:33Z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8e9b86cd-3ff9-4412-b358-62fa272e1859</vt:lpwstr>
  </property>
  <property fmtid="{D5CDD505-2E9C-101B-9397-08002B2CF9AE}" pid="7" name="MSIP_Label_defa4170-0d19-0005-0004-bc88714345d2_ActionId">
    <vt:lpwstr>15da16e4-0cb5-42cb-b1bd-0b663fb93823</vt:lpwstr>
  </property>
  <property fmtid="{D5CDD505-2E9C-101B-9397-08002B2CF9AE}" pid="8" name="MSIP_Label_defa4170-0d19-0005-0004-bc88714345d2_ContentBits">
    <vt:lpwstr>0</vt:lpwstr>
  </property>
</Properties>
</file>