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1bs5ek\"/>
    </mc:Choice>
  </mc:AlternateContent>
  <xr:revisionPtr revIDLastSave="0" documentId="13_ncr:1_{7F5CD1BC-451E-47C2-A400-309A6E79B35B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4" i="1"/>
  <c r="F83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<sst xmlns="http://schemas.openxmlformats.org/spreadsheetml/2006/main" count="231" uniqueCount="149">
  <si>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</si>
  <si>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</si>
  <si>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</si>
  <si>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</si>
  <si>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</si>
  <si>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</si>
  <si>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</si>
  <si>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</si>
  <si>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</si>
  <si>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</si>
  <si>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</si>
  <si>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</si>
  <si>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</si>
  <si>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</si>
  <si>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</si>
  <si>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</si>
  <si>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</si>
  <si>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</si>
  <si>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</si>
  <si>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</si>
  <si>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</si>
  <si>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</si>
  <si>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</si>
  <si>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</si>
  <si>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</si>
  <si>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</si>
  <si>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</si>
  <si>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</si>
  <si>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</si>
  <si>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</si>
  <si>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</si>
  <si>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</si>
  <si>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</si>
  <si>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</si>
  <si>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</si>
  <si>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</si>
  <si>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</si>
  <si>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89</t>
  </si>
  <si>
    <t>SPUL-BC</t>
  </si>
  <si>
    <t>Spulchnianie gleby w bruzdach pogłębiaczem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</si>
  <si>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</si>
  <si>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</si>
  <si>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</si>
  <si>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</si>
  <si>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</si>
  <si>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</si>
  <si>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</si>
  <si>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</si>
  <si>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</si>
  <si>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</si>
  <si>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</si>
  <si>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</si>
  <si>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</si>
  <si>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</si>
  <si>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</si>
  <si>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</si>
  <si>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</si>
  <si>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</si>
  <si>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</si>
  <si>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</si>
  <si>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</si>
  <si>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</si>
  <si>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</si>
  <si>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</si>
  <si>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</si>
  <si>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</si>
  <si>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</si>
  <si>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</si>
  <si>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</si>
  <si>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</si>
  <si>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</si>
  <si>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</si>
  <si>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</si>
  <si>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</si>
  <si>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</si>
  <si>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</si>
  <si>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</si>
  <si>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</si>
  <si>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</si>
  <si>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</si>
  <si>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</si>
  <si>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</si>
  <si>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</si>
  <si>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</si>
  <si>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</si>
  <si>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</si>
  <si>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</si>
  <si>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</si>
  <si>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</si>
  <si>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</si>
  <si>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</si>
  <si>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</si>
  <si>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</si>
  <si>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</si>
  <si>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</si>
  <si>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</si>
  <si>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</si>
  <si>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</si>
  <si>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</si>
  <si>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</si>
  <si>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</si>
  <si>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</si>
  <si>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</si>
  <si>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</si>
  <si>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</si>
  <si>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</si>
  <si>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</si>
  <si>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</si>
  <si>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</si>
  <si>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</si>
  <si>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</si>
  <si>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</si>
  <si>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</si>
  <si>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</si>
  <si>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</si>
  <si>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</si>
  <si>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</si>
  <si>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</si>
  <si>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</si>
  <si>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</si>
  <si>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</si>
  <si>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</si>
  <si>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</si>
  <si>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</si>
  <si>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</si>
  <si>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</si>
  <si>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</si>
  <si>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</si>
  <si>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2025''  składamy niniejszym ofertę na pakiet 7/2025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</si>
  <si>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</si>
  <si>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</si>
  <si>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</si>
  <si>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</si>
  <si>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</si>
  <si>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</si>
  <si>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</si>
  <si>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</si>
  <si>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</si>
  <si>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</si>
  <si>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</si>
  <si>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</si>
  <si>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</si>
  <si>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</si>
  <si>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</si>
  <si>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</si>
  <si>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</si>
  <si>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375</t>
  </si>
  <si>
    <t>GODZNOC</t>
  </si>
  <si>
    <t>Prace godzinowe w porze nocnej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</si>
</sst>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2"/>
  <sheetViews>
    <sheetView tabSelected="1" topLeftCell="A73" workbookViewId="0">
      <selection activeCell="B76" sqref="B76:B8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120</v>
      </c>
      <c r="J2" s="12"/>
      <c r="K2" s="12"/>
      <c r="L2" s="12"/>
      <c r="M2" s="12"/>
      <c r="N2" s="12"/>
      <c r="O2" s="12"/>
    </row>
    <row r="3" spans="2:15" s="1" customFormat="1" ht="28.9" customHeight="1" x14ac:dyDescent="0.2">
      <c r="B3" s="39"/>
      <c r="C3" s="39"/>
      <c r="D3" s="39"/>
      <c r="E3" s="39"/>
    </row>
    <row r="4" spans="2:15" s="1" customFormat="1" ht="2.65" customHeight="1" x14ac:dyDescent="0.2">
      <c r="B4" s="14"/>
      <c r="C4" s="14"/>
      <c r="D4" s="14"/>
    </row>
    <row r="5" spans="2:15" s="1" customFormat="1" ht="28.9" customHeight="1" x14ac:dyDescent="0.2">
      <c r="B5" s="39"/>
      <c r="C5" s="39"/>
      <c r="D5" s="39"/>
      <c r="E5" s="39"/>
    </row>
    <row r="6" spans="2:15" s="1" customFormat="1" ht="2.65" customHeight="1" x14ac:dyDescent="0.2">
      <c r="B6" s="14"/>
      <c r="C6" s="14"/>
      <c r="D6" s="14"/>
    </row>
    <row r="7" spans="2:15" s="1" customFormat="1" ht="28.9" customHeight="1" x14ac:dyDescent="0.2">
      <c r="B7" s="39"/>
      <c r="C7" s="39"/>
      <c r="D7" s="39"/>
      <c r="E7" s="39"/>
    </row>
    <row r="8" spans="2:15" s="1" customFormat="1" ht="5.25" customHeight="1" x14ac:dyDescent="0.2">
      <c r="B8" s="14"/>
      <c r="C8" s="14"/>
      <c r="D8" s="14"/>
    </row>
    <row r="9" spans="2:15" s="1" customFormat="1" ht="4.1500000000000004" customHeight="1" x14ac:dyDescent="0.2"/>
    <row r="10" spans="2:15" s="1" customFormat="1" ht="6.95" customHeight="1" x14ac:dyDescent="0.2">
      <c r="B10" s="17" t="s">
        <v>121</v>
      </c>
      <c r="C10" s="17"/>
      <c r="D10" s="17"/>
    </row>
    <row r="11" spans="2:15" s="1" customFormat="1" ht="12.4" customHeight="1" x14ac:dyDescent="0.2">
      <c r="B11" s="17"/>
      <c r="C11" s="17"/>
      <c r="D11" s="17"/>
      <c r="G11" s="40" t="s">
        <v>122</v>
      </c>
      <c r="H11" s="40"/>
      <c r="I11" s="40"/>
      <c r="J11" s="40"/>
      <c r="K11" s="40"/>
      <c r="L11" s="40"/>
      <c r="M11" s="40"/>
      <c r="N11" s="40"/>
    </row>
    <row r="12" spans="2:15" s="1" customFormat="1" ht="7.9" customHeight="1" x14ac:dyDescent="0.2">
      <c r="G12" s="40"/>
      <c r="H12" s="40"/>
      <c r="I12" s="40"/>
      <c r="J12" s="40"/>
      <c r="K12" s="40"/>
      <c r="L12" s="40"/>
      <c r="M12" s="40"/>
      <c r="N12" s="40"/>
    </row>
    <row r="13" spans="2:15" s="1" customFormat="1" ht="20.25" customHeight="1" x14ac:dyDescent="0.2"/>
    <row r="14" spans="2:15" s="1" customFormat="1" ht="24" customHeight="1" x14ac:dyDescent="0.2">
      <c r="E14" s="16" t="s">
        <v>123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5" t="s">
        <v>124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65" customHeight="1" x14ac:dyDescent="0.2">
      <c r="B18" s="15" t="s">
        <v>125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65" customHeight="1" x14ac:dyDescent="0.2">
      <c r="B20" s="15" t="s">
        <v>126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65" customHeight="1" x14ac:dyDescent="0.2">
      <c r="B22" s="15" t="s">
        <v>127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0" t="s">
        <v>128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129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2437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5" t="s">
        <v>130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774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9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1438</v>
      </c>
      <c r="H38" s="24">
        <v>0</v>
      </c>
      <c r="I38" s="22">
        <f>ROUND(G38* H38,2)</f>
        <v>0</v>
      </c>
      <c r="J38" s="5">
        <v>8</v>
      </c>
      <c r="K38" s="22">
        <f>ROUND(I38* J38/100,2)</f>
        <v>0</v>
      </c>
      <c r="L38" s="23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5" t="s">
        <v>131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3" t="s">
        <v>10</v>
      </c>
      <c r="M42" s="13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1015</v>
      </c>
      <c r="H43" s="24">
        <v>0</v>
      </c>
      <c r="I43" s="22">
        <f>ROUND(G43* H43,2)</f>
        <v>0</v>
      </c>
      <c r="J43" s="5">
        <v>8</v>
      </c>
      <c r="K43" s="22">
        <f>ROUND(I43* J43/100,2)</f>
        <v>0</v>
      </c>
      <c r="L43" s="23">
        <f>ROUND(I43+ K43,2)</f>
        <v>0</v>
      </c>
      <c r="M43" s="9"/>
    </row>
    <row r="44" spans="2:13" s="1" customFormat="1" ht="3.2" customHeight="1" x14ac:dyDescent="0.2"/>
    <row r="45" spans="2:13" s="1" customFormat="1" ht="18.2" customHeight="1" x14ac:dyDescent="0.2">
      <c r="B45" s="15" t="s">
        <v>132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3" t="s">
        <v>10</v>
      </c>
      <c r="M47" s="13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270</v>
      </c>
      <c r="H48" s="24">
        <v>0</v>
      </c>
      <c r="I48" s="22">
        <f>ROUND(G48* H48,2)</f>
        <v>0</v>
      </c>
      <c r="J48" s="5">
        <v>8</v>
      </c>
      <c r="K48" s="22">
        <f>ROUND(I48* J48/100,2)</f>
        <v>0</v>
      </c>
      <c r="L48" s="23">
        <f>ROUND(I48+ K48,2)</f>
        <v>0</v>
      </c>
      <c r="M48" s="9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3" t="s">
        <v>10</v>
      </c>
      <c r="M50" s="13"/>
    </row>
    <row r="51" spans="2:13" s="1" customFormat="1" ht="28.9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3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9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9.9700000000000006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9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6.53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9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6.53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9"/>
    </row>
    <row r="55" spans="2:13" s="1" customFormat="1" ht="28.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47.86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9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36</v>
      </c>
      <c r="G56" s="8">
        <v>47.86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9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14</v>
      </c>
      <c r="G57" s="8">
        <v>30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9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29</v>
      </c>
      <c r="G58" s="8">
        <v>50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9"/>
    </row>
    <row r="59" spans="2:13" s="1" customFormat="1" ht="28.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29</v>
      </c>
      <c r="G59" s="8">
        <v>7.11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9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29</v>
      </c>
      <c r="G60" s="8">
        <v>57.11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9"/>
    </row>
    <row r="61" spans="2:13" s="1" customFormat="1" ht="28.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25</v>
      </c>
      <c r="G61" s="8">
        <v>1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9"/>
    </row>
    <row r="62" spans="2:13" s="1" customFormat="1" ht="28.9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89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9"/>
    </row>
    <row r="63" spans="2:13" s="1" customFormat="1" ht="28.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1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9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12.86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9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6.93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9"/>
    </row>
    <row r="66" spans="2:13" s="1" customFormat="1" ht="28.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9.2899999999999991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9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33.700000000000003</v>
      </c>
      <c r="H67" s="24">
        <v>0</v>
      </c>
      <c r="I67" s="22">
        <f>ROUND(G67* H67,2)</f>
        <v>0</v>
      </c>
      <c r="J67" s="5">
        <v>23</v>
      </c>
      <c r="K67" s="22">
        <f>ROUND(I67* J67/100,2)</f>
        <v>0</v>
      </c>
      <c r="L67" s="23">
        <f>ROUND(I67+ K67,2)</f>
        <v>0</v>
      </c>
      <c r="M67" s="9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73</v>
      </c>
      <c r="G68" s="8">
        <v>6.8</v>
      </c>
      <c r="H68" s="24">
        <v>0</v>
      </c>
      <c r="I68" s="22">
        <f>ROUND(G68* H68,2)</f>
        <v>0</v>
      </c>
      <c r="J68" s="5">
        <v>23</v>
      </c>
      <c r="K68" s="22">
        <f>ROUND(I68* J68/100,2)</f>
        <v>0</v>
      </c>
      <c r="L68" s="23">
        <f>ROUND(I68+ K68,2)</f>
        <v>0</v>
      </c>
      <c r="M68" s="9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152.99</v>
      </c>
      <c r="H69" s="24">
        <v>0</v>
      </c>
      <c r="I69" s="22">
        <f>ROUND(G69* H69,2)</f>
        <v>0</v>
      </c>
      <c r="J69" s="5">
        <v>23</v>
      </c>
      <c r="K69" s="22">
        <f>ROUND(I69* J69/100,2)</f>
        <v>0</v>
      </c>
      <c r="L69" s="23">
        <f>ROUND(I69+ K69,2)</f>
        <v>0</v>
      </c>
      <c r="M69" s="9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84</v>
      </c>
      <c r="G70" s="8">
        <v>94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9"/>
    </row>
    <row r="71" spans="2:13" s="1" customFormat="1" ht="28.9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14</v>
      </c>
      <c r="G71" s="8">
        <v>5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9"/>
    </row>
    <row r="72" spans="2:13" s="1" customFormat="1" ht="28.9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84</v>
      </c>
      <c r="G72" s="8">
        <v>20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9"/>
    </row>
    <row r="73" spans="2:13" s="1" customFormat="1" ht="28.9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84</v>
      </c>
      <c r="G73" s="8">
        <v>20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9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84</v>
      </c>
      <c r="G74" s="8">
        <v>150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9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25</v>
      </c>
      <c r="G75" s="8">
        <v>7.58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9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36</v>
      </c>
      <c r="G76" s="8">
        <v>0.55000000000000004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9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80</v>
      </c>
      <c r="G77" s="8">
        <v>276.08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9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80</v>
      </c>
      <c r="G78" s="8">
        <v>70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9"/>
    </row>
    <row r="79" spans="2:13" s="1" customFormat="1" ht="19.7" customHeight="1" x14ac:dyDescent="0.2">
      <c r="B79" s="5">
        <v>34</v>
      </c>
      <c r="C79" s="6" t="s">
        <v>146</v>
      </c>
      <c r="D79" s="6" t="s">
        <v>147</v>
      </c>
      <c r="E79" s="7" t="s">
        <v>148</v>
      </c>
      <c r="F79" s="6" t="s">
        <v>80</v>
      </c>
      <c r="G79" s="8">
        <v>8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5">
        <f>ROUND(I79+ K79,2)</f>
        <v>0</v>
      </c>
      <c r="M79" s="10"/>
    </row>
    <row r="80" spans="2:13" s="1" customFormat="1" ht="19.7" customHeight="1" x14ac:dyDescent="0.2">
      <c r="B80" s="5">
        <v>35</v>
      </c>
      <c r="C80" s="6" t="s">
        <v>109</v>
      </c>
      <c r="D80" s="6" t="s">
        <v>110</v>
      </c>
      <c r="E80" s="7" t="s">
        <v>111</v>
      </c>
      <c r="F80" s="6" t="s">
        <v>80</v>
      </c>
      <c r="G80" s="8">
        <v>78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9"/>
    </row>
    <row r="81" spans="2:14" s="1" customFormat="1" ht="19.7" customHeight="1" x14ac:dyDescent="0.2">
      <c r="B81" s="5">
        <v>36</v>
      </c>
      <c r="C81" s="6" t="s">
        <v>112</v>
      </c>
      <c r="D81" s="6" t="s">
        <v>113</v>
      </c>
      <c r="E81" s="7" t="s">
        <v>111</v>
      </c>
      <c r="F81" s="6" t="s">
        <v>80</v>
      </c>
      <c r="G81" s="8">
        <v>4</v>
      </c>
      <c r="H81" s="24">
        <v>0</v>
      </c>
      <c r="I81" s="22">
        <f>ROUND(G81* H81,2)</f>
        <v>0</v>
      </c>
      <c r="J81" s="5">
        <v>23</v>
      </c>
      <c r="K81" s="22">
        <f>ROUND(I81* J81/100,2)</f>
        <v>0</v>
      </c>
      <c r="L81" s="23">
        <f>ROUND(I81+ K81,2)</f>
        <v>0</v>
      </c>
      <c r="M81" s="9"/>
    </row>
    <row r="82" spans="2:14" s="1" customFormat="1" ht="55.9" customHeight="1" x14ac:dyDescent="0.2"/>
    <row r="83" spans="2:14" s="1" customFormat="1" ht="21.4" customHeight="1" x14ac:dyDescent="0.2">
      <c r="B83" s="21" t="s">
        <v>114</v>
      </c>
      <c r="C83" s="21"/>
      <c r="D83" s="21"/>
      <c r="E83" s="21"/>
      <c r="F83" s="26">
        <f>ROUND(I32+I37+I38+I43+I48+I51+I52+I53+I54+I55+I56+I57+I58+I59+I60+I61+I62+I63+I64+I65+I66+I67+I68+I69+I70+I71+I72+I73+I74+I75+I76+I77+I78+I79+I80+I81,2)</f>
        <v>0</v>
      </c>
      <c r="G83" s="27"/>
      <c r="H83" s="27"/>
      <c r="I83" s="27"/>
      <c r="J83" s="27"/>
      <c r="K83" s="27"/>
      <c r="L83" s="27"/>
      <c r="M83" s="28"/>
    </row>
    <row r="84" spans="2:14" s="1" customFormat="1" ht="21.4" customHeight="1" x14ac:dyDescent="0.2">
      <c r="B84" s="21" t="s">
        <v>115</v>
      </c>
      <c r="C84" s="21"/>
      <c r="D84" s="21"/>
      <c r="E84" s="21"/>
      <c r="F84" s="29">
        <f>ROUND(L32+L37+L38+L43+L48+L51+L52+L53+L54+L55+L56+L57+L58+L59+L60+L61+L62+L63+L64+L65+L66+L67+L68+L69+L70+L71+L72+L73+L74+L75+L76+L77+L78+L79+L80+L81,2)</f>
        <v>0</v>
      </c>
      <c r="G84" s="30"/>
      <c r="H84" s="30"/>
      <c r="I84" s="30"/>
      <c r="J84" s="30"/>
      <c r="K84" s="30"/>
      <c r="L84" s="30"/>
      <c r="M84" s="31"/>
    </row>
    <row r="85" spans="2:14" s="1" customFormat="1" ht="11.1" customHeight="1" x14ac:dyDescent="0.2"/>
    <row r="86" spans="2:14" s="1" customFormat="1" ht="80.099999999999994" customHeight="1" x14ac:dyDescent="0.2">
      <c r="B86" s="33" t="s">
        <v>133</v>
      </c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</row>
    <row r="87" spans="2:14" s="1" customFormat="1" ht="2.65" customHeight="1" x14ac:dyDescent="0.2"/>
    <row r="88" spans="2:14" s="1" customFormat="1" ht="110.1" customHeight="1" x14ac:dyDescent="0.2">
      <c r="B88" s="33" t="s">
        <v>134</v>
      </c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</row>
    <row r="89" spans="2:14" s="1" customFormat="1" ht="5.25" customHeight="1" x14ac:dyDescent="0.2"/>
    <row r="90" spans="2:14" s="1" customFormat="1" ht="110.1" customHeight="1" x14ac:dyDescent="0.2">
      <c r="B90" s="18" t="s">
        <v>135</v>
      </c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2:14" s="1" customFormat="1" ht="5.25" customHeight="1" x14ac:dyDescent="0.2"/>
    <row r="92" spans="2:14" s="1" customFormat="1" ht="37.9" customHeight="1" x14ac:dyDescent="0.2">
      <c r="B92" s="34" t="s">
        <v>116</v>
      </c>
      <c r="C92" s="34"/>
      <c r="D92" s="34"/>
      <c r="E92" s="34"/>
      <c r="F92" s="36" t="s">
        <v>117</v>
      </c>
      <c r="G92" s="36"/>
      <c r="H92" s="36"/>
      <c r="I92" s="36"/>
      <c r="J92" s="36"/>
      <c r="K92" s="36"/>
      <c r="L92" s="36"/>
    </row>
    <row r="93" spans="2:14" s="1" customFormat="1" ht="28.9" customHeight="1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</row>
    <row r="94" spans="2:14" s="1" customFormat="1" ht="28.9" customHeight="1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</row>
    <row r="95" spans="2:14" s="1" customFormat="1" ht="28.9" customHeight="1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</row>
    <row r="96" spans="2:14" s="1" customFormat="1" ht="28.9" customHeight="1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</row>
    <row r="97" spans="2:14" s="1" customFormat="1" ht="2.65" customHeight="1" x14ac:dyDescent="0.2"/>
    <row r="98" spans="2:14" s="1" customFormat="1" ht="203.1" customHeight="1" x14ac:dyDescent="0.2">
      <c r="B98" s="33" t="s">
        <v>136</v>
      </c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</row>
    <row r="99" spans="2:14" s="1" customFormat="1" ht="2.65" customHeight="1" x14ac:dyDescent="0.2"/>
    <row r="100" spans="2:14" s="1" customFormat="1" ht="36.950000000000003" customHeight="1" x14ac:dyDescent="0.2">
      <c r="B100" s="37" t="s">
        <v>137</v>
      </c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</row>
    <row r="101" spans="2:14" s="1" customFormat="1" ht="2.65" customHeight="1" x14ac:dyDescent="0.2"/>
    <row r="102" spans="2:14" s="1" customFormat="1" ht="37.9" customHeight="1" x14ac:dyDescent="0.2">
      <c r="B102" s="34" t="s">
        <v>118</v>
      </c>
      <c r="C102" s="34"/>
      <c r="D102" s="34"/>
      <c r="E102" s="34"/>
      <c r="F102" s="38" t="s">
        <v>119</v>
      </c>
      <c r="G102" s="38"/>
      <c r="H102" s="38"/>
      <c r="I102" s="38"/>
      <c r="J102" s="38"/>
      <c r="K102" s="38"/>
      <c r="L102" s="38"/>
    </row>
    <row r="103" spans="2:14" s="1" customFormat="1" ht="28.9" customHeight="1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</row>
    <row r="104" spans="2:14" s="1" customFormat="1" ht="28.9" customHeight="1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</row>
    <row r="105" spans="2:14" s="1" customFormat="1" ht="28.9" customHeight="1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</row>
    <row r="106" spans="2:14" s="1" customFormat="1" ht="28.9" customHeight="1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</row>
    <row r="107" spans="2:14" s="1" customFormat="1" ht="2.65" customHeight="1" x14ac:dyDescent="0.2"/>
    <row r="108" spans="2:14" s="1" customFormat="1" ht="159.94999999999999" customHeight="1" x14ac:dyDescent="0.2">
      <c r="B108" s="33" t="s">
        <v>138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</row>
    <row r="109" spans="2:14" s="1" customFormat="1" ht="2.65" customHeight="1" x14ac:dyDescent="0.2"/>
    <row r="110" spans="2:14" s="1" customFormat="1" ht="54.95" customHeight="1" x14ac:dyDescent="0.2">
      <c r="B110" s="33" t="s">
        <v>139</v>
      </c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</row>
    <row r="111" spans="2:14" s="1" customFormat="1" ht="2.65" customHeight="1" x14ac:dyDescent="0.2"/>
    <row r="112" spans="2:14" s="1" customFormat="1" ht="60" customHeight="1" x14ac:dyDescent="0.2">
      <c r="B112" s="18" t="s">
        <v>140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2:14" s="1" customFormat="1" ht="2.65" customHeight="1" x14ac:dyDescent="0.2"/>
    <row r="114" spans="2:14" s="1" customFormat="1" ht="48" customHeight="1" x14ac:dyDescent="0.2">
      <c r="B114" s="18" t="s">
        <v>141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2:14" s="1" customFormat="1" ht="2.65" customHeight="1" x14ac:dyDescent="0.2"/>
    <row r="116" spans="2:14" s="1" customFormat="1" ht="125.1" customHeight="1" x14ac:dyDescent="0.2">
      <c r="B116" s="33" t="s">
        <v>142</v>
      </c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</row>
    <row r="117" spans="2:14" s="1" customFormat="1" ht="2.65" customHeight="1" x14ac:dyDescent="0.2"/>
    <row r="118" spans="2:14" s="1" customFormat="1" ht="84.95" customHeight="1" x14ac:dyDescent="0.2">
      <c r="B118" s="33" t="s">
        <v>143</v>
      </c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</row>
    <row r="119" spans="2:14" s="1" customFormat="1" ht="86.85" customHeight="1" x14ac:dyDescent="0.2"/>
    <row r="120" spans="2:14" s="1" customFormat="1" ht="17.649999999999999" customHeight="1" x14ac:dyDescent="0.2">
      <c r="I120" s="11" t="s">
        <v>144</v>
      </c>
      <c r="J120" s="11"/>
    </row>
    <row r="121" spans="2:14" s="1" customFormat="1" ht="145.15" customHeight="1" x14ac:dyDescent="0.2"/>
    <row r="122" spans="2:14" s="1" customFormat="1" ht="81.599999999999994" customHeight="1" x14ac:dyDescent="0.2">
      <c r="B122" s="19" t="s">
        <v>145</v>
      </c>
      <c r="C122" s="19"/>
      <c r="D122" s="19"/>
      <c r="E122" s="19"/>
      <c r="F122" s="19"/>
      <c r="G122" s="19"/>
      <c r="H122" s="19"/>
      <c r="I122" s="19"/>
      <c r="J122" s="19"/>
    </row>
  </sheetData>
  <mergeCells count="98">
    <mergeCell ref="B3:E3"/>
    <mergeCell ref="B5:E5"/>
    <mergeCell ref="B7:E7"/>
    <mergeCell ref="B102:E102"/>
    <mergeCell ref="B103:E103"/>
    <mergeCell ref="B104:E104"/>
    <mergeCell ref="B105:E105"/>
    <mergeCell ref="B92:E92"/>
    <mergeCell ref="B93:E93"/>
    <mergeCell ref="B94:E94"/>
    <mergeCell ref="B95:E95"/>
    <mergeCell ref="B96:E96"/>
    <mergeCell ref="B98:N98"/>
    <mergeCell ref="B100:N100"/>
    <mergeCell ref="F102:L102"/>
    <mergeCell ref="F103:L103"/>
    <mergeCell ref="F104:L104"/>
    <mergeCell ref="F105:L105"/>
    <mergeCell ref="F95:L95"/>
    <mergeCell ref="B106:E106"/>
    <mergeCell ref="B108:N108"/>
    <mergeCell ref="B110:N110"/>
    <mergeCell ref="B112:N112"/>
    <mergeCell ref="B114:N114"/>
    <mergeCell ref="F106:L106"/>
    <mergeCell ref="B116:N116"/>
    <mergeCell ref="B118:N118"/>
    <mergeCell ref="B122:J122"/>
    <mergeCell ref="B24:L24"/>
    <mergeCell ref="B26:L26"/>
    <mergeCell ref="B29:K29"/>
    <mergeCell ref="B34:K34"/>
    <mergeCell ref="B83:E83"/>
    <mergeCell ref="B84:E84"/>
    <mergeCell ref="B86:N86"/>
    <mergeCell ref="B88:N88"/>
    <mergeCell ref="B90:N90"/>
    <mergeCell ref="B4:D4"/>
    <mergeCell ref="B40:K40"/>
    <mergeCell ref="B45:K45"/>
    <mergeCell ref="B6:D6"/>
    <mergeCell ref="B8:D8"/>
    <mergeCell ref="E14:G14"/>
    <mergeCell ref="B10:D11"/>
    <mergeCell ref="B16:I16"/>
    <mergeCell ref="B18:I18"/>
    <mergeCell ref="B20:I20"/>
    <mergeCell ref="B22:I22"/>
    <mergeCell ref="F83:M83"/>
    <mergeCell ref="F84:M84"/>
    <mergeCell ref="F92:L92"/>
    <mergeCell ref="F93:L93"/>
    <mergeCell ref="F94:L94"/>
    <mergeCell ref="F96:L96"/>
    <mergeCell ref="G11:N12"/>
    <mergeCell ref="I120:J120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7:M77"/>
    <mergeCell ref="L78:M78"/>
    <mergeCell ref="L80:M80"/>
    <mergeCell ref="L81:M81"/>
    <mergeCell ref="L72:M72"/>
    <mergeCell ref="L73:M73"/>
    <mergeCell ref="L74:M74"/>
    <mergeCell ref="L75:M75"/>
    <mergeCell ref="L76:M76"/>
    <mergeCell ref="L79:M7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2024-10-20T15:21:34Z</dcterms:created>
  <dcterms:modified xsi:type="dcterms:W3CDTF">2024-10-29T10:19:00Z</dcterms:modified>
</cp:coreProperties>
</file>