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06DED060-12ED-4A9F-94B7-0F6AC9B69F3C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0" i="1"/>
  <c r="F99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<sst xmlns="http://schemas.openxmlformats.org/spreadsheetml/2006/main" count="291" uniqueCount="183">
  <si>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</si>
  <si>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</si>
  <si>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</si>
  <si>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</si>
  <si>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</si>
  <si>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</si>
  <si>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</si>
  <si>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</si>
  <si>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</si>
  <si>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</si>
  <si>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</si>
  <si>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</si>
  <si>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</si>
  <si>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</si>
  <si>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</si>
  <si>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</si>
  <si>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</si>
  <si>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</si>
  <si>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</si>
  <si>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</si>
  <si>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</si>
  <si>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</si>
  <si>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</si>
  <si>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</si>
  <si>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</si>
  <si>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</si>
  <si>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</si>
  <si>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</si>
  <si>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</si>
  <si>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</si>
  <si>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</si>
  <si>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</si>
  <si>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</si>
  <si>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</si>
  <si>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</si>
  <si>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</si>
  <si>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</si>
  <si>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</si>
  <si>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</si>
  <si>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</si>
  <si>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</si>
  <si>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</si>
  <si>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</si>
  <si>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</si>
  <si>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</si>
  <si>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</si>
  <si>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</si>
  <si>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</si>
  <si>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</si>
  <si>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</si>
  <si>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</si>
  <si>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</si>
  <si>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</si>
  <si>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</si>
  <si>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</si>
  <si>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</si>
  <si>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</si>
  <si>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</si>
  <si>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</si>
  <si>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</si>
  <si>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</si>
  <si>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</si>
  <si>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</si>
  <si>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</si>
  <si>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</si>
  <si>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</si>
  <si>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</si>
  <si>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</si>
  <si>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</si>
  <si>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</si>
  <si>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</si>
  <si>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</si>
  <si>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</si>
  <si>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</si>
  <si>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</si>
  <si>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</si>
  <si>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</si>
  <si>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</si>
  <si>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</si>
  <si>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</si>
  <si>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</si>
  <si>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</si>
  <si>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</si>
  <si>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</si>
  <si>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</si>
  <si>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</si>
  <si>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</si>
  <si>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</si>
  <si>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</si>
  <si>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</si>
  <si>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</si>
  <si>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136</t>
  </si>
  <si>
    <t>ZAB-RYS</t>
  </si>
  <si>
    <t>Zabezpieczenie młodników przed spałowaniem przez rysakowanie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</si>
  <si>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</si>
  <si>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</si>
  <si>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</si>
  <si>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</si>
  <si>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</si>
  <si>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</si>
  <si>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</si>
  <si>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</si>
  <si>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</si>
  <si>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</si>
  <si>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</si>
  <si>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</si>
  <si>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</si>
  <si>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</si>
  <si>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</si>
  <si>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</si>
  <si>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</si>
  <si>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</si>
  <si>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</si>
  <si>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</si>
  <si>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</si>
  <si>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</si>
  <si>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</si>
  <si>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</si>
  <si>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</si>
  <si>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</si>
  <si>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</si>
  <si>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</si>
  <si>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</si>
  <si>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</si>
  <si>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</si>
  <si>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</si>
  <si>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</si>
  <si>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</si>
  <si>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</si>
  <si>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</si>
  <si>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</si>
  <si>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</si>
  <si>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</si>
  <si>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</si>
  <si>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</si>
  <si>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</si>
  <si>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</si>
  <si>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</si>
  <si>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</si>
  <si>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</si>
  <si>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</si>
  <si>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</si>
  <si>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</si>
  <si>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</si>
  <si>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</si>
  <si>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</si>
  <si>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</si>
  <si>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</si>
  <si>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</si>
  <si>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</si>
  <si>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</si>
  <si>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</si>
  <si>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</si>
  <si>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</si>
  <si>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</si>
  <si>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</si>
  <si>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</si>
  <si>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</si>
  <si>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</si>
  <si>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</si>
  <si>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</si>
  <si>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10/2025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</si>
  <si>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</si>
  <si>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</si>
  <si>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</si>
  <si>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</si>
  <si>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</si>
  <si>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</si>
  <si>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</si>
  <si>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</si>
  <si>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</si>
  <si>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</si>
  <si>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</si>
  <si>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</si>
  <si>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</si>
  <si>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</si>
  <si>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</si>
  <si>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</si>
  <si>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</si>
  <si>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</si>
  <si>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375</t>
  </si>
  <si>
    <t>GODZNOC</t>
  </si>
  <si>
    <t>Prace godzinowe w porze nocnej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</si>
</sst>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6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8"/>
  <sheetViews>
    <sheetView tabSelected="1" topLeftCell="A88" workbookViewId="0">
      <selection activeCell="B93" sqref="B93:B9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1" t="s">
        <v>153</v>
      </c>
      <c r="J2" s="21"/>
      <c r="K2" s="21"/>
      <c r="L2" s="21"/>
      <c r="M2" s="21"/>
      <c r="N2" s="21"/>
      <c r="O2" s="21"/>
    </row>
    <row r="3" spans="2:15" s="1" customFormat="1" ht="28.9" customHeight="1" x14ac:dyDescent="0.2">
      <c r="B3" s="40"/>
      <c r="C3" s="40"/>
      <c r="D3" s="40"/>
      <c r="E3" s="40"/>
    </row>
    <row r="4" spans="2:15" s="1" customFormat="1" ht="2.65" customHeight="1" x14ac:dyDescent="0.2">
      <c r="B4" s="17"/>
      <c r="C4" s="17"/>
      <c r="D4" s="17"/>
    </row>
    <row r="5" spans="2:15" s="1" customFormat="1" ht="28.9" customHeight="1" x14ac:dyDescent="0.2">
      <c r="B5" s="40"/>
      <c r="C5" s="40"/>
      <c r="D5" s="40"/>
      <c r="E5" s="40"/>
    </row>
    <row r="6" spans="2:15" s="1" customFormat="1" ht="2.65" customHeight="1" x14ac:dyDescent="0.2">
      <c r="B6" s="17"/>
      <c r="C6" s="17"/>
      <c r="D6" s="17"/>
    </row>
    <row r="7" spans="2:15" s="1" customFormat="1" ht="28.9" customHeight="1" x14ac:dyDescent="0.2">
      <c r="B7" s="40"/>
      <c r="C7" s="40"/>
      <c r="D7" s="40"/>
      <c r="E7" s="40"/>
    </row>
    <row r="8" spans="2:15" s="1" customFormat="1" ht="5.25" customHeight="1" x14ac:dyDescent="0.2">
      <c r="B8" s="17"/>
      <c r="C8" s="17"/>
      <c r="D8" s="17"/>
    </row>
    <row r="9" spans="2:15" s="1" customFormat="1" ht="4.1500000000000004" customHeight="1" x14ac:dyDescent="0.2"/>
    <row r="10" spans="2:15" s="1" customFormat="1" ht="6.95" customHeight="1" x14ac:dyDescent="0.2">
      <c r="B10" s="10" t="s">
        <v>154</v>
      </c>
      <c r="C10" s="10"/>
      <c r="D10" s="10"/>
    </row>
    <row r="11" spans="2:15" s="1" customFormat="1" ht="12.4" customHeight="1" x14ac:dyDescent="0.2">
      <c r="B11" s="10"/>
      <c r="C11" s="10"/>
      <c r="D11" s="10"/>
      <c r="G11" s="41" t="s">
        <v>155</v>
      </c>
      <c r="H11" s="41"/>
      <c r="I11" s="41"/>
      <c r="J11" s="41"/>
      <c r="K11" s="41"/>
      <c r="L11" s="41"/>
      <c r="M11" s="41"/>
      <c r="N11" s="41"/>
    </row>
    <row r="12" spans="2:15" s="1" customFormat="1" ht="7.9" customHeight="1" x14ac:dyDescent="0.2">
      <c r="G12" s="41"/>
      <c r="H12" s="41"/>
      <c r="I12" s="41"/>
      <c r="J12" s="41"/>
      <c r="K12" s="41"/>
      <c r="L12" s="41"/>
      <c r="M12" s="41"/>
      <c r="N12" s="41"/>
    </row>
    <row r="13" spans="2:15" s="1" customFormat="1" ht="20.25" customHeight="1" x14ac:dyDescent="0.2"/>
    <row r="14" spans="2:15" s="1" customFormat="1" ht="24" customHeight="1" x14ac:dyDescent="0.2">
      <c r="E14" s="19" t="s">
        <v>156</v>
      </c>
      <c r="F14" s="19"/>
      <c r="G14" s="19"/>
    </row>
    <row r="15" spans="2:15" s="1" customFormat="1" ht="43.15" customHeight="1" x14ac:dyDescent="0.2"/>
    <row r="16" spans="2:15" s="1" customFormat="1" ht="20.65" customHeight="1" x14ac:dyDescent="0.2">
      <c r="B16" s="15" t="s">
        <v>157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158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159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160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161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TEXT(F100,"#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162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856</v>
      </c>
      <c r="H32" s="25">
        <v>0</v>
      </c>
      <c r="I32" s="23">
        <f>ROUND(G32* H32,2)</f>
        <v>0</v>
      </c>
      <c r="J32" s="5">
        <v>8</v>
      </c>
      <c r="K32" s="23">
        <f>ROUND(I32* J32/100,2)</f>
        <v>0</v>
      </c>
      <c r="L32" s="24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5" t="s">
        <v>163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1111</v>
      </c>
      <c r="H37" s="25">
        <v>0</v>
      </c>
      <c r="I37" s="23">
        <f>ROUND(G37* H37,2)</f>
        <v>0</v>
      </c>
      <c r="J37" s="5">
        <v>8</v>
      </c>
      <c r="K37" s="23">
        <f>ROUND(I37* J37/100,2)</f>
        <v>0</v>
      </c>
      <c r="L37" s="24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5" t="s">
        <v>164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155</v>
      </c>
      <c r="H42" s="25">
        <v>0</v>
      </c>
      <c r="I42" s="23">
        <f>ROUND(G42* H42,2)</f>
        <v>0</v>
      </c>
      <c r="J42" s="5">
        <v>8</v>
      </c>
      <c r="K42" s="23">
        <f>ROUND(I42* J42/100,2)</f>
        <v>0</v>
      </c>
      <c r="L42" s="24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5" t="s">
        <v>165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55</v>
      </c>
      <c r="H47" s="25">
        <v>0</v>
      </c>
      <c r="I47" s="23">
        <f>ROUND(G47* H47,2)</f>
        <v>0</v>
      </c>
      <c r="J47" s="5">
        <v>8</v>
      </c>
      <c r="K47" s="23">
        <f>ROUND(I47* J47/100,2)</f>
        <v>0</v>
      </c>
      <c r="L47" s="24">
        <f>ROUND(I47+ K47,2)</f>
        <v>0</v>
      </c>
      <c r="M47" s="12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97</v>
      </c>
      <c r="H48" s="25">
        <v>0</v>
      </c>
      <c r="I48" s="23">
        <f>ROUND(G48* H48,2)</f>
        <v>0</v>
      </c>
      <c r="J48" s="5">
        <v>8</v>
      </c>
      <c r="K48" s="23">
        <f>ROUND(I48* J48/100,2)</f>
        <v>0</v>
      </c>
      <c r="L48" s="24">
        <f>ROUND(I48+ K48,2)</f>
        <v>0</v>
      </c>
      <c r="M48" s="12"/>
    </row>
    <row r="49" spans="2:13" s="1" customFormat="1" ht="3.2" customHeight="1" x14ac:dyDescent="0.2"/>
    <row r="50" spans="2:13" s="1" customFormat="1" ht="18.2" customHeight="1" x14ac:dyDescent="0.2">
      <c r="B50" s="15" t="s">
        <v>166</v>
      </c>
      <c r="C50" s="15"/>
      <c r="D50" s="15"/>
      <c r="E50" s="15"/>
      <c r="F50" s="15"/>
      <c r="G50" s="15"/>
      <c r="H50" s="15"/>
      <c r="I50" s="15"/>
      <c r="J50" s="15"/>
      <c r="K50" s="15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0" t="s">
        <v>10</v>
      </c>
      <c r="M52" s="20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330</v>
      </c>
      <c r="H53" s="25">
        <v>0</v>
      </c>
      <c r="I53" s="23">
        <f>ROUND(G53* H53,2)</f>
        <v>0</v>
      </c>
      <c r="J53" s="5">
        <v>8</v>
      </c>
      <c r="K53" s="23">
        <f>ROUND(I53* J53/100,2)</f>
        <v>0</v>
      </c>
      <c r="L53" s="24">
        <f>ROUND(I53+ K53,2)</f>
        <v>0</v>
      </c>
      <c r="M53" s="12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0" t="s">
        <v>10</v>
      </c>
      <c r="M55" s="20"/>
    </row>
    <row r="56" spans="2:13" s="1" customFormat="1" ht="69.400000000000006" customHeight="1" x14ac:dyDescent="0.2">
      <c r="B56" s="5">
        <v>7</v>
      </c>
      <c r="C56" s="6" t="s">
        <v>18</v>
      </c>
      <c r="D56" s="6" t="s">
        <v>19</v>
      </c>
      <c r="E56" s="9" t="s">
        <v>20</v>
      </c>
      <c r="F56" s="6" t="s">
        <v>21</v>
      </c>
      <c r="G56" s="8">
        <v>1.42</v>
      </c>
      <c r="H56" s="25">
        <v>0</v>
      </c>
      <c r="I56" s="23">
        <f>ROUND(G56* H56,2)</f>
        <v>0</v>
      </c>
      <c r="J56" s="5">
        <v>8</v>
      </c>
      <c r="K56" s="23">
        <f>ROUND(I56* J56/100,2)</f>
        <v>0</v>
      </c>
      <c r="L56" s="24">
        <f>ROUND(I56+ K56,2)</f>
        <v>0</v>
      </c>
      <c r="M56" s="12"/>
    </row>
    <row r="57" spans="2:13" s="1" customFormat="1" ht="28.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1624</v>
      </c>
      <c r="H57" s="25">
        <v>0</v>
      </c>
      <c r="I57" s="23">
        <f>ROUND(G57* H57,2)</f>
        <v>0</v>
      </c>
      <c r="J57" s="5">
        <v>8</v>
      </c>
      <c r="K57" s="23">
        <f>ROUND(I57* J57/100,2)</f>
        <v>0</v>
      </c>
      <c r="L57" s="24">
        <f>ROUND(I57+ K57,2)</f>
        <v>0</v>
      </c>
      <c r="M57" s="1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21</v>
      </c>
      <c r="G58" s="8">
        <v>4.8600000000000003</v>
      </c>
      <c r="H58" s="25">
        <v>0</v>
      </c>
      <c r="I58" s="23">
        <f>ROUND(G58* H58,2)</f>
        <v>0</v>
      </c>
      <c r="J58" s="5">
        <v>8</v>
      </c>
      <c r="K58" s="23">
        <f>ROUND(I58* J58/100,2)</f>
        <v>0</v>
      </c>
      <c r="L58" s="24">
        <f>ROUND(I58+ K58,2)</f>
        <v>0</v>
      </c>
      <c r="M58" s="1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21</v>
      </c>
      <c r="G59" s="8">
        <v>4.8600000000000003</v>
      </c>
      <c r="H59" s="25">
        <v>0</v>
      </c>
      <c r="I59" s="23">
        <f>ROUND(G59* H59,2)</f>
        <v>0</v>
      </c>
      <c r="J59" s="5">
        <v>8</v>
      </c>
      <c r="K59" s="23">
        <f>ROUND(I59* J59/100,2)</f>
        <v>0</v>
      </c>
      <c r="L59" s="24">
        <f>ROUND(I59+ K59,2)</f>
        <v>0</v>
      </c>
      <c r="M59" s="12"/>
    </row>
    <row r="60" spans="2:13" s="1" customFormat="1" ht="28.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21</v>
      </c>
      <c r="G60" s="8">
        <v>4.08</v>
      </c>
      <c r="H60" s="25">
        <v>0</v>
      </c>
      <c r="I60" s="23">
        <f>ROUND(G60* H60,2)</f>
        <v>0</v>
      </c>
      <c r="J60" s="5">
        <v>8</v>
      </c>
      <c r="K60" s="23">
        <f>ROUND(I60* J60/100,2)</f>
        <v>0</v>
      </c>
      <c r="L60" s="24">
        <f>ROUND(I60+ K60,2)</f>
        <v>0</v>
      </c>
      <c r="M60" s="12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4</v>
      </c>
      <c r="H61" s="25">
        <v>0</v>
      </c>
      <c r="I61" s="23">
        <f>ROUND(G61* H61,2)</f>
        <v>0</v>
      </c>
      <c r="J61" s="5">
        <v>8</v>
      </c>
      <c r="K61" s="23">
        <f>ROUND(I61* J61/100,2)</f>
        <v>0</v>
      </c>
      <c r="L61" s="24">
        <f>ROUND(I61+ K61,2)</f>
        <v>0</v>
      </c>
      <c r="M61" s="12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12.6</v>
      </c>
      <c r="H62" s="25">
        <v>0</v>
      </c>
      <c r="I62" s="23">
        <f>ROUND(G62* H62,2)</f>
        <v>0</v>
      </c>
      <c r="J62" s="5">
        <v>8</v>
      </c>
      <c r="K62" s="23">
        <f>ROUND(I62* J62/100,2)</f>
        <v>0</v>
      </c>
      <c r="L62" s="24">
        <f>ROUND(I62+ K62,2)</f>
        <v>0</v>
      </c>
      <c r="M62" s="12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12.6</v>
      </c>
      <c r="H63" s="25">
        <v>0</v>
      </c>
      <c r="I63" s="23">
        <f>ROUND(G63* H63,2)</f>
        <v>0</v>
      </c>
      <c r="J63" s="5">
        <v>8</v>
      </c>
      <c r="K63" s="23">
        <f>ROUND(I63* J63/100,2)</f>
        <v>0</v>
      </c>
      <c r="L63" s="24">
        <f>ROUND(I63+ K63,2)</f>
        <v>0</v>
      </c>
      <c r="M63" s="12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38</v>
      </c>
      <c r="G64" s="8">
        <v>7.59</v>
      </c>
      <c r="H64" s="25">
        <v>0</v>
      </c>
      <c r="I64" s="23">
        <f>ROUND(G64* H64,2)</f>
        <v>0</v>
      </c>
      <c r="J64" s="5">
        <v>8</v>
      </c>
      <c r="K64" s="23">
        <f>ROUND(I64* J64/100,2)</f>
        <v>0</v>
      </c>
      <c r="L64" s="24">
        <f>ROUND(I64+ K64,2)</f>
        <v>0</v>
      </c>
      <c r="M64" s="12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38</v>
      </c>
      <c r="G65" s="8">
        <v>9.11</v>
      </c>
      <c r="H65" s="25">
        <v>0</v>
      </c>
      <c r="I65" s="23">
        <f>ROUND(G65* H65,2)</f>
        <v>0</v>
      </c>
      <c r="J65" s="5">
        <v>8</v>
      </c>
      <c r="K65" s="23">
        <f>ROUND(I65* J65/100,2)</f>
        <v>0</v>
      </c>
      <c r="L65" s="24">
        <f>ROUND(I65+ K65,2)</f>
        <v>0</v>
      </c>
      <c r="M65" s="12"/>
    </row>
    <row r="66" spans="2:13" s="1" customFormat="1" ht="28.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38</v>
      </c>
      <c r="G66" s="8">
        <v>106.12</v>
      </c>
      <c r="H66" s="25">
        <v>0</v>
      </c>
      <c r="I66" s="23">
        <f>ROUND(G66* H66,2)</f>
        <v>0</v>
      </c>
      <c r="J66" s="5">
        <v>8</v>
      </c>
      <c r="K66" s="23">
        <f>ROUND(I66* J66/100,2)</f>
        <v>0</v>
      </c>
      <c r="L66" s="24">
        <f>ROUND(I66+ K66,2)</f>
        <v>0</v>
      </c>
      <c r="M66" s="12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38</v>
      </c>
      <c r="G67" s="8">
        <v>11.59</v>
      </c>
      <c r="H67" s="25">
        <v>0</v>
      </c>
      <c r="I67" s="23">
        <f>ROUND(G67* H67,2)</f>
        <v>0</v>
      </c>
      <c r="J67" s="5">
        <v>8</v>
      </c>
      <c r="K67" s="23">
        <f>ROUND(I67* J67/100,2)</f>
        <v>0</v>
      </c>
      <c r="L67" s="24">
        <f>ROUND(I67+ K67,2)</f>
        <v>0</v>
      </c>
      <c r="M67" s="12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14</v>
      </c>
      <c r="G68" s="8">
        <v>15</v>
      </c>
      <c r="H68" s="25">
        <v>0</v>
      </c>
      <c r="I68" s="23">
        <f>ROUND(G68* H68,2)</f>
        <v>0</v>
      </c>
      <c r="J68" s="5">
        <v>8</v>
      </c>
      <c r="K68" s="23">
        <f>ROUND(I68* J68/100,2)</f>
        <v>0</v>
      </c>
      <c r="L68" s="24">
        <f>ROUND(I68+ K68,2)</f>
        <v>0</v>
      </c>
      <c r="M68" s="12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42</v>
      </c>
      <c r="G69" s="8">
        <v>35.19</v>
      </c>
      <c r="H69" s="25">
        <v>0</v>
      </c>
      <c r="I69" s="23">
        <f>ROUND(G69* H69,2)</f>
        <v>0</v>
      </c>
      <c r="J69" s="5">
        <v>8</v>
      </c>
      <c r="K69" s="23">
        <f>ROUND(I69* J69/100,2)</f>
        <v>0</v>
      </c>
      <c r="L69" s="24">
        <f>ROUND(I69+ K69,2)</f>
        <v>0</v>
      </c>
      <c r="M69" s="12"/>
    </row>
    <row r="70" spans="2:13" s="1" customFormat="1" ht="28.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42</v>
      </c>
      <c r="G70" s="8">
        <v>25.46</v>
      </c>
      <c r="H70" s="25">
        <v>0</v>
      </c>
      <c r="I70" s="23">
        <f>ROUND(G70* H70,2)</f>
        <v>0</v>
      </c>
      <c r="J70" s="5">
        <v>8</v>
      </c>
      <c r="K70" s="23">
        <f>ROUND(I70* J70/100,2)</f>
        <v>0</v>
      </c>
      <c r="L70" s="24">
        <f>ROUND(I70+ K70,2)</f>
        <v>0</v>
      </c>
      <c r="M70" s="12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42</v>
      </c>
      <c r="G71" s="8">
        <v>20.92</v>
      </c>
      <c r="H71" s="25">
        <v>0</v>
      </c>
      <c r="I71" s="23">
        <f>ROUND(G71* H71,2)</f>
        <v>0</v>
      </c>
      <c r="J71" s="5">
        <v>8</v>
      </c>
      <c r="K71" s="23">
        <f>ROUND(I71* J71/100,2)</f>
        <v>0</v>
      </c>
      <c r="L71" s="24">
        <f>ROUND(I71+ K71,2)</f>
        <v>0</v>
      </c>
      <c r="M71" s="12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42</v>
      </c>
      <c r="G72" s="8">
        <v>81.569999999999993</v>
      </c>
      <c r="H72" s="25">
        <v>0</v>
      </c>
      <c r="I72" s="23">
        <f>ROUND(G72* H72,2)</f>
        <v>0</v>
      </c>
      <c r="J72" s="5">
        <v>8</v>
      </c>
      <c r="K72" s="23">
        <f>ROUND(I72* J72/100,2)</f>
        <v>0</v>
      </c>
      <c r="L72" s="24">
        <f>ROUND(I72+ K72,2)</f>
        <v>0</v>
      </c>
      <c r="M72" s="12"/>
    </row>
    <row r="73" spans="2:13" s="1" customFormat="1" ht="28.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21</v>
      </c>
      <c r="G73" s="8">
        <v>33</v>
      </c>
      <c r="H73" s="25">
        <v>0</v>
      </c>
      <c r="I73" s="23">
        <f>ROUND(G73* H73,2)</f>
        <v>0</v>
      </c>
      <c r="J73" s="5">
        <v>8</v>
      </c>
      <c r="K73" s="23">
        <f>ROUND(I73* J73/100,2)</f>
        <v>0</v>
      </c>
      <c r="L73" s="24">
        <f>ROUND(I73+ K73,2)</f>
        <v>0</v>
      </c>
      <c r="M73" s="12"/>
    </row>
    <row r="74" spans="2:13" s="1" customFormat="1" ht="28.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21</v>
      </c>
      <c r="G74" s="8">
        <v>17</v>
      </c>
      <c r="H74" s="25">
        <v>0</v>
      </c>
      <c r="I74" s="23">
        <f>ROUND(G74* H74,2)</f>
        <v>0</v>
      </c>
      <c r="J74" s="5">
        <v>8</v>
      </c>
      <c r="K74" s="23">
        <f>ROUND(I74* J74/100,2)</f>
        <v>0</v>
      </c>
      <c r="L74" s="24">
        <f>ROUND(I74+ K74,2)</f>
        <v>0</v>
      </c>
      <c r="M74" s="12"/>
    </row>
    <row r="75" spans="2:13" s="1" customFormat="1" ht="28.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21</v>
      </c>
      <c r="G75" s="8">
        <v>1</v>
      </c>
      <c r="H75" s="25">
        <v>0</v>
      </c>
      <c r="I75" s="23">
        <f>ROUND(G75* H75,2)</f>
        <v>0</v>
      </c>
      <c r="J75" s="5">
        <v>8</v>
      </c>
      <c r="K75" s="23">
        <f>ROUND(I75* J75/100,2)</f>
        <v>0</v>
      </c>
      <c r="L75" s="24">
        <f>ROUND(I75+ K75,2)</f>
        <v>0</v>
      </c>
      <c r="M75" s="12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21</v>
      </c>
      <c r="G76" s="8">
        <v>7.26</v>
      </c>
      <c r="H76" s="25">
        <v>0</v>
      </c>
      <c r="I76" s="23">
        <f>ROUND(G76* H76,2)</f>
        <v>0</v>
      </c>
      <c r="J76" s="5">
        <v>8</v>
      </c>
      <c r="K76" s="23">
        <f>ROUND(I76* J76/100,2)</f>
        <v>0</v>
      </c>
      <c r="L76" s="24">
        <f>ROUND(I76+ K76,2)</f>
        <v>0</v>
      </c>
      <c r="M76" s="12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21</v>
      </c>
      <c r="G77" s="8">
        <v>7.82</v>
      </c>
      <c r="H77" s="25">
        <v>0</v>
      </c>
      <c r="I77" s="23">
        <f>ROUND(G77* H77,2)</f>
        <v>0</v>
      </c>
      <c r="J77" s="5">
        <v>8</v>
      </c>
      <c r="K77" s="23">
        <f>ROUND(I77* J77/100,2)</f>
        <v>0</v>
      </c>
      <c r="L77" s="24">
        <f>ROUND(I77+ K77,2)</f>
        <v>0</v>
      </c>
      <c r="M77" s="12"/>
    </row>
    <row r="78" spans="2:13" s="1" customFormat="1" ht="28.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21</v>
      </c>
      <c r="G78" s="8">
        <v>39.020000000000003</v>
      </c>
      <c r="H78" s="25">
        <v>0</v>
      </c>
      <c r="I78" s="23">
        <f>ROUND(G78* H78,2)</f>
        <v>0</v>
      </c>
      <c r="J78" s="5">
        <v>8</v>
      </c>
      <c r="K78" s="23">
        <f>ROUND(I78* J78/100,2)</f>
        <v>0</v>
      </c>
      <c r="L78" s="24">
        <f>ROUND(I78+ K78,2)</f>
        <v>0</v>
      </c>
      <c r="M78" s="12"/>
    </row>
    <row r="79" spans="2:13" s="1" customFormat="1" ht="28.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42</v>
      </c>
      <c r="G79" s="8">
        <v>54.4</v>
      </c>
      <c r="H79" s="25">
        <v>0</v>
      </c>
      <c r="I79" s="23">
        <f>ROUND(G79* H79,2)</f>
        <v>0</v>
      </c>
      <c r="J79" s="5">
        <v>8</v>
      </c>
      <c r="K79" s="23">
        <f>ROUND(I79* J79/100,2)</f>
        <v>0</v>
      </c>
      <c r="L79" s="24">
        <f>ROUND(I79+ K79,2)</f>
        <v>0</v>
      </c>
      <c r="M79" s="12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43.5</v>
      </c>
      <c r="H80" s="25">
        <v>0</v>
      </c>
      <c r="I80" s="23">
        <f>ROUND(G80* H80,2)</f>
        <v>0</v>
      </c>
      <c r="J80" s="5">
        <v>23</v>
      </c>
      <c r="K80" s="23">
        <f>ROUND(I80* J80/100,2)</f>
        <v>0</v>
      </c>
      <c r="L80" s="24">
        <f>ROUND(I80+ K80,2)</f>
        <v>0</v>
      </c>
      <c r="M80" s="12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97</v>
      </c>
      <c r="G81" s="8">
        <v>35.229999999999997</v>
      </c>
      <c r="H81" s="25">
        <v>0</v>
      </c>
      <c r="I81" s="23">
        <f>ROUND(G81* H81,2)</f>
        <v>0</v>
      </c>
      <c r="J81" s="5">
        <v>23</v>
      </c>
      <c r="K81" s="23">
        <f>ROUND(I81* J81/100,2)</f>
        <v>0</v>
      </c>
      <c r="L81" s="24">
        <f>ROUND(I81+ K81,2)</f>
        <v>0</v>
      </c>
      <c r="M81" s="12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139.84</v>
      </c>
      <c r="H82" s="25">
        <v>0</v>
      </c>
      <c r="I82" s="23">
        <f>ROUND(G82* H82,2)</f>
        <v>0</v>
      </c>
      <c r="J82" s="5">
        <v>23</v>
      </c>
      <c r="K82" s="23">
        <f>ROUND(I82* J82/100,2)</f>
        <v>0</v>
      </c>
      <c r="L82" s="24">
        <f>ROUND(I82+ K82,2)</f>
        <v>0</v>
      </c>
      <c r="M82" s="12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20</v>
      </c>
      <c r="H83" s="25">
        <v>0</v>
      </c>
      <c r="I83" s="23">
        <f>ROUND(G83* H83,2)</f>
        <v>0</v>
      </c>
      <c r="J83" s="5">
        <v>8</v>
      </c>
      <c r="K83" s="23">
        <f>ROUND(I83* J83/100,2)</f>
        <v>0</v>
      </c>
      <c r="L83" s="24">
        <f>ROUND(I83+ K83,2)</f>
        <v>0</v>
      </c>
      <c r="M83" s="12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14</v>
      </c>
      <c r="G84" s="8">
        <v>30</v>
      </c>
      <c r="H84" s="25">
        <v>0</v>
      </c>
      <c r="I84" s="23">
        <f>ROUND(G84* H84,2)</f>
        <v>0</v>
      </c>
      <c r="J84" s="5">
        <v>8</v>
      </c>
      <c r="K84" s="23">
        <f>ROUND(I84* J84/100,2)</f>
        <v>0</v>
      </c>
      <c r="L84" s="24">
        <f>ROUND(I84+ K84,2)</f>
        <v>0</v>
      </c>
      <c r="M84" s="12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108</v>
      </c>
      <c r="G85" s="8">
        <v>290</v>
      </c>
      <c r="H85" s="25">
        <v>0</v>
      </c>
      <c r="I85" s="23">
        <f>ROUND(G85* H85,2)</f>
        <v>0</v>
      </c>
      <c r="J85" s="5">
        <v>8</v>
      </c>
      <c r="K85" s="23">
        <f>ROUND(I85* J85/100,2)</f>
        <v>0</v>
      </c>
      <c r="L85" s="24">
        <f>ROUND(I85+ K85,2)</f>
        <v>0</v>
      </c>
      <c r="M85" s="12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108</v>
      </c>
      <c r="G86" s="8">
        <v>134</v>
      </c>
      <c r="H86" s="25">
        <v>0</v>
      </c>
      <c r="I86" s="23">
        <f>ROUND(G86* H86,2)</f>
        <v>0</v>
      </c>
      <c r="J86" s="5">
        <v>8</v>
      </c>
      <c r="K86" s="23">
        <f>ROUND(I86* J86/100,2)</f>
        <v>0</v>
      </c>
      <c r="L86" s="24">
        <f>ROUND(I86+ K86,2)</f>
        <v>0</v>
      </c>
      <c r="M86" s="12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21</v>
      </c>
      <c r="G87" s="8">
        <v>15</v>
      </c>
      <c r="H87" s="25">
        <v>0</v>
      </c>
      <c r="I87" s="23">
        <f>ROUND(G87* H87,2)</f>
        <v>0</v>
      </c>
      <c r="J87" s="5">
        <v>8</v>
      </c>
      <c r="K87" s="23">
        <f>ROUND(I87* J87/100,2)</f>
        <v>0</v>
      </c>
      <c r="L87" s="24">
        <f>ROUND(I87+ K87,2)</f>
        <v>0</v>
      </c>
      <c r="M87" s="12"/>
    </row>
    <row r="88" spans="2:13" s="1" customFormat="1" ht="28.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108</v>
      </c>
      <c r="G88" s="8">
        <v>30</v>
      </c>
      <c r="H88" s="25">
        <v>0</v>
      </c>
      <c r="I88" s="23">
        <f>ROUND(G88* H88,2)</f>
        <v>0</v>
      </c>
      <c r="J88" s="5">
        <v>8</v>
      </c>
      <c r="K88" s="23">
        <f>ROUND(I88* J88/100,2)</f>
        <v>0</v>
      </c>
      <c r="L88" s="24">
        <f>ROUND(I88+ K88,2)</f>
        <v>0</v>
      </c>
      <c r="M88" s="12"/>
    </row>
    <row r="89" spans="2:13" s="1" customFormat="1" ht="28.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108</v>
      </c>
      <c r="G89" s="8">
        <v>50</v>
      </c>
      <c r="H89" s="25">
        <v>0</v>
      </c>
      <c r="I89" s="23">
        <f>ROUND(G89* H89,2)</f>
        <v>0</v>
      </c>
      <c r="J89" s="5">
        <v>8</v>
      </c>
      <c r="K89" s="23">
        <f>ROUND(I89* J89/100,2)</f>
        <v>0</v>
      </c>
      <c r="L89" s="24">
        <f>ROUND(I89+ K89,2)</f>
        <v>0</v>
      </c>
      <c r="M89" s="12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108</v>
      </c>
      <c r="G90" s="8">
        <v>194</v>
      </c>
      <c r="H90" s="25">
        <v>0</v>
      </c>
      <c r="I90" s="23">
        <f>ROUND(G90* H90,2)</f>
        <v>0</v>
      </c>
      <c r="J90" s="5">
        <v>8</v>
      </c>
      <c r="K90" s="23">
        <f>ROUND(I90* J90/100,2)</f>
        <v>0</v>
      </c>
      <c r="L90" s="24">
        <f>ROUND(I90+ K90,2)</f>
        <v>0</v>
      </c>
      <c r="M90" s="12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38</v>
      </c>
      <c r="G91" s="8">
        <v>3.28</v>
      </c>
      <c r="H91" s="25">
        <v>0</v>
      </c>
      <c r="I91" s="23">
        <f>ROUND(G91* H91,2)</f>
        <v>0</v>
      </c>
      <c r="J91" s="5">
        <v>8</v>
      </c>
      <c r="K91" s="23">
        <f>ROUND(I91* J91/100,2)</f>
        <v>0</v>
      </c>
      <c r="L91" s="24">
        <f>ROUND(I91+ K91,2)</f>
        <v>0</v>
      </c>
      <c r="M91" s="12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104</v>
      </c>
      <c r="G92" s="8">
        <v>768.27</v>
      </c>
      <c r="H92" s="25">
        <v>0</v>
      </c>
      <c r="I92" s="23">
        <f>ROUND(G92* H92,2)</f>
        <v>0</v>
      </c>
      <c r="J92" s="5">
        <v>8</v>
      </c>
      <c r="K92" s="23">
        <f>ROUND(I92* J92/100,2)</f>
        <v>0</v>
      </c>
      <c r="L92" s="24">
        <f>ROUND(I92+ K92,2)</f>
        <v>0</v>
      </c>
      <c r="M92" s="12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104</v>
      </c>
      <c r="G93" s="8">
        <v>24</v>
      </c>
      <c r="H93" s="25">
        <v>0</v>
      </c>
      <c r="I93" s="23">
        <f>ROUND(G93* H93,2)</f>
        <v>0</v>
      </c>
      <c r="J93" s="5">
        <v>8</v>
      </c>
      <c r="K93" s="23">
        <f>ROUND(I93* J93/100,2)</f>
        <v>0</v>
      </c>
      <c r="L93" s="24">
        <f>ROUND(I93+ K93,2)</f>
        <v>0</v>
      </c>
      <c r="M93" s="12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104</v>
      </c>
      <c r="G94" s="8">
        <v>2.62</v>
      </c>
      <c r="H94" s="25">
        <v>0</v>
      </c>
      <c r="I94" s="23">
        <f>ROUND(G94* H94,2)</f>
        <v>0</v>
      </c>
      <c r="J94" s="5">
        <v>23</v>
      </c>
      <c r="K94" s="23">
        <f>ROUND(I94* J94/100,2)</f>
        <v>0</v>
      </c>
      <c r="L94" s="24">
        <f>ROUND(I94+ K94,2)</f>
        <v>0</v>
      </c>
      <c r="M94" s="12"/>
    </row>
    <row r="95" spans="2:13" s="1" customFormat="1" ht="19.7" customHeight="1" x14ac:dyDescent="0.2">
      <c r="B95" s="5">
        <v>46</v>
      </c>
      <c r="C95" s="6" t="s">
        <v>180</v>
      </c>
      <c r="D95" s="6" t="s">
        <v>181</v>
      </c>
      <c r="E95" s="7" t="s">
        <v>182</v>
      </c>
      <c r="F95" s="6" t="s">
        <v>104</v>
      </c>
      <c r="G95" s="8">
        <v>8</v>
      </c>
      <c r="H95" s="25">
        <v>0</v>
      </c>
      <c r="I95" s="23">
        <f>ROUND(G95* H95,2)</f>
        <v>0</v>
      </c>
      <c r="J95" s="5">
        <v>8</v>
      </c>
      <c r="K95" s="23">
        <f>ROUND(I95* J95/100,2)</f>
        <v>0</v>
      </c>
      <c r="L95" s="26">
        <f>ROUND(I95+ K95,2)</f>
        <v>0</v>
      </c>
      <c r="M95" s="22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104</v>
      </c>
      <c r="G96" s="8">
        <v>193.58</v>
      </c>
      <c r="H96" s="25">
        <v>0</v>
      </c>
      <c r="I96" s="23">
        <f>ROUND(G96* H96,2)</f>
        <v>0</v>
      </c>
      <c r="J96" s="5">
        <v>8</v>
      </c>
      <c r="K96" s="23">
        <f>ROUND(I96* J96/100,2)</f>
        <v>0</v>
      </c>
      <c r="L96" s="24">
        <f>ROUND(I96+ K96,2)</f>
        <v>0</v>
      </c>
      <c r="M96" s="12"/>
    </row>
    <row r="97" spans="2:14" s="1" customFormat="1" ht="19.7" customHeight="1" x14ac:dyDescent="0.2">
      <c r="B97" s="5">
        <v>48</v>
      </c>
      <c r="C97" s="6" t="s">
        <v>145</v>
      </c>
      <c r="D97" s="6" t="s">
        <v>146</v>
      </c>
      <c r="E97" s="7" t="s">
        <v>144</v>
      </c>
      <c r="F97" s="6" t="s">
        <v>104</v>
      </c>
      <c r="G97" s="8">
        <v>8</v>
      </c>
      <c r="H97" s="25">
        <v>0</v>
      </c>
      <c r="I97" s="23">
        <f>ROUND(G97* H97,2)</f>
        <v>0</v>
      </c>
      <c r="J97" s="5">
        <v>23</v>
      </c>
      <c r="K97" s="23">
        <f>ROUND(I97* J97/100,2)</f>
        <v>0</v>
      </c>
      <c r="L97" s="24">
        <f>ROUND(I97+ K97,2)</f>
        <v>0</v>
      </c>
      <c r="M97" s="12"/>
    </row>
    <row r="98" spans="2:14" s="1" customFormat="1" ht="55.9" customHeight="1" x14ac:dyDescent="0.2"/>
    <row r="99" spans="2:14" s="1" customFormat="1" ht="21.4" customHeight="1" x14ac:dyDescent="0.2">
      <c r="B99" s="18" t="s">
        <v>147</v>
      </c>
      <c r="C99" s="18"/>
      <c r="D99" s="18"/>
      <c r="E99" s="18"/>
      <c r="F99" s="27">
        <f>ROUND(I32+I37+I42+I47+I48+I53+I56+I57+I58+I59+I60+I61+I62+I63+I64+I65+I66+I67+I68+I69+I70+I71+I72+I73+I74+I75+I76+I77+I78+I79+I80+I81+I82+I83+I84+I85+I86+I87+I88+I89+I90+I91+I92+I93+I94+I95+I96+I97,2)</f>
        <v>0</v>
      </c>
      <c r="G99" s="28"/>
      <c r="H99" s="28"/>
      <c r="I99" s="28"/>
      <c r="J99" s="28"/>
      <c r="K99" s="28"/>
      <c r="L99" s="28"/>
      <c r="M99" s="29"/>
    </row>
    <row r="100" spans="2:14" s="1" customFormat="1" ht="21.4" customHeight="1" x14ac:dyDescent="0.2">
      <c r="B100" s="18" t="s">
        <v>148</v>
      </c>
      <c r="C100" s="18"/>
      <c r="D100" s="18"/>
      <c r="E100" s="18"/>
      <c r="F100" s="30">
        <f>ROUND(L32+L37+L42+L47+L48+L53+L56+L57+L58+L59+L60+L61+L62+L63+L64+L65+L66+L67+L68+L69+L70+L71+L72+L73+L74+L75+L76+L77+L78+L79+L80+L81+L82+L83+L84+L85+L86+L87+L88+L89+L90+L91+L92+L93+L94+L95+L96+L97,2)</f>
        <v>0</v>
      </c>
      <c r="G100" s="31"/>
      <c r="H100" s="31"/>
      <c r="I100" s="31"/>
      <c r="J100" s="31"/>
      <c r="K100" s="31"/>
      <c r="L100" s="31"/>
      <c r="M100" s="32"/>
    </row>
    <row r="101" spans="2:14" s="1" customFormat="1" ht="11.1" customHeight="1" x14ac:dyDescent="0.2"/>
    <row r="102" spans="2:14" s="1" customFormat="1" ht="80.099999999999994" customHeight="1" x14ac:dyDescent="0.2">
      <c r="B102" s="34" t="s">
        <v>167</v>
      </c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</row>
    <row r="103" spans="2:14" s="1" customFormat="1" ht="2.65" customHeight="1" x14ac:dyDescent="0.2"/>
    <row r="104" spans="2:14" s="1" customFormat="1" ht="110.1" customHeight="1" x14ac:dyDescent="0.2">
      <c r="B104" s="34" t="s">
        <v>168</v>
      </c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</row>
    <row r="105" spans="2:14" s="1" customFormat="1" ht="5.25" customHeight="1" x14ac:dyDescent="0.2"/>
    <row r="106" spans="2:14" s="1" customFormat="1" ht="110.1" customHeight="1" x14ac:dyDescent="0.2">
      <c r="B106" s="11" t="s">
        <v>169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</row>
    <row r="107" spans="2:14" s="1" customFormat="1" ht="5.25" customHeight="1" x14ac:dyDescent="0.2"/>
    <row r="108" spans="2:14" s="1" customFormat="1" ht="37.9" customHeight="1" x14ac:dyDescent="0.2">
      <c r="B108" s="35" t="s">
        <v>149</v>
      </c>
      <c r="C108" s="35"/>
      <c r="D108" s="35"/>
      <c r="E108" s="35"/>
      <c r="F108" s="37" t="s">
        <v>150</v>
      </c>
      <c r="G108" s="37"/>
      <c r="H108" s="37"/>
      <c r="I108" s="37"/>
      <c r="J108" s="37"/>
      <c r="K108" s="37"/>
      <c r="L108" s="37"/>
    </row>
    <row r="109" spans="2:14" s="1" customFormat="1" ht="28.9" customHeight="1" x14ac:dyDescent="0.2"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</row>
    <row r="110" spans="2:14" s="1" customFormat="1" ht="28.9" customHeight="1" x14ac:dyDescent="0.2"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</row>
    <row r="111" spans="2:14" s="1" customFormat="1" ht="28.9" customHeight="1" x14ac:dyDescent="0.2"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</row>
    <row r="112" spans="2:14" s="1" customFormat="1" ht="28.9" customHeight="1" x14ac:dyDescent="0.2"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</row>
    <row r="113" spans="2:14" s="1" customFormat="1" ht="2.65" customHeight="1" x14ac:dyDescent="0.2"/>
    <row r="114" spans="2:14" s="1" customFormat="1" ht="203.1" customHeight="1" x14ac:dyDescent="0.2">
      <c r="B114" s="34" t="s">
        <v>170</v>
      </c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</row>
    <row r="115" spans="2:14" s="1" customFormat="1" ht="2.65" customHeight="1" x14ac:dyDescent="0.2"/>
    <row r="116" spans="2:14" s="1" customFormat="1" ht="36.950000000000003" customHeight="1" x14ac:dyDescent="0.2">
      <c r="B116" s="38" t="s">
        <v>171</v>
      </c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</row>
    <row r="117" spans="2:14" s="1" customFormat="1" ht="2.65" customHeight="1" x14ac:dyDescent="0.2"/>
    <row r="118" spans="2:14" s="1" customFormat="1" ht="37.9" customHeight="1" x14ac:dyDescent="0.2">
      <c r="B118" s="35" t="s">
        <v>151</v>
      </c>
      <c r="C118" s="35"/>
      <c r="D118" s="35"/>
      <c r="E118" s="35"/>
      <c r="F118" s="39" t="s">
        <v>152</v>
      </c>
      <c r="G118" s="39"/>
      <c r="H118" s="39"/>
      <c r="I118" s="39"/>
      <c r="J118" s="39"/>
      <c r="K118" s="39"/>
      <c r="L118" s="39"/>
    </row>
    <row r="119" spans="2:14" s="1" customFormat="1" ht="28.9" customHeight="1" x14ac:dyDescent="0.2"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</row>
    <row r="120" spans="2:14" s="1" customFormat="1" ht="28.9" customHeight="1" x14ac:dyDescent="0.2"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</row>
    <row r="121" spans="2:14" s="1" customFormat="1" ht="28.9" customHeight="1" x14ac:dyDescent="0.2"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</row>
    <row r="122" spans="2:14" s="1" customFormat="1" ht="28.9" customHeight="1" x14ac:dyDescent="0.2"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</row>
    <row r="123" spans="2:14" s="1" customFormat="1" ht="2.65" customHeight="1" x14ac:dyDescent="0.2"/>
    <row r="124" spans="2:14" s="1" customFormat="1" ht="159.94999999999999" customHeight="1" x14ac:dyDescent="0.2">
      <c r="B124" s="34" t="s">
        <v>172</v>
      </c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</row>
    <row r="125" spans="2:14" s="1" customFormat="1" ht="2.65" customHeight="1" x14ac:dyDescent="0.2"/>
    <row r="126" spans="2:14" s="1" customFormat="1" ht="54.95" customHeight="1" x14ac:dyDescent="0.2">
      <c r="B126" s="34" t="s">
        <v>173</v>
      </c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</row>
    <row r="127" spans="2:14" s="1" customFormat="1" ht="2.65" customHeight="1" x14ac:dyDescent="0.2"/>
    <row r="128" spans="2:14" s="1" customFormat="1" ht="60" customHeight="1" x14ac:dyDescent="0.2">
      <c r="B128" s="11" t="s">
        <v>174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</row>
    <row r="129" spans="2:14" s="1" customFormat="1" ht="2.65" customHeight="1" x14ac:dyDescent="0.2"/>
    <row r="130" spans="2:14" s="1" customFormat="1" ht="48" customHeight="1" x14ac:dyDescent="0.2">
      <c r="B130" s="11" t="s">
        <v>175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</row>
    <row r="131" spans="2:14" s="1" customFormat="1" ht="2.65" customHeight="1" x14ac:dyDescent="0.2"/>
    <row r="132" spans="2:14" s="1" customFormat="1" ht="125.1" customHeight="1" x14ac:dyDescent="0.2">
      <c r="B132" s="34" t="s">
        <v>176</v>
      </c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</row>
    <row r="133" spans="2:14" s="1" customFormat="1" ht="2.65" customHeight="1" x14ac:dyDescent="0.2"/>
    <row r="134" spans="2:14" s="1" customFormat="1" ht="84.95" customHeight="1" x14ac:dyDescent="0.2">
      <c r="B134" s="34" t="s">
        <v>177</v>
      </c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</row>
    <row r="135" spans="2:14" s="1" customFormat="1" ht="86.85" customHeight="1" x14ac:dyDescent="0.2"/>
    <row r="136" spans="2:14" s="1" customFormat="1" ht="17.649999999999999" customHeight="1" x14ac:dyDescent="0.2">
      <c r="I136" s="16" t="s">
        <v>178</v>
      </c>
      <c r="J136" s="16"/>
    </row>
    <row r="137" spans="2:14" s="1" customFormat="1" ht="145.15" customHeight="1" x14ac:dyDescent="0.2"/>
    <row r="138" spans="2:14" s="1" customFormat="1" ht="81.599999999999994" customHeight="1" x14ac:dyDescent="0.2">
      <c r="B138" s="14" t="s">
        <v>179</v>
      </c>
      <c r="C138" s="14"/>
      <c r="D138" s="14"/>
      <c r="E138" s="14"/>
      <c r="F138" s="14"/>
      <c r="G138" s="14"/>
      <c r="H138" s="14"/>
      <c r="I138" s="14"/>
      <c r="J138" s="14"/>
    </row>
  </sheetData>
  <mergeCells count="112">
    <mergeCell ref="L88:M88"/>
    <mergeCell ref="L89:M89"/>
    <mergeCell ref="L90:M90"/>
    <mergeCell ref="L91:M91"/>
    <mergeCell ref="L92:M92"/>
    <mergeCell ref="L93:M93"/>
    <mergeCell ref="L94:M94"/>
    <mergeCell ref="L96:M96"/>
    <mergeCell ref="L97:M97"/>
    <mergeCell ref="L95:M95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B50:K50"/>
    <mergeCell ref="B6:D6"/>
    <mergeCell ref="B8:D8"/>
    <mergeCell ref="B99:E99"/>
    <mergeCell ref="B100:E100"/>
    <mergeCell ref="E14:G14"/>
    <mergeCell ref="F108:L108"/>
    <mergeCell ref="F99:M99"/>
    <mergeCell ref="F100:M100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28:N128"/>
    <mergeCell ref="B130:N130"/>
    <mergeCell ref="B132:N132"/>
    <mergeCell ref="B134:N134"/>
    <mergeCell ref="B138:J138"/>
    <mergeCell ref="B24:L24"/>
    <mergeCell ref="B26:L26"/>
    <mergeCell ref="B29:K29"/>
    <mergeCell ref="B34:K34"/>
    <mergeCell ref="B39:K39"/>
    <mergeCell ref="F109:L109"/>
    <mergeCell ref="F110:L110"/>
    <mergeCell ref="F111:L111"/>
    <mergeCell ref="F112:L112"/>
    <mergeCell ref="F118:L118"/>
    <mergeCell ref="F119:L119"/>
    <mergeCell ref="F120:L120"/>
    <mergeCell ref="F121:L121"/>
    <mergeCell ref="F122:L122"/>
    <mergeCell ref="I136:J136"/>
    <mergeCell ref="B114:N114"/>
    <mergeCell ref="B116:N116"/>
    <mergeCell ref="B118:E118"/>
    <mergeCell ref="B119:E119"/>
    <mergeCell ref="B120:E120"/>
    <mergeCell ref="B121:E121"/>
    <mergeCell ref="B122:E122"/>
    <mergeCell ref="B124:N124"/>
    <mergeCell ref="B126:N126"/>
    <mergeCell ref="B10:D11"/>
    <mergeCell ref="B102:N102"/>
    <mergeCell ref="B104:N104"/>
    <mergeCell ref="B106:N106"/>
    <mergeCell ref="B108:E108"/>
    <mergeCell ref="B109:E109"/>
    <mergeCell ref="B110:E110"/>
    <mergeCell ref="B111:E111"/>
    <mergeCell ref="B112:E112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2024-10-20T15:25:20Z</dcterms:created>
  <dcterms:modified xsi:type="dcterms:W3CDTF">2024-10-29T10:18:43Z</dcterms:modified>
</cp:coreProperties>
</file>