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5080" yWindow="12" windowWidth="25440" windowHeight="15540"/>
  </bookViews>
  <sheets>
    <sheet name="Predmet zákazk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29" i="1"/>
  <c r="F30" i="1"/>
  <c r="F31" i="1"/>
  <c r="F32" i="1"/>
  <c r="F33" i="1"/>
  <c r="F34" i="1"/>
  <c r="F35" i="1"/>
  <c r="F28" i="1"/>
  <c r="F20" i="1"/>
  <c r="F21" i="1"/>
  <c r="F22" i="1"/>
  <c r="F23" i="1"/>
  <c r="F24" i="1"/>
  <c r="F25" i="1"/>
  <c r="F26" i="1"/>
  <c r="F19" i="1"/>
  <c r="F15" i="1"/>
  <c r="F16" i="1"/>
  <c r="F17" i="1"/>
  <c r="F14" i="1"/>
  <c r="F7" i="1"/>
  <c r="F8" i="1"/>
  <c r="F9" i="1"/>
  <c r="F10" i="1"/>
  <c r="F11" i="1"/>
  <c r="F12" i="1"/>
  <c r="F37" i="1"/>
  <c r="F105" i="1"/>
  <c r="F107" i="1"/>
  <c r="F108" i="1"/>
  <c r="F109" i="1"/>
  <c r="F110" i="1"/>
  <c r="F111" i="1"/>
  <c r="F104" i="1"/>
  <c r="F98" i="1"/>
  <c r="F99" i="1"/>
  <c r="F100" i="1"/>
  <c r="F101" i="1"/>
  <c r="F102" i="1"/>
  <c r="F97" i="1"/>
  <c r="F84" i="1"/>
  <c r="F85" i="1"/>
  <c r="F86" i="1"/>
  <c r="F87" i="1"/>
  <c r="F88" i="1"/>
  <c r="F89" i="1"/>
  <c r="F90" i="1"/>
  <c r="F91" i="1"/>
  <c r="F92" i="1"/>
  <c r="F93" i="1"/>
  <c r="F94" i="1"/>
  <c r="F95" i="1"/>
  <c r="F83" i="1"/>
  <c r="F81" i="1"/>
  <c r="F80" i="1"/>
  <c r="F76" i="1"/>
  <c r="F77" i="1"/>
  <c r="F78" i="1"/>
  <c r="F75" i="1"/>
  <c r="F73" i="1"/>
  <c r="F72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9" i="1"/>
  <c r="F50" i="1"/>
  <c r="F48" i="1"/>
  <c r="F46" i="1"/>
  <c r="F39" i="1"/>
  <c r="F40" i="1"/>
  <c r="F41" i="1"/>
  <c r="F42" i="1"/>
  <c r="F43" i="1"/>
  <c r="F44" i="1"/>
  <c r="E105" i="1" l="1"/>
  <c r="E106" i="1"/>
  <c r="F106" i="1" s="1"/>
  <c r="E107" i="1"/>
  <c r="E108" i="1"/>
  <c r="E109" i="1"/>
  <c r="E110" i="1"/>
  <c r="E111" i="1"/>
  <c r="E104" i="1"/>
  <c r="E98" i="1"/>
  <c r="E99" i="1"/>
  <c r="E100" i="1"/>
  <c r="E101" i="1"/>
  <c r="E102" i="1"/>
  <c r="E97" i="1"/>
  <c r="E84" i="1"/>
  <c r="E85" i="1"/>
  <c r="E86" i="1"/>
  <c r="E87" i="1"/>
  <c r="E88" i="1"/>
  <c r="E89" i="1"/>
  <c r="E90" i="1"/>
  <c r="E91" i="1"/>
  <c r="E92" i="1"/>
  <c r="E93" i="1"/>
  <c r="E94" i="1"/>
  <c r="E95" i="1"/>
  <c r="E83" i="1"/>
  <c r="E81" i="1"/>
  <c r="E80" i="1"/>
  <c r="E76" i="1"/>
  <c r="E77" i="1"/>
  <c r="E78" i="1"/>
  <c r="E75" i="1"/>
  <c r="E73" i="1"/>
  <c r="E72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48" i="1"/>
  <c r="E46" i="1"/>
  <c r="E38" i="1"/>
  <c r="F38" i="1" s="1"/>
  <c r="E39" i="1"/>
  <c r="E40" i="1"/>
  <c r="E41" i="1"/>
  <c r="E42" i="1"/>
  <c r="E43" i="1"/>
  <c r="E44" i="1"/>
  <c r="E37" i="1"/>
  <c r="E29" i="1"/>
  <c r="E30" i="1"/>
  <c r="E31" i="1"/>
  <c r="E32" i="1"/>
  <c r="E33" i="1"/>
  <c r="E34" i="1"/>
  <c r="E35" i="1"/>
  <c r="E28" i="1"/>
  <c r="E20" i="1"/>
  <c r="E21" i="1"/>
  <c r="E22" i="1"/>
  <c r="E23" i="1"/>
  <c r="E24" i="1"/>
  <c r="E25" i="1"/>
  <c r="E26" i="1"/>
  <c r="E19" i="1"/>
  <c r="E15" i="1"/>
  <c r="E16" i="1"/>
  <c r="E17" i="1"/>
  <c r="E14" i="1"/>
  <c r="E7" i="1"/>
  <c r="E8" i="1"/>
  <c r="E9" i="1"/>
  <c r="E10" i="1"/>
  <c r="E11" i="1"/>
  <c r="E12" i="1"/>
  <c r="E6" i="1"/>
  <c r="F112" i="1" l="1"/>
  <c r="F113" i="1"/>
</calcChain>
</file>

<file path=xl/sharedStrings.xml><?xml version="1.0" encoding="utf-8"?>
<sst xmlns="http://schemas.openxmlformats.org/spreadsheetml/2006/main" count="224" uniqueCount="223">
  <si>
    <t xml:space="preserve">P. č. </t>
  </si>
  <si>
    <t>Popis potápačského materiálu</t>
  </si>
  <si>
    <t>Jednotková cena v € bez DPH</t>
  </si>
  <si>
    <t>Celková cena v € bez DPH</t>
  </si>
  <si>
    <t>Celková cena v € s DPH</t>
  </si>
  <si>
    <t>Počet           ks</t>
  </si>
  <si>
    <t>1.</t>
  </si>
  <si>
    <t>Suchý potápačský oblek - ľahký (set)</t>
  </si>
  <si>
    <t>Suchý potápačský oblek - ťažký (set)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</si>
  <si>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</si>
  <si>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</si>
  <si>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</si>
  <si>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</si>
  <si>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</si>
  <si>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</si>
  <si>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</si>
  <si>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</si>
  <si>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</si>
  <si>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Kompenzátor vztlaku - dvojičky</t>
  </si>
  <si>
    <t>Záťažový systém na backplate (pár)</t>
  </si>
  <si>
    <t>Pľúcma automatika - set</t>
  </si>
  <si>
    <t>11.</t>
  </si>
  <si>
    <t>LP hadica 2,1 m</t>
  </si>
  <si>
    <t>12.</t>
  </si>
  <si>
    <t>13.</t>
  </si>
  <si>
    <t>Kompas na zápästie</t>
  </si>
  <si>
    <t>14.</t>
  </si>
  <si>
    <t>15.</t>
  </si>
  <si>
    <t>Dýchacia trubica</t>
  </si>
  <si>
    <t>16.</t>
  </si>
  <si>
    <t>17.</t>
  </si>
  <si>
    <t>18.</t>
  </si>
  <si>
    <t>Potápačský nôž s kladivkom</t>
  </si>
  <si>
    <t>19.</t>
  </si>
  <si>
    <t>Dekompresná bója</t>
  </si>
  <si>
    <t>20.</t>
  </si>
  <si>
    <t>Plávajúce signálne lano dĺžky 30 m</t>
  </si>
  <si>
    <t>21.</t>
  </si>
  <si>
    <t>Poistná šnúra 1,5 m a dve karabíny HMS</t>
  </si>
  <si>
    <t>22.</t>
  </si>
  <si>
    <t>Pozičná signálna bója s lanom 20 m</t>
  </si>
  <si>
    <t>23.</t>
  </si>
  <si>
    <t>Celotvárová potápačská maska - set</t>
  </si>
  <si>
    <t xml:space="preserve">Celotvárová potápačská maska </t>
  </si>
  <si>
    <t>24.</t>
  </si>
  <si>
    <t>Ručný potápačský počítač</t>
  </si>
  <si>
    <t>25.</t>
  </si>
  <si>
    <t>26.</t>
  </si>
  <si>
    <t>Rezací nástroj na oceľové lanká</t>
  </si>
  <si>
    <t>27.</t>
  </si>
  <si>
    <t>Potápačské svietidlo hlavné</t>
  </si>
  <si>
    <t>28.</t>
  </si>
  <si>
    <t>Záložné svietidlo</t>
  </si>
  <si>
    <t>29.</t>
  </si>
  <si>
    <t>Plávajúce signálne lano dĺžky 100 m</t>
  </si>
  <si>
    <t>30.</t>
  </si>
  <si>
    <t>31.</t>
  </si>
  <si>
    <t>Signalizačná bója s kotviacimi lanami a záťažou</t>
  </si>
  <si>
    <t>32.</t>
  </si>
  <si>
    <t>Vlajky</t>
  </si>
  <si>
    <t>33.</t>
  </si>
  <si>
    <t>Ďalekohľad</t>
  </si>
  <si>
    <t>34.</t>
  </si>
  <si>
    <t>Kyslíkový oživovací prístroj</t>
  </si>
  <si>
    <t>35.</t>
  </si>
  <si>
    <t>Tabuľky pre zápis pod vodou</t>
  </si>
  <si>
    <t>36.</t>
  </si>
  <si>
    <t>Zachranárska vesta s postrojom</t>
  </si>
  <si>
    <t>37.</t>
  </si>
  <si>
    <t>Potápačský postroj</t>
  </si>
  <si>
    <t>38.</t>
  </si>
  <si>
    <t>Kotva do ľadu</t>
  </si>
  <si>
    <t>39.</t>
  </si>
  <si>
    <t>Chemické svetlo</t>
  </si>
  <si>
    <t>Ochranná prilba</t>
  </si>
  <si>
    <t>40.</t>
  </si>
  <si>
    <t>Montážne náradie</t>
  </si>
  <si>
    <t>41.</t>
  </si>
  <si>
    <t>42.</t>
  </si>
  <si>
    <t>Vyzdvihovacie uzavreté vaky</t>
  </si>
  <si>
    <t>43.</t>
  </si>
  <si>
    <t>Automatika 1. stupeň na plnenie vakov</t>
  </si>
  <si>
    <t>44.</t>
  </si>
  <si>
    <t>Hadice a panel na plnenie uzavretých vakov</t>
  </si>
  <si>
    <t>Panel</t>
  </si>
  <si>
    <t>Hadice</t>
  </si>
  <si>
    <t xml:space="preserve">  1.1</t>
  </si>
  <si>
    <t xml:space="preserve">  1.2</t>
  </si>
  <si>
    <t xml:space="preserve">  1.3</t>
  </si>
  <si>
    <t xml:space="preserve">  1.4</t>
  </si>
  <si>
    <t xml:space="preserve">  1.5</t>
  </si>
  <si>
    <t xml:space="preserve">  1.6</t>
  </si>
  <si>
    <t xml:space="preserve">  1.7</t>
  </si>
  <si>
    <t xml:space="preserve">  Suchý potápačský oblek s integrovanou kuklou</t>
  </si>
  <si>
    <t xml:space="preserve">  Systém suchých rukavíc</t>
  </si>
  <si>
    <t xml:space="preserve">  Tepelno-izolačná vložka do suchého obleku</t>
  </si>
  <si>
    <t xml:space="preserve">  Tepelno-izolačná vložka do suchého obleku (letná)</t>
  </si>
  <si>
    <t xml:space="preserve">  Neoprénová kukla</t>
  </si>
  <si>
    <t xml:space="preserve">  2.1</t>
  </si>
  <si>
    <t xml:space="preserve">  2.2</t>
  </si>
  <si>
    <t xml:space="preserve">  2.3</t>
  </si>
  <si>
    <t xml:space="preserve">  Suché potápačské rukavice</t>
  </si>
  <si>
    <t xml:space="preserve">  Pľúcna automatika - (1. a 2. stupeň)</t>
  </si>
  <si>
    <t xml:space="preserve">  Tlakomer (manometer)</t>
  </si>
  <si>
    <t xml:space="preserve">  Olovená záťaž 1 kg</t>
  </si>
  <si>
    <t xml:space="preserve">  Olovená záťaž 2 kg</t>
  </si>
  <si>
    <t xml:space="preserve">  Olovená záťaž 2,5 kg</t>
  </si>
  <si>
    <t xml:space="preserve">  Vyzdvihovacie uzavreté vaky (malé)</t>
  </si>
  <si>
    <t xml:space="preserve">  Vyzdvihovacie uzavreté vaky (veľké)</t>
  </si>
  <si>
    <t xml:space="preserve">    Vyzdvihovacie uzavreté vaky (malé) 226 l</t>
  </si>
  <si>
    <t xml:space="preserve">    Vyzdvihovacie uzavreté vaky (malé) 453 l</t>
  </si>
  <si>
    <t xml:space="preserve">    Vyzdvihovacie uzavreté vaky (veľké) 1995 l</t>
  </si>
  <si>
    <t xml:space="preserve">    Vyzdvihovacie uzavreté vaky (veľké) 3991 l</t>
  </si>
  <si>
    <t>45.</t>
  </si>
  <si>
    <t>Komunikačná súprava (set)</t>
  </si>
  <si>
    <t>46.</t>
  </si>
  <si>
    <t>Podvodný systém na vyzdvihnutie tela z pod vodnej hladiny</t>
  </si>
  <si>
    <t>47.</t>
  </si>
  <si>
    <t>48.</t>
  </si>
  <si>
    <t>Podvodný detektor kovov</t>
  </si>
  <si>
    <t>49.</t>
  </si>
  <si>
    <t>50.</t>
  </si>
  <si>
    <t>51.</t>
  </si>
  <si>
    <t>Plutvy s plnou pätou</t>
  </si>
  <si>
    <t>52.</t>
  </si>
  <si>
    <t xml:space="preserve">  Dvojkarabína nerezová - doubleender veľká</t>
  </si>
  <si>
    <t xml:space="preserve">  Dvojkarabína nerezová - doubleender stredná</t>
  </si>
  <si>
    <t>Dvojkarabína nerezová - doubleender</t>
  </si>
  <si>
    <t>53.</t>
  </si>
  <si>
    <t>Ochranná kombinéza na potápačský oblek</t>
  </si>
  <si>
    <t>54.</t>
  </si>
  <si>
    <t>Kontrolný manometer</t>
  </si>
  <si>
    <t>55.</t>
  </si>
  <si>
    <t>Odolná vodotesná kamera</t>
  </si>
  <si>
    <t>56.</t>
  </si>
  <si>
    <t>Prenosný 3D sonar + príslušenstvo (set)</t>
  </si>
  <si>
    <t xml:space="preserve">  3D sonar</t>
  </si>
  <si>
    <t xml:space="preserve">  Kábel k pripojeniu duálnej sondy k sonaru</t>
  </si>
  <si>
    <t xml:space="preserve">  Držiak sondy</t>
  </si>
  <si>
    <t>Cena spolu za požadovaný počet ks bez DPH</t>
  </si>
  <si>
    <t>Cena spolu za požadovaný počet ks s DPH</t>
  </si>
  <si>
    <t xml:space="preserve">  Suchý potápačský oblek s integrovaným strmeňom na prilbu</t>
  </si>
  <si>
    <t xml:space="preserve">  2.4</t>
  </si>
  <si>
    <t>Potápačský komplet (set)</t>
  </si>
  <si>
    <t xml:space="preserve">  3.1</t>
  </si>
  <si>
    <t xml:space="preserve">  Potápačský komplet</t>
  </si>
  <si>
    <t xml:space="preserve">  Povrchová tlaková súprava</t>
  </si>
  <si>
    <t xml:space="preserve">  3.2</t>
  </si>
  <si>
    <t xml:space="preserve">  3.3</t>
  </si>
  <si>
    <t xml:space="preserve">  Hadice</t>
  </si>
  <si>
    <t>Popruhy na upevnenie tlakovej nádoby  s kovovou prackou (pár)</t>
  </si>
  <si>
    <t xml:space="preserve">  9.1</t>
  </si>
  <si>
    <t xml:space="preserve">  9.2</t>
  </si>
  <si>
    <t>LP hadica 0,6 m</t>
  </si>
  <si>
    <t>Olovená záťaž v nepremokavých váčkoch</t>
  </si>
  <si>
    <t xml:space="preserve">  16.1</t>
  </si>
  <si>
    <t xml:space="preserve">  16.2</t>
  </si>
  <si>
    <t xml:space="preserve">  16.3</t>
  </si>
  <si>
    <t xml:space="preserve">  22.1</t>
  </si>
  <si>
    <t xml:space="preserve">  22.2</t>
  </si>
  <si>
    <t xml:space="preserve">  22.3</t>
  </si>
  <si>
    <t>Príslušenstvo k maske</t>
  </si>
  <si>
    <t>Prepravný box potápačského materiálu</t>
  </si>
  <si>
    <t xml:space="preserve">Naviják s vodiacim lankom </t>
  </si>
  <si>
    <t xml:space="preserve">  41.1</t>
  </si>
  <si>
    <t xml:space="preserve">  41.2</t>
  </si>
  <si>
    <t xml:space="preserve">    41.1.1</t>
  </si>
  <si>
    <t xml:space="preserve">    41.1.2</t>
  </si>
  <si>
    <t xml:space="preserve">    41.2.1</t>
  </si>
  <si>
    <t xml:space="preserve">    41.2.2</t>
  </si>
  <si>
    <t xml:space="preserve">  41.3</t>
  </si>
  <si>
    <t xml:space="preserve">  Kompletná hliníková tlaková nádoba S 80 s ventilom </t>
  </si>
  <si>
    <t xml:space="preserve">  43.1</t>
  </si>
  <si>
    <t xml:space="preserve">  43.2</t>
  </si>
  <si>
    <t xml:space="preserve">  44.1</t>
  </si>
  <si>
    <t>Vysielač s prijímačom pre potápača</t>
  </si>
  <si>
    <t xml:space="preserve">  44.2</t>
  </si>
  <si>
    <t xml:space="preserve">  44.3</t>
  </si>
  <si>
    <t>Vysielač s prijímačom pre navádzača</t>
  </si>
  <si>
    <t>Zostava slúchadiel a mikrofónu</t>
  </si>
  <si>
    <t xml:space="preserve">  44.4</t>
  </si>
  <si>
    <t>Navádzacie lano s komunikačným káblom</t>
  </si>
  <si>
    <t>Integrovaná nabíjačka určená pre nabíjací batériový zdroj</t>
  </si>
  <si>
    <t>Komunikačný box</t>
  </si>
  <si>
    <t>Nabíjací Li-ion batériový zdroj</t>
  </si>
  <si>
    <t xml:space="preserve">  44.5</t>
  </si>
  <si>
    <t xml:space="preserve">  44.6</t>
  </si>
  <si>
    <t xml:space="preserve">  44.7</t>
  </si>
  <si>
    <t xml:space="preserve">  44.8</t>
  </si>
  <si>
    <t>Ultrazvukový prijímač a vysielač</t>
  </si>
  <si>
    <t>Umbilicals (LP hadica (dýchacie médium), hadica k hĺbkomeru, komunikačný kábel, kábel na svetlo, kábel ku kamere)</t>
  </si>
  <si>
    <t>Postroj k stredne-ťažkému potápačskému výstroju</t>
  </si>
  <si>
    <t xml:space="preserve">  50.1</t>
  </si>
  <si>
    <t xml:space="preserve">  50.2</t>
  </si>
  <si>
    <t xml:space="preserve">  55.1</t>
  </si>
  <si>
    <t xml:space="preserve">  55.2</t>
  </si>
  <si>
    <t xml:space="preserve">  55.3</t>
  </si>
  <si>
    <t xml:space="preserve">  55.4</t>
  </si>
  <si>
    <t xml:space="preserve">  55.5</t>
  </si>
  <si>
    <t xml:space="preserve">  55.6</t>
  </si>
  <si>
    <t xml:space="preserve">  Nabíjačka k sonaru</t>
  </si>
  <si>
    <t xml:space="preserve">  Akumulátor CP12V / 18Ah</t>
  </si>
  <si>
    <t xml:space="preserve">  Vysoko odolný prepravný box</t>
  </si>
  <si>
    <t>Čelové svietidlo</t>
  </si>
  <si>
    <t xml:space="preserve">  Termoprádlo</t>
  </si>
  <si>
    <t>Komplet backplate 6 mm nerez s nastaviteľnými popruhmi a adaptérom na pripojenie single fľaše</t>
  </si>
  <si>
    <t xml:space="preserve">  Ochranná bezpečnostná záťažová obuv (pár)</t>
  </si>
  <si>
    <t>22.2.1</t>
  </si>
  <si>
    <t>22.2.2</t>
  </si>
  <si>
    <t>22.2.3</t>
  </si>
  <si>
    <t>držiak (posuvnej lišty)</t>
  </si>
  <si>
    <t>držiak svietidla</t>
  </si>
  <si>
    <t>zváračský priezor</t>
  </si>
  <si>
    <t>57.</t>
  </si>
  <si>
    <t>Systém pre podvodnú navigáciu, komunikáciu a dozor nad potápačmi</t>
  </si>
  <si>
    <t xml:space="preserve">Tlaková nádoba - zostava twin, oceľová potápačská fľaša </t>
  </si>
  <si>
    <t>Potápačská maska</t>
  </si>
  <si>
    <t>ŠTRUKTUROVANÝ ROZPOČET</t>
  </si>
  <si>
    <t>Príloha č.2</t>
  </si>
  <si>
    <t xml:space="preserve">  Tepelno-izolačné ponožky (pár)</t>
  </si>
  <si>
    <t>Plutvy (pár)</t>
  </si>
  <si>
    <t>Náhradné sedlá na vyrovnávanie tlaku v stredoušnej dutine (2 ks v balení)</t>
  </si>
  <si>
    <t>Uhlové fotografické mierky a pravítka k dokumentácií miesta činu (sada)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</si>
</sst>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left"/>
    </xf>
    <xf numFmtId="0" fontId="6" fillId="0" borderId="5" xfId="0" applyFont="1" applyFill="1" applyBorder="1"/>
    <xf numFmtId="49" fontId="0" fillId="0" borderId="6" xfId="0" applyNumberFormat="1" applyFill="1" applyBorder="1" applyAlignment="1">
      <alignment horizontal="left"/>
    </xf>
    <xf numFmtId="0" fontId="0" fillId="0" borderId="1" xfId="0" applyFill="1" applyBorder="1"/>
    <xf numFmtId="4" fontId="0" fillId="0" borderId="1" xfId="0" applyNumberFormat="1" applyFont="1" applyFill="1" applyBorder="1"/>
    <xf numFmtId="4" fontId="0" fillId="0" borderId="1" xfId="0" applyNumberFormat="1" applyFill="1" applyBorder="1"/>
    <xf numFmtId="4" fontId="0" fillId="0" borderId="18" xfId="0" applyNumberFormat="1" applyFill="1" applyBorder="1"/>
    <xf numFmtId="49" fontId="6" fillId="0" borderId="6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49" fontId="6" fillId="0" borderId="6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12" xfId="0" applyNumberFormat="1" applyFill="1" applyBorder="1" applyAlignment="1">
      <alignment horizontal="left"/>
    </xf>
    <xf numFmtId="0" fontId="0" fillId="0" borderId="13" xfId="0" applyFill="1" applyBorder="1"/>
    <xf numFmtId="49" fontId="8" fillId="0" borderId="6" xfId="0" applyNumberFormat="1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/>
    <xf numFmtId="49" fontId="6" fillId="0" borderId="12" xfId="0" applyNumberFormat="1" applyFont="1" applyFill="1" applyBorder="1" applyAlignment="1">
      <alignment horizontal="left"/>
    </xf>
    <xf numFmtId="0" fontId="6" fillId="0" borderId="13" xfId="0" applyFont="1" applyFill="1" applyBorder="1"/>
    <xf numFmtId="0" fontId="0" fillId="0" borderId="1" xfId="0" applyFont="1" applyFill="1" applyBorder="1" applyAlignment="1">
      <alignment wrapText="1"/>
    </xf>
    <xf numFmtId="0" fontId="6" fillId="0" borderId="0" xfId="0" applyFont="1" applyFill="1" applyAlignment="1">
      <alignment vertical="center"/>
    </xf>
    <xf numFmtId="49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right" vertical="center"/>
    </xf>
    <xf numFmtId="4" fontId="6" fillId="2" borderId="21" xfId="0" applyNumberFormat="1" applyFon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center"/>
    </xf>
    <xf numFmtId="4" fontId="0" fillId="0" borderId="17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19" xfId="0" applyNumberForma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right"/>
    </xf>
    <xf numFmtId="49" fontId="9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4" fontId="0" fillId="0" borderId="14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4" fontId="0" fillId="0" borderId="20" xfId="0" applyNumberFormat="1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zoomScaleNormal="100" workbookViewId="0">
      <pane ySplit="4" topLeftCell="A99" activePane="bottomLeft" state="frozen"/>
      <selection pane="bottomLeft" activeCell="D106" sqref="D106"/>
    </sheetView>
  </sheetViews>
  <sheetFormatPr defaultColWidth="9.109375" defaultRowHeight="14.4" x14ac:dyDescent="0.3"/>
  <cols>
    <col min="1" max="1" width="8" style="30" customWidth="1"/>
    <col min="2" max="2" width="75.6640625" style="1" customWidth="1"/>
    <col min="3" max="3" width="9.33203125" style="1" customWidth="1"/>
    <col min="4" max="6" width="12.109375" style="31" customWidth="1"/>
    <col min="7" max="16384" width="9.109375" style="1"/>
  </cols>
  <sheetData>
    <row r="1" spans="1:6" x14ac:dyDescent="0.3">
      <c r="E1" s="31" t="s">
        <v>218</v>
      </c>
    </row>
    <row r="2" spans="1:6" x14ac:dyDescent="0.3">
      <c r="A2" s="49"/>
      <c r="B2" s="49"/>
      <c r="C2" s="49"/>
      <c r="D2" s="49"/>
      <c r="E2" s="49"/>
      <c r="F2" s="49"/>
    </row>
    <row r="3" spans="1:6" ht="22.5" customHeight="1" thickBot="1" x14ac:dyDescent="0.35">
      <c r="A3" s="50" t="s">
        <v>217</v>
      </c>
      <c r="B3" s="51"/>
      <c r="C3" s="51"/>
      <c r="D3" s="51"/>
      <c r="E3" s="51"/>
      <c r="F3" s="51"/>
    </row>
    <row r="4" spans="1:6" s="2" customFormat="1" ht="43.8" thickBot="1" x14ac:dyDescent="0.35">
      <c r="A4" s="36" t="s">
        <v>0</v>
      </c>
      <c r="B4" s="37" t="s">
        <v>1</v>
      </c>
      <c r="C4" s="38" t="s">
        <v>5</v>
      </c>
      <c r="D4" s="34" t="s">
        <v>2</v>
      </c>
      <c r="E4" s="34" t="s">
        <v>3</v>
      </c>
      <c r="F4" s="35" t="s">
        <v>4</v>
      </c>
    </row>
    <row r="5" spans="1:6" x14ac:dyDescent="0.3">
      <c r="A5" s="3" t="s">
        <v>6</v>
      </c>
      <c r="B5" s="4" t="s">
        <v>7</v>
      </c>
      <c r="C5" s="4"/>
      <c r="D5" s="41"/>
      <c r="E5" s="41"/>
      <c r="F5" s="42"/>
    </row>
    <row r="6" spans="1:6" x14ac:dyDescent="0.3">
      <c r="A6" s="5" t="s">
        <v>86</v>
      </c>
      <c r="B6" s="6" t="s">
        <v>93</v>
      </c>
      <c r="C6" s="6">
        <v>70</v>
      </c>
      <c r="D6" s="7"/>
      <c r="E6" s="8">
        <f t="shared" ref="E6:E12" si="0">C6*D6</f>
        <v>0</v>
      </c>
      <c r="F6" s="9">
        <f t="shared" ref="F6:F35" si="1">E6*1.23</f>
        <v>0</v>
      </c>
    </row>
    <row r="7" spans="1:6" x14ac:dyDescent="0.3">
      <c r="A7" s="5" t="s">
        <v>87</v>
      </c>
      <c r="B7" s="6" t="s">
        <v>94</v>
      </c>
      <c r="C7" s="6">
        <v>70</v>
      </c>
      <c r="D7" s="7"/>
      <c r="E7" s="8">
        <f t="shared" si="0"/>
        <v>0</v>
      </c>
      <c r="F7" s="9">
        <f t="shared" si="1"/>
        <v>0</v>
      </c>
    </row>
    <row r="8" spans="1:6" x14ac:dyDescent="0.3">
      <c r="A8" s="5" t="s">
        <v>88</v>
      </c>
      <c r="B8" s="6" t="s">
        <v>95</v>
      </c>
      <c r="C8" s="6">
        <v>70</v>
      </c>
      <c r="D8" s="7"/>
      <c r="E8" s="8">
        <f t="shared" si="0"/>
        <v>0</v>
      </c>
      <c r="F8" s="9">
        <f t="shared" si="1"/>
        <v>0</v>
      </c>
    </row>
    <row r="9" spans="1:6" x14ac:dyDescent="0.3">
      <c r="A9" s="5" t="s">
        <v>89</v>
      </c>
      <c r="B9" s="6" t="s">
        <v>96</v>
      </c>
      <c r="C9" s="6">
        <v>70</v>
      </c>
      <c r="D9" s="7"/>
      <c r="E9" s="8">
        <f t="shared" si="0"/>
        <v>0</v>
      </c>
      <c r="F9" s="9">
        <f t="shared" si="1"/>
        <v>0</v>
      </c>
    </row>
    <row r="10" spans="1:6" x14ac:dyDescent="0.3">
      <c r="A10" s="5" t="s">
        <v>90</v>
      </c>
      <c r="B10" s="6" t="s">
        <v>219</v>
      </c>
      <c r="C10" s="6">
        <v>70</v>
      </c>
      <c r="D10" s="7"/>
      <c r="E10" s="8">
        <f t="shared" si="0"/>
        <v>0</v>
      </c>
      <c r="F10" s="9">
        <f t="shared" si="1"/>
        <v>0</v>
      </c>
    </row>
    <row r="11" spans="1:6" x14ac:dyDescent="0.3">
      <c r="A11" s="5" t="s">
        <v>91</v>
      </c>
      <c r="B11" s="6" t="s">
        <v>97</v>
      </c>
      <c r="C11" s="6">
        <v>70</v>
      </c>
      <c r="D11" s="7"/>
      <c r="E11" s="8">
        <f t="shared" si="0"/>
        <v>0</v>
      </c>
      <c r="F11" s="9">
        <f t="shared" si="1"/>
        <v>0</v>
      </c>
    </row>
    <row r="12" spans="1:6" x14ac:dyDescent="0.3">
      <c r="A12" s="5" t="s">
        <v>92</v>
      </c>
      <c r="B12" s="6" t="s">
        <v>204</v>
      </c>
      <c r="C12" s="6">
        <v>70</v>
      </c>
      <c r="D12" s="7"/>
      <c r="E12" s="8">
        <f t="shared" si="0"/>
        <v>0</v>
      </c>
      <c r="F12" s="9">
        <f t="shared" si="1"/>
        <v>0</v>
      </c>
    </row>
    <row r="13" spans="1:6" x14ac:dyDescent="0.3">
      <c r="A13" s="10" t="s">
        <v>9</v>
      </c>
      <c r="B13" s="11" t="s">
        <v>8</v>
      </c>
      <c r="C13" s="11"/>
      <c r="D13" s="43"/>
      <c r="E13" s="44"/>
      <c r="F13" s="45"/>
    </row>
    <row r="14" spans="1:6" x14ac:dyDescent="0.3">
      <c r="A14" s="5" t="s">
        <v>98</v>
      </c>
      <c r="B14" s="6" t="s">
        <v>141</v>
      </c>
      <c r="C14" s="6">
        <v>5</v>
      </c>
      <c r="D14" s="7"/>
      <c r="E14" s="8">
        <f>C14*D14</f>
        <v>0</v>
      </c>
      <c r="F14" s="9">
        <f t="shared" si="1"/>
        <v>0</v>
      </c>
    </row>
    <row r="15" spans="1:6" x14ac:dyDescent="0.3">
      <c r="A15" s="5" t="s">
        <v>99</v>
      </c>
      <c r="B15" s="6" t="s">
        <v>94</v>
      </c>
      <c r="C15" s="6">
        <v>5</v>
      </c>
      <c r="D15" s="7"/>
      <c r="E15" s="8">
        <f>C15*D15</f>
        <v>0</v>
      </c>
      <c r="F15" s="9">
        <f t="shared" si="1"/>
        <v>0</v>
      </c>
    </row>
    <row r="16" spans="1:6" x14ac:dyDescent="0.3">
      <c r="A16" s="5" t="s">
        <v>100</v>
      </c>
      <c r="B16" s="6" t="s">
        <v>101</v>
      </c>
      <c r="C16" s="6">
        <v>5</v>
      </c>
      <c r="D16" s="7"/>
      <c r="E16" s="8">
        <f>C16*D16</f>
        <v>0</v>
      </c>
      <c r="F16" s="9">
        <f t="shared" si="1"/>
        <v>0</v>
      </c>
    </row>
    <row r="17" spans="1:6" x14ac:dyDescent="0.3">
      <c r="A17" s="5" t="s">
        <v>142</v>
      </c>
      <c r="B17" s="12" t="s">
        <v>206</v>
      </c>
      <c r="C17" s="6">
        <v>10</v>
      </c>
      <c r="D17" s="7"/>
      <c r="E17" s="8">
        <f>C17*D17</f>
        <v>0</v>
      </c>
      <c r="F17" s="9">
        <f t="shared" si="1"/>
        <v>0</v>
      </c>
    </row>
    <row r="18" spans="1:6" x14ac:dyDescent="0.3">
      <c r="A18" s="10" t="s">
        <v>10</v>
      </c>
      <c r="B18" s="11" t="s">
        <v>143</v>
      </c>
      <c r="C18" s="11"/>
      <c r="D18" s="43"/>
      <c r="E18" s="44"/>
      <c r="F18" s="45"/>
    </row>
    <row r="19" spans="1:6" x14ac:dyDescent="0.3">
      <c r="A19" s="5" t="s">
        <v>144</v>
      </c>
      <c r="B19" s="6" t="s">
        <v>145</v>
      </c>
      <c r="C19" s="6">
        <v>20</v>
      </c>
      <c r="D19" s="7"/>
      <c r="E19" s="8">
        <f t="shared" ref="E19:E26" si="2">C19*D19</f>
        <v>0</v>
      </c>
      <c r="F19" s="9">
        <f t="shared" si="1"/>
        <v>0</v>
      </c>
    </row>
    <row r="20" spans="1:6" x14ac:dyDescent="0.3">
      <c r="A20" s="5" t="s">
        <v>147</v>
      </c>
      <c r="B20" s="6" t="s">
        <v>146</v>
      </c>
      <c r="C20" s="6">
        <v>5</v>
      </c>
      <c r="D20" s="7"/>
      <c r="E20" s="8">
        <f t="shared" si="2"/>
        <v>0</v>
      </c>
      <c r="F20" s="9">
        <f t="shared" si="1"/>
        <v>0</v>
      </c>
    </row>
    <row r="21" spans="1:6" x14ac:dyDescent="0.3">
      <c r="A21" s="5" t="s">
        <v>148</v>
      </c>
      <c r="B21" s="6" t="s">
        <v>149</v>
      </c>
      <c r="C21" s="6">
        <v>8</v>
      </c>
      <c r="D21" s="7"/>
      <c r="E21" s="8">
        <f t="shared" si="2"/>
        <v>0</v>
      </c>
      <c r="F21" s="9">
        <f t="shared" si="1"/>
        <v>0</v>
      </c>
    </row>
    <row r="22" spans="1:6" x14ac:dyDescent="0.3">
      <c r="A22" s="10" t="s">
        <v>11</v>
      </c>
      <c r="B22" s="32" t="s">
        <v>215</v>
      </c>
      <c r="C22" s="14">
        <v>28</v>
      </c>
      <c r="D22" s="7"/>
      <c r="E22" s="8">
        <f t="shared" si="2"/>
        <v>0</v>
      </c>
      <c r="F22" s="9">
        <f t="shared" si="1"/>
        <v>0</v>
      </c>
    </row>
    <row r="23" spans="1:6" x14ac:dyDescent="0.3">
      <c r="A23" s="10" t="s">
        <v>12</v>
      </c>
      <c r="B23" s="14" t="s">
        <v>18</v>
      </c>
      <c r="C23" s="14">
        <v>28</v>
      </c>
      <c r="D23" s="7"/>
      <c r="E23" s="8">
        <f t="shared" si="2"/>
        <v>0</v>
      </c>
      <c r="F23" s="9">
        <f t="shared" si="1"/>
        <v>0</v>
      </c>
    </row>
    <row r="24" spans="1:6" s="18" customFormat="1" ht="28.8" x14ac:dyDescent="0.3">
      <c r="A24" s="15" t="s">
        <v>13</v>
      </c>
      <c r="B24" s="16" t="s">
        <v>205</v>
      </c>
      <c r="C24" s="17">
        <v>28</v>
      </c>
      <c r="D24" s="7"/>
      <c r="E24" s="8">
        <f t="shared" si="2"/>
        <v>0</v>
      </c>
      <c r="F24" s="9">
        <f t="shared" si="1"/>
        <v>0</v>
      </c>
    </row>
    <row r="25" spans="1:6" x14ac:dyDescent="0.3">
      <c r="A25" s="10" t="s">
        <v>14</v>
      </c>
      <c r="B25" s="13" t="s">
        <v>150</v>
      </c>
      <c r="C25" s="14">
        <v>28</v>
      </c>
      <c r="D25" s="7"/>
      <c r="E25" s="8">
        <f t="shared" si="2"/>
        <v>0</v>
      </c>
      <c r="F25" s="9">
        <f t="shared" si="1"/>
        <v>0</v>
      </c>
    </row>
    <row r="26" spans="1:6" x14ac:dyDescent="0.3">
      <c r="A26" s="10" t="s">
        <v>15</v>
      </c>
      <c r="B26" s="14" t="s">
        <v>19</v>
      </c>
      <c r="C26" s="14">
        <v>28</v>
      </c>
      <c r="D26" s="7"/>
      <c r="E26" s="8">
        <f t="shared" si="2"/>
        <v>0</v>
      </c>
      <c r="F26" s="9">
        <f t="shared" si="1"/>
        <v>0</v>
      </c>
    </row>
    <row r="27" spans="1:6" x14ac:dyDescent="0.3">
      <c r="A27" s="10" t="s">
        <v>16</v>
      </c>
      <c r="B27" s="11" t="s">
        <v>20</v>
      </c>
      <c r="C27" s="11"/>
      <c r="D27" s="56"/>
      <c r="E27" s="57"/>
      <c r="F27" s="58"/>
    </row>
    <row r="28" spans="1:6" x14ac:dyDescent="0.3">
      <c r="A28" s="5" t="s">
        <v>151</v>
      </c>
      <c r="B28" s="6" t="s">
        <v>102</v>
      </c>
      <c r="C28" s="6">
        <v>41</v>
      </c>
      <c r="D28" s="7"/>
      <c r="E28" s="8">
        <f t="shared" ref="E28:E35" si="3">C28*D28</f>
        <v>0</v>
      </c>
      <c r="F28" s="9">
        <f t="shared" si="1"/>
        <v>0</v>
      </c>
    </row>
    <row r="29" spans="1:6" x14ac:dyDescent="0.3">
      <c r="A29" s="5" t="s">
        <v>152</v>
      </c>
      <c r="B29" s="6" t="s">
        <v>103</v>
      </c>
      <c r="C29" s="6">
        <v>41</v>
      </c>
      <c r="D29" s="7"/>
      <c r="E29" s="8">
        <f t="shared" si="3"/>
        <v>0</v>
      </c>
      <c r="F29" s="9">
        <f t="shared" si="1"/>
        <v>0</v>
      </c>
    </row>
    <row r="30" spans="1:6" x14ac:dyDescent="0.3">
      <c r="A30" s="10" t="s">
        <v>17</v>
      </c>
      <c r="B30" s="6" t="s">
        <v>22</v>
      </c>
      <c r="C30" s="6">
        <v>19</v>
      </c>
      <c r="D30" s="7"/>
      <c r="E30" s="8">
        <f t="shared" si="3"/>
        <v>0</v>
      </c>
      <c r="F30" s="9">
        <f t="shared" si="1"/>
        <v>0</v>
      </c>
    </row>
    <row r="31" spans="1:6" x14ac:dyDescent="0.3">
      <c r="A31" s="10" t="s">
        <v>21</v>
      </c>
      <c r="B31" s="6" t="s">
        <v>153</v>
      </c>
      <c r="C31" s="6">
        <v>19</v>
      </c>
      <c r="D31" s="7"/>
      <c r="E31" s="8">
        <f t="shared" si="3"/>
        <v>0</v>
      </c>
      <c r="F31" s="9">
        <f t="shared" si="1"/>
        <v>0</v>
      </c>
    </row>
    <row r="32" spans="1:6" x14ac:dyDescent="0.3">
      <c r="A32" s="10" t="s">
        <v>23</v>
      </c>
      <c r="B32" s="6" t="s">
        <v>25</v>
      </c>
      <c r="C32" s="6">
        <v>65</v>
      </c>
      <c r="D32" s="7"/>
      <c r="E32" s="8">
        <f t="shared" si="3"/>
        <v>0</v>
      </c>
      <c r="F32" s="9">
        <f t="shared" si="1"/>
        <v>0</v>
      </c>
    </row>
    <row r="33" spans="1:6" x14ac:dyDescent="0.3">
      <c r="A33" s="10" t="s">
        <v>24</v>
      </c>
      <c r="B33" s="12" t="s">
        <v>216</v>
      </c>
      <c r="C33" s="6">
        <v>65</v>
      </c>
      <c r="D33" s="7"/>
      <c r="E33" s="8">
        <f t="shared" si="3"/>
        <v>0</v>
      </c>
      <c r="F33" s="9">
        <f t="shared" si="1"/>
        <v>0</v>
      </c>
    </row>
    <row r="34" spans="1:6" x14ac:dyDescent="0.3">
      <c r="A34" s="10" t="s">
        <v>26</v>
      </c>
      <c r="B34" s="6" t="s">
        <v>28</v>
      </c>
      <c r="C34" s="6">
        <v>65</v>
      </c>
      <c r="D34" s="7"/>
      <c r="E34" s="8">
        <f t="shared" si="3"/>
        <v>0</v>
      </c>
      <c r="F34" s="9">
        <f t="shared" si="1"/>
        <v>0</v>
      </c>
    </row>
    <row r="35" spans="1:6" x14ac:dyDescent="0.3">
      <c r="A35" s="10" t="s">
        <v>27</v>
      </c>
      <c r="B35" s="6" t="s">
        <v>220</v>
      </c>
      <c r="C35" s="6">
        <v>65</v>
      </c>
      <c r="D35" s="7"/>
      <c r="E35" s="8">
        <f t="shared" si="3"/>
        <v>0</v>
      </c>
      <c r="F35" s="9">
        <f t="shared" si="1"/>
        <v>0</v>
      </c>
    </row>
    <row r="36" spans="1:6" x14ac:dyDescent="0.3">
      <c r="A36" s="10" t="s">
        <v>29</v>
      </c>
      <c r="B36" s="11" t="s">
        <v>154</v>
      </c>
      <c r="C36" s="11"/>
      <c r="D36" s="56"/>
      <c r="E36" s="57"/>
      <c r="F36" s="58"/>
    </row>
    <row r="37" spans="1:6" x14ac:dyDescent="0.3">
      <c r="A37" s="5" t="s">
        <v>155</v>
      </c>
      <c r="B37" s="6" t="s">
        <v>104</v>
      </c>
      <c r="C37" s="6">
        <v>82</v>
      </c>
      <c r="D37" s="7"/>
      <c r="E37" s="8">
        <f t="shared" ref="E37:E44" si="4">C37*D37</f>
        <v>0</v>
      </c>
      <c r="F37" s="9">
        <f>E37*1.23</f>
        <v>0</v>
      </c>
    </row>
    <row r="38" spans="1:6" x14ac:dyDescent="0.3">
      <c r="A38" s="19" t="s">
        <v>156</v>
      </c>
      <c r="B38" s="20" t="s">
        <v>105</v>
      </c>
      <c r="C38" s="20">
        <v>102</v>
      </c>
      <c r="D38" s="7"/>
      <c r="E38" s="8">
        <f t="shared" si="4"/>
        <v>0</v>
      </c>
      <c r="F38" s="9">
        <f>E38*1.23</f>
        <v>0</v>
      </c>
    </row>
    <row r="39" spans="1:6" x14ac:dyDescent="0.3">
      <c r="A39" s="5" t="s">
        <v>157</v>
      </c>
      <c r="B39" s="6" t="s">
        <v>106</v>
      </c>
      <c r="C39" s="6">
        <v>72</v>
      </c>
      <c r="D39" s="7"/>
      <c r="E39" s="8">
        <f t="shared" si="4"/>
        <v>0</v>
      </c>
      <c r="F39" s="9">
        <f t="shared" ref="F39:F69" si="5">E39*1.23</f>
        <v>0</v>
      </c>
    </row>
    <row r="40" spans="1:6" x14ac:dyDescent="0.3">
      <c r="A40" s="10" t="s">
        <v>30</v>
      </c>
      <c r="B40" s="6" t="s">
        <v>32</v>
      </c>
      <c r="C40" s="6">
        <v>65</v>
      </c>
      <c r="D40" s="7"/>
      <c r="E40" s="8">
        <f t="shared" si="4"/>
        <v>0</v>
      </c>
      <c r="F40" s="9">
        <f t="shared" si="5"/>
        <v>0</v>
      </c>
    </row>
    <row r="41" spans="1:6" x14ac:dyDescent="0.3">
      <c r="A41" s="10" t="s">
        <v>31</v>
      </c>
      <c r="B41" s="6" t="s">
        <v>34</v>
      </c>
      <c r="C41" s="6">
        <v>65</v>
      </c>
      <c r="D41" s="7"/>
      <c r="E41" s="8">
        <f t="shared" si="4"/>
        <v>0</v>
      </c>
      <c r="F41" s="9">
        <f t="shared" si="5"/>
        <v>0</v>
      </c>
    </row>
    <row r="42" spans="1:6" x14ac:dyDescent="0.3">
      <c r="A42" s="10" t="s">
        <v>33</v>
      </c>
      <c r="B42" s="6" t="s">
        <v>36</v>
      </c>
      <c r="C42" s="6">
        <v>11</v>
      </c>
      <c r="D42" s="7"/>
      <c r="E42" s="8">
        <f t="shared" si="4"/>
        <v>0</v>
      </c>
      <c r="F42" s="9">
        <f t="shared" si="5"/>
        <v>0</v>
      </c>
    </row>
    <row r="43" spans="1:6" x14ac:dyDescent="0.3">
      <c r="A43" s="10" t="s">
        <v>35</v>
      </c>
      <c r="B43" s="6" t="s">
        <v>38</v>
      </c>
      <c r="C43" s="6">
        <v>62</v>
      </c>
      <c r="D43" s="7"/>
      <c r="E43" s="8">
        <f t="shared" si="4"/>
        <v>0</v>
      </c>
      <c r="F43" s="9">
        <f t="shared" si="5"/>
        <v>0</v>
      </c>
    </row>
    <row r="44" spans="1:6" x14ac:dyDescent="0.3">
      <c r="A44" s="10" t="s">
        <v>37</v>
      </c>
      <c r="B44" s="6" t="s">
        <v>40</v>
      </c>
      <c r="C44" s="6">
        <v>14</v>
      </c>
      <c r="D44" s="7"/>
      <c r="E44" s="8">
        <f t="shared" si="4"/>
        <v>0</v>
      </c>
      <c r="F44" s="9">
        <f t="shared" si="5"/>
        <v>0</v>
      </c>
    </row>
    <row r="45" spans="1:6" x14ac:dyDescent="0.3">
      <c r="A45" s="10" t="s">
        <v>39</v>
      </c>
      <c r="B45" s="11" t="s">
        <v>42</v>
      </c>
      <c r="C45" s="11"/>
      <c r="D45" s="46"/>
      <c r="E45" s="47"/>
      <c r="F45" s="48"/>
    </row>
    <row r="46" spans="1:6" x14ac:dyDescent="0.3">
      <c r="A46" s="5" t="s">
        <v>158</v>
      </c>
      <c r="B46" s="6" t="s">
        <v>43</v>
      </c>
      <c r="C46" s="6">
        <v>28</v>
      </c>
      <c r="D46" s="7"/>
      <c r="E46" s="8">
        <f>C46*D46</f>
        <v>0</v>
      </c>
      <c r="F46" s="9">
        <f t="shared" si="5"/>
        <v>0</v>
      </c>
    </row>
    <row r="47" spans="1:6" x14ac:dyDescent="0.3">
      <c r="A47" s="5" t="s">
        <v>159</v>
      </c>
      <c r="B47" s="6" t="s">
        <v>161</v>
      </c>
      <c r="C47" s="6"/>
      <c r="D47" s="46"/>
      <c r="E47" s="47"/>
      <c r="F47" s="48"/>
    </row>
    <row r="48" spans="1:6" x14ac:dyDescent="0.3">
      <c r="A48" s="5" t="s">
        <v>207</v>
      </c>
      <c r="B48" s="6" t="s">
        <v>210</v>
      </c>
      <c r="C48" s="6">
        <v>56</v>
      </c>
      <c r="D48" s="7"/>
      <c r="E48" s="8">
        <f t="shared" ref="E48:E69" si="6">C48*D48</f>
        <v>0</v>
      </c>
      <c r="F48" s="9">
        <f t="shared" si="5"/>
        <v>0</v>
      </c>
    </row>
    <row r="49" spans="1:6" x14ac:dyDescent="0.3">
      <c r="A49" s="5" t="s">
        <v>208</v>
      </c>
      <c r="B49" s="6" t="s">
        <v>211</v>
      </c>
      <c r="C49" s="6">
        <v>56</v>
      </c>
      <c r="D49" s="7"/>
      <c r="E49" s="8">
        <f t="shared" si="6"/>
        <v>0</v>
      </c>
      <c r="F49" s="9">
        <f t="shared" si="5"/>
        <v>0</v>
      </c>
    </row>
    <row r="50" spans="1:6" x14ac:dyDescent="0.3">
      <c r="A50" s="5" t="s">
        <v>209</v>
      </c>
      <c r="B50" s="6" t="s">
        <v>212</v>
      </c>
      <c r="C50" s="6">
        <v>9</v>
      </c>
      <c r="D50" s="7"/>
      <c r="E50" s="8">
        <f t="shared" si="6"/>
        <v>0</v>
      </c>
      <c r="F50" s="9">
        <f t="shared" si="5"/>
        <v>0</v>
      </c>
    </row>
    <row r="51" spans="1:6" ht="25.8" customHeight="1" x14ac:dyDescent="0.3">
      <c r="A51" s="5" t="s">
        <v>160</v>
      </c>
      <c r="B51" s="33" t="s">
        <v>221</v>
      </c>
      <c r="C51" s="6">
        <v>28</v>
      </c>
      <c r="D51" s="7"/>
      <c r="E51" s="8">
        <f t="shared" si="6"/>
        <v>0</v>
      </c>
      <c r="F51" s="9">
        <f t="shared" si="5"/>
        <v>0</v>
      </c>
    </row>
    <row r="52" spans="1:6" x14ac:dyDescent="0.3">
      <c r="A52" s="10" t="s">
        <v>41</v>
      </c>
      <c r="B52" s="6" t="s">
        <v>45</v>
      </c>
      <c r="C52" s="6">
        <v>65</v>
      </c>
      <c r="D52" s="7"/>
      <c r="E52" s="8">
        <f t="shared" si="6"/>
        <v>0</v>
      </c>
      <c r="F52" s="9">
        <f t="shared" si="5"/>
        <v>0</v>
      </c>
    </row>
    <row r="53" spans="1:6" x14ac:dyDescent="0.3">
      <c r="A53" s="10" t="s">
        <v>44</v>
      </c>
      <c r="B53" s="6" t="s">
        <v>162</v>
      </c>
      <c r="C53" s="6">
        <v>65</v>
      </c>
      <c r="D53" s="7"/>
      <c r="E53" s="8">
        <f t="shared" si="6"/>
        <v>0</v>
      </c>
      <c r="F53" s="9">
        <f t="shared" si="5"/>
        <v>0</v>
      </c>
    </row>
    <row r="54" spans="1:6" x14ac:dyDescent="0.3">
      <c r="A54" s="10" t="s">
        <v>46</v>
      </c>
      <c r="B54" s="6" t="s">
        <v>48</v>
      </c>
      <c r="C54" s="6">
        <v>65</v>
      </c>
      <c r="D54" s="7"/>
      <c r="E54" s="8">
        <f t="shared" si="6"/>
        <v>0</v>
      </c>
      <c r="F54" s="9">
        <f t="shared" si="5"/>
        <v>0</v>
      </c>
    </row>
    <row r="55" spans="1:6" x14ac:dyDescent="0.3">
      <c r="A55" s="10" t="s">
        <v>47</v>
      </c>
      <c r="B55" s="6" t="s">
        <v>50</v>
      </c>
      <c r="C55" s="6">
        <v>30</v>
      </c>
      <c r="D55" s="7"/>
      <c r="E55" s="8">
        <f t="shared" si="6"/>
        <v>0</v>
      </c>
      <c r="F55" s="9">
        <f t="shared" si="5"/>
        <v>0</v>
      </c>
    </row>
    <row r="56" spans="1:6" x14ac:dyDescent="0.3">
      <c r="A56" s="10" t="s">
        <v>49</v>
      </c>
      <c r="B56" s="6" t="s">
        <v>52</v>
      </c>
      <c r="C56" s="6">
        <v>65</v>
      </c>
      <c r="D56" s="7"/>
      <c r="E56" s="8">
        <f t="shared" si="6"/>
        <v>0</v>
      </c>
      <c r="F56" s="9">
        <f t="shared" si="5"/>
        <v>0</v>
      </c>
    </row>
    <row r="57" spans="1:6" x14ac:dyDescent="0.3">
      <c r="A57" s="10" t="s">
        <v>51</v>
      </c>
      <c r="B57" s="6" t="s">
        <v>54</v>
      </c>
      <c r="C57" s="6">
        <v>12</v>
      </c>
      <c r="D57" s="7"/>
      <c r="E57" s="8">
        <f t="shared" si="6"/>
        <v>0</v>
      </c>
      <c r="F57" s="9">
        <f t="shared" si="5"/>
        <v>0</v>
      </c>
    </row>
    <row r="58" spans="1:6" x14ac:dyDescent="0.3">
      <c r="A58" s="10" t="s">
        <v>53</v>
      </c>
      <c r="B58" s="6" t="s">
        <v>163</v>
      </c>
      <c r="C58" s="6">
        <v>14</v>
      </c>
      <c r="D58" s="7"/>
      <c r="E58" s="8">
        <f t="shared" si="6"/>
        <v>0</v>
      </c>
      <c r="F58" s="9">
        <f t="shared" si="5"/>
        <v>0</v>
      </c>
    </row>
    <row r="59" spans="1:6" x14ac:dyDescent="0.3">
      <c r="A59" s="10" t="s">
        <v>55</v>
      </c>
      <c r="B59" s="6" t="s">
        <v>57</v>
      </c>
      <c r="C59" s="6">
        <v>24</v>
      </c>
      <c r="D59" s="7"/>
      <c r="E59" s="8">
        <f t="shared" si="6"/>
        <v>0</v>
      </c>
      <c r="F59" s="9">
        <f t="shared" si="5"/>
        <v>0</v>
      </c>
    </row>
    <row r="60" spans="1:6" x14ac:dyDescent="0.3">
      <c r="A60" s="10" t="s">
        <v>56</v>
      </c>
      <c r="B60" s="6" t="s">
        <v>59</v>
      </c>
      <c r="C60" s="6">
        <v>6</v>
      </c>
      <c r="D60" s="7"/>
      <c r="E60" s="8">
        <f t="shared" si="6"/>
        <v>0</v>
      </c>
      <c r="F60" s="9">
        <f t="shared" si="5"/>
        <v>0</v>
      </c>
    </row>
    <row r="61" spans="1:6" x14ac:dyDescent="0.3">
      <c r="A61" s="10" t="s">
        <v>58</v>
      </c>
      <c r="B61" s="6" t="s">
        <v>61</v>
      </c>
      <c r="C61" s="6">
        <v>5</v>
      </c>
      <c r="D61" s="7"/>
      <c r="E61" s="8">
        <f t="shared" si="6"/>
        <v>0</v>
      </c>
      <c r="F61" s="9">
        <f t="shared" si="5"/>
        <v>0</v>
      </c>
    </row>
    <row r="62" spans="1:6" x14ac:dyDescent="0.3">
      <c r="A62" s="10" t="s">
        <v>60</v>
      </c>
      <c r="B62" s="6" t="s">
        <v>63</v>
      </c>
      <c r="C62" s="6">
        <v>5</v>
      </c>
      <c r="D62" s="7"/>
      <c r="E62" s="8">
        <f t="shared" si="6"/>
        <v>0</v>
      </c>
      <c r="F62" s="9">
        <f t="shared" si="5"/>
        <v>0</v>
      </c>
    </row>
    <row r="63" spans="1:6" x14ac:dyDescent="0.3">
      <c r="A63" s="10" t="s">
        <v>62</v>
      </c>
      <c r="B63" s="6" t="s">
        <v>65</v>
      </c>
      <c r="C63" s="6">
        <v>22</v>
      </c>
      <c r="D63" s="7"/>
      <c r="E63" s="8">
        <f t="shared" si="6"/>
        <v>0</v>
      </c>
      <c r="F63" s="9">
        <f t="shared" si="5"/>
        <v>0</v>
      </c>
    </row>
    <row r="64" spans="1:6" x14ac:dyDescent="0.3">
      <c r="A64" s="10" t="s">
        <v>64</v>
      </c>
      <c r="B64" s="6" t="s">
        <v>67</v>
      </c>
      <c r="C64" s="6">
        <v>16</v>
      </c>
      <c r="D64" s="7"/>
      <c r="E64" s="8">
        <f t="shared" si="6"/>
        <v>0</v>
      </c>
      <c r="F64" s="9">
        <f t="shared" si="5"/>
        <v>0</v>
      </c>
    </row>
    <row r="65" spans="1:6" x14ac:dyDescent="0.3">
      <c r="A65" s="10" t="s">
        <v>66</v>
      </c>
      <c r="B65" s="6" t="s">
        <v>69</v>
      </c>
      <c r="C65" s="6">
        <v>6</v>
      </c>
      <c r="D65" s="7"/>
      <c r="E65" s="8">
        <f t="shared" si="6"/>
        <v>0</v>
      </c>
      <c r="F65" s="9">
        <f t="shared" si="5"/>
        <v>0</v>
      </c>
    </row>
    <row r="66" spans="1:6" x14ac:dyDescent="0.3">
      <c r="A66" s="10" t="s">
        <v>68</v>
      </c>
      <c r="B66" s="6" t="s">
        <v>71</v>
      </c>
      <c r="C66" s="6">
        <v>22</v>
      </c>
      <c r="D66" s="7"/>
      <c r="E66" s="8">
        <f t="shared" si="6"/>
        <v>0</v>
      </c>
      <c r="F66" s="9">
        <f t="shared" si="5"/>
        <v>0</v>
      </c>
    </row>
    <row r="67" spans="1:6" x14ac:dyDescent="0.3">
      <c r="A67" s="10" t="s">
        <v>70</v>
      </c>
      <c r="B67" s="6" t="s">
        <v>73</v>
      </c>
      <c r="C67" s="6">
        <v>50</v>
      </c>
      <c r="D67" s="7"/>
      <c r="E67" s="8">
        <f t="shared" si="6"/>
        <v>0</v>
      </c>
      <c r="F67" s="9">
        <f t="shared" si="5"/>
        <v>0</v>
      </c>
    </row>
    <row r="68" spans="1:6" x14ac:dyDescent="0.3">
      <c r="A68" s="10" t="s">
        <v>72</v>
      </c>
      <c r="B68" s="6" t="s">
        <v>74</v>
      </c>
      <c r="C68" s="6">
        <v>20</v>
      </c>
      <c r="D68" s="7"/>
      <c r="E68" s="8">
        <f t="shared" si="6"/>
        <v>0</v>
      </c>
      <c r="F68" s="9">
        <f t="shared" si="5"/>
        <v>0</v>
      </c>
    </row>
    <row r="69" spans="1:6" x14ac:dyDescent="0.3">
      <c r="A69" s="10" t="s">
        <v>75</v>
      </c>
      <c r="B69" s="6" t="s">
        <v>76</v>
      </c>
      <c r="C69" s="6">
        <v>5</v>
      </c>
      <c r="D69" s="7"/>
      <c r="E69" s="8">
        <f t="shared" si="6"/>
        <v>0</v>
      </c>
      <c r="F69" s="9">
        <f t="shared" si="5"/>
        <v>0</v>
      </c>
    </row>
    <row r="70" spans="1:6" x14ac:dyDescent="0.3">
      <c r="A70" s="10" t="s">
        <v>77</v>
      </c>
      <c r="B70" s="11" t="s">
        <v>79</v>
      </c>
      <c r="C70" s="6"/>
      <c r="D70" s="46"/>
      <c r="E70" s="47"/>
      <c r="F70" s="48"/>
    </row>
    <row r="71" spans="1:6" x14ac:dyDescent="0.3">
      <c r="A71" s="5" t="s">
        <v>164</v>
      </c>
      <c r="B71" s="6" t="s">
        <v>107</v>
      </c>
      <c r="C71" s="6"/>
      <c r="D71" s="46"/>
      <c r="E71" s="47"/>
      <c r="F71" s="48"/>
    </row>
    <row r="72" spans="1:6" x14ac:dyDescent="0.3">
      <c r="A72" s="5" t="s">
        <v>166</v>
      </c>
      <c r="B72" s="6" t="s">
        <v>109</v>
      </c>
      <c r="C72" s="6">
        <v>10</v>
      </c>
      <c r="D72" s="7"/>
      <c r="E72" s="8">
        <f>C72*D72</f>
        <v>0</v>
      </c>
      <c r="F72" s="9">
        <f t="shared" ref="F72:F111" si="7">E72*1.23</f>
        <v>0</v>
      </c>
    </row>
    <row r="73" spans="1:6" x14ac:dyDescent="0.3">
      <c r="A73" s="19" t="s">
        <v>167</v>
      </c>
      <c r="B73" s="20" t="s">
        <v>110</v>
      </c>
      <c r="C73" s="20">
        <v>10</v>
      </c>
      <c r="D73" s="7"/>
      <c r="E73" s="8">
        <f t="shared" ref="E73" si="8">C73*D73</f>
        <v>0</v>
      </c>
      <c r="F73" s="9">
        <f t="shared" si="7"/>
        <v>0</v>
      </c>
    </row>
    <row r="74" spans="1:6" x14ac:dyDescent="0.3">
      <c r="A74" s="5" t="s">
        <v>165</v>
      </c>
      <c r="B74" s="6" t="s">
        <v>108</v>
      </c>
      <c r="C74" s="6"/>
      <c r="D74" s="46"/>
      <c r="E74" s="47"/>
      <c r="F74" s="48"/>
    </row>
    <row r="75" spans="1:6" x14ac:dyDescent="0.3">
      <c r="A75" s="5" t="s">
        <v>168</v>
      </c>
      <c r="B75" s="6" t="s">
        <v>111</v>
      </c>
      <c r="C75" s="6">
        <v>8</v>
      </c>
      <c r="D75" s="7"/>
      <c r="E75" s="8">
        <f t="shared" ref="E75" si="9">C75*D75</f>
        <v>0</v>
      </c>
      <c r="F75" s="9">
        <f t="shared" si="7"/>
        <v>0</v>
      </c>
    </row>
    <row r="76" spans="1:6" x14ac:dyDescent="0.3">
      <c r="A76" s="5" t="s">
        <v>169</v>
      </c>
      <c r="B76" s="6" t="s">
        <v>112</v>
      </c>
      <c r="C76" s="6">
        <v>6</v>
      </c>
      <c r="D76" s="7"/>
      <c r="E76" s="8">
        <f t="shared" ref="E76:E78" si="10">C76*D76</f>
        <v>0</v>
      </c>
      <c r="F76" s="9">
        <f t="shared" si="7"/>
        <v>0</v>
      </c>
    </row>
    <row r="77" spans="1:6" x14ac:dyDescent="0.3">
      <c r="A77" s="5" t="s">
        <v>170</v>
      </c>
      <c r="B77" s="6" t="s">
        <v>171</v>
      </c>
      <c r="C77" s="6">
        <v>18</v>
      </c>
      <c r="D77" s="7"/>
      <c r="E77" s="8">
        <f t="shared" si="10"/>
        <v>0</v>
      </c>
      <c r="F77" s="9">
        <f t="shared" si="7"/>
        <v>0</v>
      </c>
    </row>
    <row r="78" spans="1:6" x14ac:dyDescent="0.3">
      <c r="A78" s="10" t="s">
        <v>78</v>
      </c>
      <c r="B78" s="6" t="s">
        <v>81</v>
      </c>
      <c r="C78" s="6">
        <v>11</v>
      </c>
      <c r="D78" s="7"/>
      <c r="E78" s="8">
        <f t="shared" si="10"/>
        <v>0</v>
      </c>
      <c r="F78" s="9">
        <f t="shared" si="7"/>
        <v>0</v>
      </c>
    </row>
    <row r="79" spans="1:6" x14ac:dyDescent="0.3">
      <c r="A79" s="10" t="s">
        <v>80</v>
      </c>
      <c r="B79" s="11" t="s">
        <v>83</v>
      </c>
      <c r="C79" s="6"/>
      <c r="D79" s="46"/>
      <c r="E79" s="47"/>
      <c r="F79" s="48"/>
    </row>
    <row r="80" spans="1:6" x14ac:dyDescent="0.3">
      <c r="A80" s="5" t="s">
        <v>172</v>
      </c>
      <c r="B80" s="6" t="s">
        <v>84</v>
      </c>
      <c r="C80" s="6">
        <v>3</v>
      </c>
      <c r="D80" s="7"/>
      <c r="E80" s="8">
        <f t="shared" ref="E80" si="11">C80*D80</f>
        <v>0</v>
      </c>
      <c r="F80" s="9">
        <f t="shared" si="7"/>
        <v>0</v>
      </c>
    </row>
    <row r="81" spans="1:6" x14ac:dyDescent="0.3">
      <c r="A81" s="5" t="s">
        <v>173</v>
      </c>
      <c r="B81" s="6" t="s">
        <v>85</v>
      </c>
      <c r="C81" s="6">
        <v>20</v>
      </c>
      <c r="D81" s="7"/>
      <c r="E81" s="8">
        <f t="shared" ref="E81" si="12">C81*D81</f>
        <v>0</v>
      </c>
      <c r="F81" s="9">
        <f t="shared" si="7"/>
        <v>0</v>
      </c>
    </row>
    <row r="82" spans="1:6" x14ac:dyDescent="0.3">
      <c r="A82" s="10" t="s">
        <v>82</v>
      </c>
      <c r="B82" s="11" t="s">
        <v>114</v>
      </c>
      <c r="C82" s="11"/>
      <c r="D82" s="46"/>
      <c r="E82" s="47"/>
      <c r="F82" s="48"/>
    </row>
    <row r="83" spans="1:6" x14ac:dyDescent="0.3">
      <c r="A83" s="5" t="s">
        <v>174</v>
      </c>
      <c r="B83" s="6" t="s">
        <v>175</v>
      </c>
      <c r="C83" s="6">
        <v>6</v>
      </c>
      <c r="D83" s="7"/>
      <c r="E83" s="8">
        <f t="shared" ref="E83" si="13">C83*D83</f>
        <v>0</v>
      </c>
      <c r="F83" s="9">
        <f t="shared" si="7"/>
        <v>0</v>
      </c>
    </row>
    <row r="84" spans="1:6" x14ac:dyDescent="0.3">
      <c r="A84" s="5" t="s">
        <v>176</v>
      </c>
      <c r="B84" s="6" t="s">
        <v>178</v>
      </c>
      <c r="C84" s="6">
        <v>6</v>
      </c>
      <c r="D84" s="7"/>
      <c r="E84" s="8">
        <f t="shared" ref="E84:E95" si="14">C84*D84</f>
        <v>0</v>
      </c>
      <c r="F84" s="9">
        <f t="shared" si="7"/>
        <v>0</v>
      </c>
    </row>
    <row r="85" spans="1:6" x14ac:dyDescent="0.3">
      <c r="A85" s="5" t="s">
        <v>177</v>
      </c>
      <c r="B85" s="6" t="s">
        <v>179</v>
      </c>
      <c r="C85" s="6">
        <v>3</v>
      </c>
      <c r="D85" s="7"/>
      <c r="E85" s="8">
        <f t="shared" si="14"/>
        <v>0</v>
      </c>
      <c r="F85" s="9">
        <f t="shared" si="7"/>
        <v>0</v>
      </c>
    </row>
    <row r="86" spans="1:6" x14ac:dyDescent="0.3">
      <c r="A86" s="5" t="s">
        <v>180</v>
      </c>
      <c r="B86" s="6" t="s">
        <v>181</v>
      </c>
      <c r="C86" s="6">
        <v>12</v>
      </c>
      <c r="D86" s="7"/>
      <c r="E86" s="8">
        <f t="shared" si="14"/>
        <v>0</v>
      </c>
      <c r="F86" s="9">
        <f t="shared" si="7"/>
        <v>0</v>
      </c>
    </row>
    <row r="87" spans="1:6" x14ac:dyDescent="0.3">
      <c r="A87" s="5" t="s">
        <v>185</v>
      </c>
      <c r="B87" s="6" t="s">
        <v>184</v>
      </c>
      <c r="C87" s="6">
        <v>12</v>
      </c>
      <c r="D87" s="7"/>
      <c r="E87" s="8">
        <f t="shared" si="14"/>
        <v>0</v>
      </c>
      <c r="F87" s="9">
        <f t="shared" si="7"/>
        <v>0</v>
      </c>
    </row>
    <row r="88" spans="1:6" x14ac:dyDescent="0.3">
      <c r="A88" s="5" t="s">
        <v>186</v>
      </c>
      <c r="B88" s="6" t="s">
        <v>182</v>
      </c>
      <c r="C88" s="6">
        <v>6</v>
      </c>
      <c r="D88" s="7"/>
      <c r="E88" s="8">
        <f t="shared" si="14"/>
        <v>0</v>
      </c>
      <c r="F88" s="9">
        <f t="shared" si="7"/>
        <v>0</v>
      </c>
    </row>
    <row r="89" spans="1:6" x14ac:dyDescent="0.3">
      <c r="A89" s="5" t="s">
        <v>187</v>
      </c>
      <c r="B89" s="6" t="s">
        <v>183</v>
      </c>
      <c r="C89" s="6">
        <v>3</v>
      </c>
      <c r="D89" s="7"/>
      <c r="E89" s="8">
        <f t="shared" si="14"/>
        <v>0</v>
      </c>
      <c r="F89" s="9">
        <f t="shared" si="7"/>
        <v>0</v>
      </c>
    </row>
    <row r="90" spans="1:6" x14ac:dyDescent="0.3">
      <c r="A90" s="5" t="s">
        <v>188</v>
      </c>
      <c r="B90" s="6" t="s">
        <v>189</v>
      </c>
      <c r="C90" s="6">
        <v>2</v>
      </c>
      <c r="D90" s="7"/>
      <c r="E90" s="8">
        <f t="shared" si="14"/>
        <v>0</v>
      </c>
      <c r="F90" s="9">
        <f t="shared" si="7"/>
        <v>0</v>
      </c>
    </row>
    <row r="91" spans="1:6" x14ac:dyDescent="0.3">
      <c r="A91" s="21" t="s">
        <v>113</v>
      </c>
      <c r="B91" s="6" t="s">
        <v>116</v>
      </c>
      <c r="C91" s="6">
        <v>5</v>
      </c>
      <c r="D91" s="7"/>
      <c r="E91" s="8">
        <f t="shared" si="14"/>
        <v>0</v>
      </c>
      <c r="F91" s="9">
        <f t="shared" si="7"/>
        <v>0</v>
      </c>
    </row>
    <row r="92" spans="1:6" x14ac:dyDescent="0.3">
      <c r="A92" s="21" t="s">
        <v>115</v>
      </c>
      <c r="B92" s="6" t="s">
        <v>119</v>
      </c>
      <c r="C92" s="6">
        <v>5</v>
      </c>
      <c r="D92" s="7"/>
      <c r="E92" s="8">
        <f t="shared" si="14"/>
        <v>0</v>
      </c>
      <c r="F92" s="9">
        <f t="shared" si="7"/>
        <v>0</v>
      </c>
    </row>
    <row r="93" spans="1:6" s="24" customFormat="1" ht="28.8" x14ac:dyDescent="0.3">
      <c r="A93" s="21" t="s">
        <v>117</v>
      </c>
      <c r="B93" s="22" t="s">
        <v>190</v>
      </c>
      <c r="C93" s="23">
        <v>2</v>
      </c>
      <c r="D93" s="7"/>
      <c r="E93" s="8">
        <f t="shared" si="14"/>
        <v>0</v>
      </c>
      <c r="F93" s="9">
        <f t="shared" si="7"/>
        <v>0</v>
      </c>
    </row>
    <row r="94" spans="1:6" x14ac:dyDescent="0.3">
      <c r="A94" s="21" t="s">
        <v>118</v>
      </c>
      <c r="B94" s="25" t="s">
        <v>191</v>
      </c>
      <c r="C94" s="6">
        <v>2</v>
      </c>
      <c r="D94" s="7"/>
      <c r="E94" s="8">
        <f t="shared" si="14"/>
        <v>0</v>
      </c>
      <c r="F94" s="9">
        <f t="shared" si="7"/>
        <v>0</v>
      </c>
    </row>
    <row r="95" spans="1:6" x14ac:dyDescent="0.3">
      <c r="A95" s="10" t="s">
        <v>120</v>
      </c>
      <c r="B95" s="6" t="s">
        <v>123</v>
      </c>
      <c r="C95" s="6">
        <v>65</v>
      </c>
      <c r="D95" s="7"/>
      <c r="E95" s="8">
        <f t="shared" si="14"/>
        <v>0</v>
      </c>
      <c r="F95" s="9">
        <f t="shared" si="7"/>
        <v>0</v>
      </c>
    </row>
    <row r="96" spans="1:6" x14ac:dyDescent="0.3">
      <c r="A96" s="10" t="s">
        <v>121</v>
      </c>
      <c r="B96" s="11" t="s">
        <v>127</v>
      </c>
      <c r="C96" s="11"/>
      <c r="D96" s="46"/>
      <c r="E96" s="47"/>
      <c r="F96" s="48"/>
    </row>
    <row r="97" spans="1:6" x14ac:dyDescent="0.3">
      <c r="A97" s="5" t="s">
        <v>192</v>
      </c>
      <c r="B97" s="6" t="s">
        <v>125</v>
      </c>
      <c r="C97" s="6">
        <v>130</v>
      </c>
      <c r="D97" s="7"/>
      <c r="E97" s="8">
        <f t="shared" ref="E97" si="15">C97*D97</f>
        <v>0</v>
      </c>
      <c r="F97" s="9">
        <f t="shared" si="7"/>
        <v>0</v>
      </c>
    </row>
    <row r="98" spans="1:6" x14ac:dyDescent="0.3">
      <c r="A98" s="5" t="s">
        <v>193</v>
      </c>
      <c r="B98" s="6" t="s">
        <v>126</v>
      </c>
      <c r="C98" s="6">
        <v>130</v>
      </c>
      <c r="D98" s="7"/>
      <c r="E98" s="8">
        <f t="shared" ref="E98:E102" si="16">C98*D98</f>
        <v>0</v>
      </c>
      <c r="F98" s="9">
        <f t="shared" si="7"/>
        <v>0</v>
      </c>
    </row>
    <row r="99" spans="1:6" x14ac:dyDescent="0.3">
      <c r="A99" s="21" t="s">
        <v>122</v>
      </c>
      <c r="B99" s="6" t="s">
        <v>129</v>
      </c>
      <c r="C99" s="6">
        <v>22</v>
      </c>
      <c r="D99" s="7"/>
      <c r="E99" s="8">
        <f t="shared" si="16"/>
        <v>0</v>
      </c>
      <c r="F99" s="9">
        <f t="shared" si="7"/>
        <v>0</v>
      </c>
    </row>
    <row r="100" spans="1:6" x14ac:dyDescent="0.3">
      <c r="A100" s="10" t="s">
        <v>124</v>
      </c>
      <c r="B100" s="6" t="s">
        <v>131</v>
      </c>
      <c r="C100" s="6">
        <v>6</v>
      </c>
      <c r="D100" s="7"/>
      <c r="E100" s="8">
        <f t="shared" si="16"/>
        <v>0</v>
      </c>
      <c r="F100" s="9">
        <f t="shared" si="7"/>
        <v>0</v>
      </c>
    </row>
    <row r="101" spans="1:6" x14ac:dyDescent="0.3">
      <c r="A101" s="10" t="s">
        <v>128</v>
      </c>
      <c r="B101" s="6" t="s">
        <v>133</v>
      </c>
      <c r="C101" s="6">
        <v>8</v>
      </c>
      <c r="D101" s="7"/>
      <c r="E101" s="8">
        <f t="shared" si="16"/>
        <v>0</v>
      </c>
      <c r="F101" s="9">
        <f t="shared" si="7"/>
        <v>0</v>
      </c>
    </row>
    <row r="102" spans="1:6" ht="27.6" customHeight="1" x14ac:dyDescent="0.3">
      <c r="A102" s="5" t="s">
        <v>130</v>
      </c>
      <c r="B102" s="33" t="s">
        <v>222</v>
      </c>
      <c r="C102" s="6">
        <v>5</v>
      </c>
      <c r="D102" s="7"/>
      <c r="E102" s="8">
        <f t="shared" si="16"/>
        <v>0</v>
      </c>
      <c r="F102" s="9">
        <f t="shared" si="7"/>
        <v>0</v>
      </c>
    </row>
    <row r="103" spans="1:6" x14ac:dyDescent="0.3">
      <c r="A103" s="26" t="s">
        <v>132</v>
      </c>
      <c r="B103" s="27" t="s">
        <v>135</v>
      </c>
      <c r="C103" s="27"/>
      <c r="D103" s="59"/>
      <c r="E103" s="60"/>
      <c r="F103" s="61"/>
    </row>
    <row r="104" spans="1:6" x14ac:dyDescent="0.3">
      <c r="A104" s="5" t="s">
        <v>194</v>
      </c>
      <c r="B104" s="6" t="s">
        <v>136</v>
      </c>
      <c r="C104" s="6">
        <v>3</v>
      </c>
      <c r="D104" s="7"/>
      <c r="E104" s="8">
        <f t="shared" ref="E104" si="17">C104*D104</f>
        <v>0</v>
      </c>
      <c r="F104" s="9">
        <f t="shared" si="7"/>
        <v>0</v>
      </c>
    </row>
    <row r="105" spans="1:6" x14ac:dyDescent="0.3">
      <c r="A105" s="5" t="s">
        <v>195</v>
      </c>
      <c r="B105" s="6" t="s">
        <v>137</v>
      </c>
      <c r="C105" s="6">
        <v>3</v>
      </c>
      <c r="D105" s="7"/>
      <c r="E105" s="8">
        <f t="shared" ref="E105:E111" si="18">C105*D105</f>
        <v>0</v>
      </c>
      <c r="F105" s="9">
        <f t="shared" si="7"/>
        <v>0</v>
      </c>
    </row>
    <row r="106" spans="1:6" x14ac:dyDescent="0.3">
      <c r="A106" s="5" t="s">
        <v>196</v>
      </c>
      <c r="B106" s="6" t="s">
        <v>200</v>
      </c>
      <c r="C106" s="6">
        <v>3</v>
      </c>
      <c r="D106" s="7"/>
      <c r="E106" s="8">
        <f t="shared" si="18"/>
        <v>0</v>
      </c>
      <c r="F106" s="9">
        <f t="shared" si="7"/>
        <v>0</v>
      </c>
    </row>
    <row r="107" spans="1:6" x14ac:dyDescent="0.3">
      <c r="A107" s="5" t="s">
        <v>197</v>
      </c>
      <c r="B107" s="6" t="s">
        <v>138</v>
      </c>
      <c r="C107" s="6">
        <v>3</v>
      </c>
      <c r="D107" s="7"/>
      <c r="E107" s="8">
        <f t="shared" si="18"/>
        <v>0</v>
      </c>
      <c r="F107" s="9">
        <f t="shared" si="7"/>
        <v>0</v>
      </c>
    </row>
    <row r="108" spans="1:6" x14ac:dyDescent="0.3">
      <c r="A108" s="5" t="s">
        <v>198</v>
      </c>
      <c r="B108" s="6" t="s">
        <v>201</v>
      </c>
      <c r="C108" s="6">
        <v>6</v>
      </c>
      <c r="D108" s="7"/>
      <c r="E108" s="8">
        <f t="shared" si="18"/>
        <v>0</v>
      </c>
      <c r="F108" s="9">
        <f t="shared" si="7"/>
        <v>0</v>
      </c>
    </row>
    <row r="109" spans="1:6" x14ac:dyDescent="0.3">
      <c r="A109" s="5" t="s">
        <v>199</v>
      </c>
      <c r="B109" s="6" t="s">
        <v>202</v>
      </c>
      <c r="C109" s="6">
        <v>3</v>
      </c>
      <c r="D109" s="7"/>
      <c r="E109" s="8">
        <f t="shared" si="18"/>
        <v>0</v>
      </c>
      <c r="F109" s="9">
        <f t="shared" si="7"/>
        <v>0</v>
      </c>
    </row>
    <row r="110" spans="1:6" x14ac:dyDescent="0.3">
      <c r="A110" s="15" t="s">
        <v>134</v>
      </c>
      <c r="B110" s="28" t="s">
        <v>214</v>
      </c>
      <c r="C110" s="23">
        <v>3</v>
      </c>
      <c r="D110" s="7"/>
      <c r="E110" s="8">
        <f t="shared" si="18"/>
        <v>0</v>
      </c>
      <c r="F110" s="9">
        <f t="shared" si="7"/>
        <v>0</v>
      </c>
    </row>
    <row r="111" spans="1:6" x14ac:dyDescent="0.3">
      <c r="A111" s="21" t="s">
        <v>213</v>
      </c>
      <c r="B111" s="6" t="s">
        <v>203</v>
      </c>
      <c r="C111" s="6">
        <v>65</v>
      </c>
      <c r="D111" s="7"/>
      <c r="E111" s="8">
        <f t="shared" si="18"/>
        <v>0</v>
      </c>
      <c r="F111" s="9">
        <f t="shared" si="7"/>
        <v>0</v>
      </c>
    </row>
    <row r="112" spans="1:6" s="29" customFormat="1" ht="22.5" customHeight="1" x14ac:dyDescent="0.3">
      <c r="A112" s="52" t="s">
        <v>139</v>
      </c>
      <c r="B112" s="53"/>
      <c r="C112" s="53"/>
      <c r="D112" s="53"/>
      <c r="E112" s="53"/>
      <c r="F112" s="39">
        <f>SUM(E5:E111)</f>
        <v>0</v>
      </c>
    </row>
    <row r="113" spans="1:6" s="29" customFormat="1" ht="22.5" customHeight="1" thickBot="1" x14ac:dyDescent="0.35">
      <c r="A113" s="54" t="s">
        <v>140</v>
      </c>
      <c r="B113" s="55"/>
      <c r="C113" s="55"/>
      <c r="D113" s="55"/>
      <c r="E113" s="55"/>
      <c r="F113" s="40">
        <f>SUM(F6:F111)</f>
        <v>0</v>
      </c>
    </row>
  </sheetData>
  <mergeCells count="18">
    <mergeCell ref="A112:E112"/>
    <mergeCell ref="A113:E113"/>
    <mergeCell ref="D13:F13"/>
    <mergeCell ref="D27:F27"/>
    <mergeCell ref="D36:F36"/>
    <mergeCell ref="D45:F45"/>
    <mergeCell ref="D70:F70"/>
    <mergeCell ref="D103:F103"/>
    <mergeCell ref="D47:F47"/>
    <mergeCell ref="D71:F71"/>
    <mergeCell ref="D74:F74"/>
    <mergeCell ref="D79:F79"/>
    <mergeCell ref="D96:F96"/>
    <mergeCell ref="D5:F5"/>
    <mergeCell ref="D18:F18"/>
    <mergeCell ref="D82:F82"/>
    <mergeCell ref="A2:F2"/>
    <mergeCell ref="A3:F3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Predmet zákazky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2024-12-30T07:18:19Z</dcterms:modified>
</cp:coreProperties>
</file>