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kgatv1k\"/>
    </mc:Choice>
  </mc:AlternateContent>
  <xr:revisionPtr revIDLastSave="0" documentId="13_ncr:1_{5395ACA0-0E9B-4323-AA7C-4F2AD43851B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<sst xmlns="http://schemas.openxmlformats.org/spreadsheetml/2006/main" count="247" uniqueCount="148">
  <si>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</si>
  <si>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</si>
  <si>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</si>
  <si>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</si>
  <si>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</si>
  <si>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</si>
  <si>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</si>
  <si>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</si>
  <si>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</si>
  <si>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</si>
  <si>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</si>
  <si>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</si>
  <si>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</si>
  <si>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</si>
  <si>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</si>
  <si>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</si>
  <si>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</si>
  <si>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</si>
  <si>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</si>
  <si>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</si>
  <si>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</si>
  <si>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</si>
  <si>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</si>
  <si>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</si>
  <si>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</si>
  <si>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</si>
  <si>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</si>
  <si>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</si>
  <si>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</si>
  <si>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</si>
  <si>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</si>
  <si>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</si>
  <si>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</si>
  <si>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</si>
  <si>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</si>
  <si>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</si>
  <si>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</si>
  <si>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</si>
  <si>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</si>
  <si>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</si>
  <si>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</si>
  <si>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</si>
  <si>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</si>
  <si>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</si>
  <si>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</si>
  <si>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</si>
  <si>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</si>
  <si>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</si>
  <si>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</si>
  <si>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</si>
  <si>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</si>
  <si>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</si>
  <si>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</si>
  <si>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</si>
  <si>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</si>
  <si>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</si>
  <si>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</si>
  <si>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</si>
  <si>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</si>
  <si>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</si>
  <si>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</si>
  <si>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</si>
  <si>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</si>
  <si>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</si>
  <si>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</si>
  <si>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</si>
  <si>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</si>
  <si>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</si>
  <si>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</si>
  <si>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</si>
  <si>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</si>
  <si>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</si>
  <si>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</si>
  <si>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</si>
  <si>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</si>
  <si>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</si>
  <si>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</si>
  <si>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171</t>
  </si>
  <si>
    <t>PPOŻ-ODN</t>
  </si>
  <si>
    <t>Odnowienie bruzdy na pasach przeciwpożarowych</t>
  </si>
  <si>
    <t>KMTR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</si>
  <si>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</si>
  <si>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</si>
  <si>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</si>
  <si>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</si>
  <si>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</si>
  <si>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</si>
  <si>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</si>
  <si>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</si>
  <si>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</si>
  <si>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</si>
  <si>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</si>
  <si>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</si>
  <si>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</si>
  <si>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</si>
  <si>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</si>
  <si>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</si>
  <si>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</si>
  <si>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</si>
  <si>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</si>
  <si>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</si>
  <si>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</si>
  <si>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</si>
  <si>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</si>
  <si>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</si>
  <si>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</si>
  <si>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</si>
  <si>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</si>
  <si>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</si>
  <si>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</si>
  <si>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</si>
  <si>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</si>
  <si>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</si>
  <si>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</si>
  <si>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</si>
  <si>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</si>
  <si>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</si>
  <si>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</si>
  <si>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</si>
  <si>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</si>
  <si>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</si>
  <si>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</si>
  <si>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</si>
  <si>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</si>
  <si>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</si>
  <si>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</si>
  <si>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2025''  składamy niniejszym ofertę na pakiet GORZÓW 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</si>
  <si>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</si>
  <si>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</si>
  <si>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</si>
  <si>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</si>
  <si>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</si>
  <si>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</si>
  <si>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</si>
  <si>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</si>
  <si>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</si>
  <si>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</si>
  <si>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</si>
  <si>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</si>
  <si>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</si>
  <si>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</si>
  <si>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</si>
  <si>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</si>
  <si>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</si>
  <si>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</si>
  <si>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372</t>
  </si>
  <si>
    <t>GODZ PILA</t>
  </si>
  <si>
    <t>Prace wykonywane ręcznie z użyciem pilarki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</si>
</sst>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76" workbookViewId="0">
      <selection activeCell="E87" sqref="E87"/>
    </sheetView>
  </sheetViews>
  <sheetFormatPr defaultRowHeight="12.75" x14ac:dyDescent="0.2"/>
  <cols>
    <col min="1" max="1" width="0.140625" customWidth="1"/>
    <col min="2" max="2" width="5.7109375" customWidth="1"/>
    <col min="3" max="3" width="28.5703125" customWidth="1"/>
    <col min="4" max="4" width="11.42578125" bestFit="1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118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44"/>
      <c r="C3" s="44"/>
      <c r="D3" s="44"/>
      <c r="E3" s="44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44"/>
      <c r="C5" s="44"/>
      <c r="D5" s="44"/>
      <c r="E5" s="44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44"/>
      <c r="C7" s="44"/>
      <c r="D7" s="44"/>
      <c r="E7" s="44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7" t="s">
        <v>119</v>
      </c>
      <c r="C10" s="27"/>
      <c r="D10" s="27"/>
    </row>
    <row r="11" spans="2:15" s="1" customFormat="1" ht="12.2" customHeight="1" x14ac:dyDescent="0.2">
      <c r="B11" s="27"/>
      <c r="C11" s="27"/>
      <c r="D11" s="27"/>
      <c r="G11" s="45" t="s">
        <v>120</v>
      </c>
      <c r="H11" s="45"/>
      <c r="I11" s="45"/>
      <c r="J11" s="45"/>
      <c r="K11" s="45"/>
      <c r="L11" s="45"/>
      <c r="M11" s="45"/>
      <c r="N11" s="45"/>
    </row>
    <row r="12" spans="2:15" s="1" customFormat="1" ht="7.9" customHeight="1" x14ac:dyDescent="0.2">
      <c r="G12" s="45"/>
      <c r="H12" s="45"/>
      <c r="I12" s="45"/>
      <c r="J12" s="45"/>
      <c r="K12" s="45"/>
      <c r="L12" s="45"/>
      <c r="M12" s="45"/>
      <c r="N12" s="45"/>
    </row>
    <row r="13" spans="2:15" s="1" customFormat="1" ht="20.25" customHeight="1" x14ac:dyDescent="0.2"/>
    <row r="14" spans="2:15" s="1" customFormat="1" ht="24" customHeight="1" x14ac:dyDescent="0.2">
      <c r="E14" s="21" t="s">
        <v>121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20" t="s">
        <v>122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36.75" customHeight="1" x14ac:dyDescent="0.2">
      <c r="B18" s="23" t="s">
        <v>123</v>
      </c>
      <c r="C18" s="23"/>
      <c r="D18" s="23"/>
      <c r="E18" s="23"/>
      <c r="F18" s="23"/>
      <c r="G18" s="23"/>
      <c r="H18" s="23"/>
      <c r="I18" s="23"/>
    </row>
    <row r="19" spans="2:13" s="1" customFormat="1" ht="2.65" customHeight="1" x14ac:dyDescent="0.2"/>
    <row r="20" spans="2:13" s="1" customFormat="1" ht="20.85" customHeight="1" x14ac:dyDescent="0.2">
      <c r="B20" s="20" t="s">
        <v>124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125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24" t="s">
        <v>126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127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5016</v>
      </c>
      <c r="H32" s="30">
        <v>0</v>
      </c>
      <c r="I32" s="28">
        <f>ROUND(G32* H32,2)</f>
        <v>0</v>
      </c>
      <c r="J32" s="5">
        <v>8</v>
      </c>
      <c r="K32" s="28">
        <f>ROUND(I32* J32/100,2)</f>
        <v>0</v>
      </c>
      <c r="L32" s="29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0" t="s">
        <v>128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10502</v>
      </c>
      <c r="H37" s="30">
        <v>0</v>
      </c>
      <c r="I37" s="28">
        <f>ROUND(G37* H37,2)</f>
        <v>0</v>
      </c>
      <c r="J37" s="5">
        <v>8</v>
      </c>
      <c r="K37" s="28">
        <f>ROUND(I37* J37/100,2)</f>
        <v>0</v>
      </c>
      <c r="L37" s="29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0" t="s">
        <v>129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13458</v>
      </c>
      <c r="H42" s="30">
        <v>0</v>
      </c>
      <c r="I42" s="28">
        <f>ROUND(G42* H42,2)</f>
        <v>0</v>
      </c>
      <c r="J42" s="5">
        <v>8</v>
      </c>
      <c r="K42" s="28">
        <f>ROUND(I42* J42/100,2)</f>
        <v>0</v>
      </c>
      <c r="L42" s="29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0" t="s">
        <v>130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3419</v>
      </c>
      <c r="H47" s="30">
        <v>0</v>
      </c>
      <c r="I47" s="28">
        <f>ROUND(G47* H47,2)</f>
        <v>0</v>
      </c>
      <c r="J47" s="5">
        <v>8</v>
      </c>
      <c r="K47" s="28">
        <f>ROUND(I47* J47/100,2)</f>
        <v>0</v>
      </c>
      <c r="L47" s="29">
        <f>ROUND(I47+ K47,2)</f>
        <v>0</v>
      </c>
      <c r="M47" s="15"/>
    </row>
    <row r="48" spans="2:13" s="1" customFormat="1" ht="3.2" customHeight="1" x14ac:dyDescent="0.2"/>
    <row r="49" spans="2:13" s="1" customFormat="1" ht="18.2" customHeight="1" x14ac:dyDescent="0.2">
      <c r="B49" s="20" t="s">
        <v>131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2079</v>
      </c>
      <c r="H52" s="30">
        <v>0</v>
      </c>
      <c r="I52" s="28">
        <f>ROUND(G52* H52,2)</f>
        <v>0</v>
      </c>
      <c r="J52" s="5">
        <v>8</v>
      </c>
      <c r="K52" s="28">
        <f>ROUND(I52* J52/100,2)</f>
        <v>0</v>
      </c>
      <c r="L52" s="29">
        <f>ROUND(I52+ K52,2)</f>
        <v>0</v>
      </c>
      <c r="M52" s="1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57.24</v>
      </c>
      <c r="H55" s="30">
        <v>0</v>
      </c>
      <c r="I55" s="28">
        <f>ROUND(G55* H55,2)</f>
        <v>0</v>
      </c>
      <c r="J55" s="5">
        <v>8</v>
      </c>
      <c r="K55" s="28">
        <f>ROUND(I55* J55/100,2)</f>
        <v>0</v>
      </c>
      <c r="L55" s="29">
        <f>ROUND(I55+ K55,2)</f>
        <v>0</v>
      </c>
      <c r="M55" s="1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0.15</v>
      </c>
      <c r="H56" s="30">
        <v>0</v>
      </c>
      <c r="I56" s="28">
        <f>ROUND(G56* H56,2)</f>
        <v>0</v>
      </c>
      <c r="J56" s="5">
        <v>8</v>
      </c>
      <c r="K56" s="28">
        <f>ROUND(I56* J56/100,2)</f>
        <v>0</v>
      </c>
      <c r="L56" s="29">
        <f>ROUND(I56+ K56,2)</f>
        <v>0</v>
      </c>
      <c r="M56" s="1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0.15</v>
      </c>
      <c r="H57" s="30">
        <v>0</v>
      </c>
      <c r="I57" s="28">
        <f>ROUND(G57* H57,2)</f>
        <v>0</v>
      </c>
      <c r="J57" s="5">
        <v>8</v>
      </c>
      <c r="K57" s="28">
        <f>ROUND(I57* J57/100,2)</f>
        <v>0</v>
      </c>
      <c r="L57" s="29">
        <f>ROUND(I57+ K57,2)</f>
        <v>0</v>
      </c>
      <c r="M57" s="1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23.62</v>
      </c>
      <c r="H58" s="30">
        <v>0</v>
      </c>
      <c r="I58" s="28">
        <f>ROUND(G58* H58,2)</f>
        <v>0</v>
      </c>
      <c r="J58" s="5">
        <v>8</v>
      </c>
      <c r="K58" s="28">
        <f>ROUND(I58* J58/100,2)</f>
        <v>0</v>
      </c>
      <c r="L58" s="29">
        <f>ROUND(I58+ K58,2)</f>
        <v>0</v>
      </c>
      <c r="M58" s="1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27.52</v>
      </c>
      <c r="H59" s="30">
        <v>0</v>
      </c>
      <c r="I59" s="28">
        <f>ROUND(G59* H59,2)</f>
        <v>0</v>
      </c>
      <c r="J59" s="5">
        <v>8</v>
      </c>
      <c r="K59" s="28">
        <f>ROUND(I59* J59/100,2)</f>
        <v>0</v>
      </c>
      <c r="L59" s="29">
        <f>ROUND(I59+ K59,2)</f>
        <v>0</v>
      </c>
      <c r="M59" s="1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2.9</v>
      </c>
      <c r="H60" s="30">
        <v>0</v>
      </c>
      <c r="I60" s="28">
        <f>ROUND(G60* H60,2)</f>
        <v>0</v>
      </c>
      <c r="J60" s="5">
        <v>8</v>
      </c>
      <c r="K60" s="28">
        <f>ROUND(I60* J60/100,2)</f>
        <v>0</v>
      </c>
      <c r="L60" s="29">
        <f>ROUND(I60+ K60,2)</f>
        <v>0</v>
      </c>
      <c r="M60" s="1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375.47</v>
      </c>
      <c r="H61" s="30">
        <v>0</v>
      </c>
      <c r="I61" s="28">
        <f>ROUND(G61* H61,2)</f>
        <v>0</v>
      </c>
      <c r="J61" s="5">
        <v>8</v>
      </c>
      <c r="K61" s="28">
        <f>ROUND(I61* J61/100,2)</f>
        <v>0</v>
      </c>
      <c r="L61" s="29">
        <f>ROUND(I61+ K61,2)</f>
        <v>0</v>
      </c>
      <c r="M61" s="15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24.07</v>
      </c>
      <c r="H62" s="30">
        <v>0</v>
      </c>
      <c r="I62" s="28">
        <f>ROUND(G62* H62,2)</f>
        <v>0</v>
      </c>
      <c r="J62" s="5">
        <v>8</v>
      </c>
      <c r="K62" s="28">
        <f>ROUND(I62* J62/100,2)</f>
        <v>0</v>
      </c>
      <c r="L62" s="29">
        <f>ROUND(I62+ K62,2)</f>
        <v>0</v>
      </c>
      <c r="M62" s="1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453.58</v>
      </c>
      <c r="H63" s="30">
        <v>0</v>
      </c>
      <c r="I63" s="28">
        <f>ROUND(G63* H63,2)</f>
        <v>0</v>
      </c>
      <c r="J63" s="5">
        <v>8</v>
      </c>
      <c r="K63" s="28">
        <f>ROUND(I63* J63/100,2)</f>
        <v>0</v>
      </c>
      <c r="L63" s="29">
        <f>ROUND(I63+ K63,2)</f>
        <v>0</v>
      </c>
      <c r="M63" s="15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73</v>
      </c>
      <c r="H64" s="30">
        <v>0</v>
      </c>
      <c r="I64" s="28">
        <f>ROUND(G64* H64,2)</f>
        <v>0</v>
      </c>
      <c r="J64" s="5">
        <v>8</v>
      </c>
      <c r="K64" s="28">
        <f>ROUND(I64* J64/100,2)</f>
        <v>0</v>
      </c>
      <c r="L64" s="29">
        <f>ROUND(I64+ K64,2)</f>
        <v>0</v>
      </c>
      <c r="M64" s="15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137</v>
      </c>
      <c r="H65" s="30">
        <v>0</v>
      </c>
      <c r="I65" s="28">
        <f>ROUND(G65* H65,2)</f>
        <v>0</v>
      </c>
      <c r="J65" s="5">
        <v>8</v>
      </c>
      <c r="K65" s="28">
        <f>ROUND(I65* J65/100,2)</f>
        <v>0</v>
      </c>
      <c r="L65" s="29">
        <f>ROUND(I65+ K65,2)</f>
        <v>0</v>
      </c>
      <c r="M65" s="15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58</v>
      </c>
      <c r="H66" s="30">
        <v>0</v>
      </c>
      <c r="I66" s="28">
        <f>ROUND(G66* H66,2)</f>
        <v>0</v>
      </c>
      <c r="J66" s="5">
        <v>8</v>
      </c>
      <c r="K66" s="28">
        <f>ROUND(I66* J66/100,2)</f>
        <v>0</v>
      </c>
      <c r="L66" s="29">
        <f>ROUND(I66+ K66,2)</f>
        <v>0</v>
      </c>
      <c r="M66" s="15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52.58</v>
      </c>
      <c r="H67" s="30">
        <v>0</v>
      </c>
      <c r="I67" s="28">
        <f>ROUND(G67* H67,2)</f>
        <v>0</v>
      </c>
      <c r="J67" s="5">
        <v>8</v>
      </c>
      <c r="K67" s="28">
        <f>ROUND(I67* J67/100,2)</f>
        <v>0</v>
      </c>
      <c r="L67" s="29">
        <f>ROUND(I67+ K67,2)</f>
        <v>0</v>
      </c>
      <c r="M67" s="15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45.96</v>
      </c>
      <c r="H68" s="30">
        <v>0</v>
      </c>
      <c r="I68" s="28">
        <f>ROUND(G68* H68,2)</f>
        <v>0</v>
      </c>
      <c r="J68" s="5">
        <v>8</v>
      </c>
      <c r="K68" s="28">
        <f>ROUND(I68* J68/100,2)</f>
        <v>0</v>
      </c>
      <c r="L68" s="29">
        <f>ROUND(I68+ K68,2)</f>
        <v>0</v>
      </c>
      <c r="M68" s="15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35.17</v>
      </c>
      <c r="H69" s="30">
        <v>0</v>
      </c>
      <c r="I69" s="28">
        <f>ROUND(G69* H69,2)</f>
        <v>0</v>
      </c>
      <c r="J69" s="5">
        <v>8</v>
      </c>
      <c r="K69" s="28">
        <f>ROUND(I69* J69/100,2)</f>
        <v>0</v>
      </c>
      <c r="L69" s="29">
        <f>ROUND(I69+ K69,2)</f>
        <v>0</v>
      </c>
      <c r="M69" s="15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186.6</v>
      </c>
      <c r="H70" s="30">
        <v>0</v>
      </c>
      <c r="I70" s="28">
        <f>ROUND(G70* H70,2)</f>
        <v>0</v>
      </c>
      <c r="J70" s="5">
        <v>23</v>
      </c>
      <c r="K70" s="28">
        <f>ROUND(I70* J70/100,2)</f>
        <v>0</v>
      </c>
      <c r="L70" s="29">
        <f>ROUND(I70+ K70,2)</f>
        <v>0</v>
      </c>
      <c r="M70" s="1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214.31</v>
      </c>
      <c r="H71" s="30">
        <v>0</v>
      </c>
      <c r="I71" s="28">
        <f>ROUND(G71* H71,2)</f>
        <v>0</v>
      </c>
      <c r="J71" s="5">
        <v>23</v>
      </c>
      <c r="K71" s="28">
        <f>ROUND(I71* J71/100,2)</f>
        <v>0</v>
      </c>
      <c r="L71" s="29">
        <f>ROUND(I71+ K71,2)</f>
        <v>0</v>
      </c>
      <c r="M71" s="1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270</v>
      </c>
      <c r="H72" s="30">
        <v>0</v>
      </c>
      <c r="I72" s="28">
        <f>ROUND(G72* H72,2)</f>
        <v>0</v>
      </c>
      <c r="J72" s="5">
        <v>23</v>
      </c>
      <c r="K72" s="28">
        <f>ROUND(I72* J72/100,2)</f>
        <v>0</v>
      </c>
      <c r="L72" s="29">
        <f>ROUND(I72+ K72,2)</f>
        <v>0</v>
      </c>
      <c r="M72" s="1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16</v>
      </c>
      <c r="H73" s="30">
        <v>0</v>
      </c>
      <c r="I73" s="28">
        <f>ROUND(G73* H73,2)</f>
        <v>0</v>
      </c>
      <c r="J73" s="5">
        <v>8</v>
      </c>
      <c r="K73" s="28">
        <f>ROUND(I73* J73/100,2)</f>
        <v>0</v>
      </c>
      <c r="L73" s="29">
        <f>ROUND(I73+ K73,2)</f>
        <v>0</v>
      </c>
      <c r="M73" s="15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0.1</v>
      </c>
      <c r="H74" s="30">
        <v>0</v>
      </c>
      <c r="I74" s="28">
        <f>ROUND(G74* H74,2)</f>
        <v>0</v>
      </c>
      <c r="J74" s="5">
        <v>8</v>
      </c>
      <c r="K74" s="28">
        <f>ROUND(I74* J74/100,2)</f>
        <v>0</v>
      </c>
      <c r="L74" s="29">
        <f>ROUND(I74+ K74,2)</f>
        <v>0</v>
      </c>
      <c r="M74" s="15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0.6</v>
      </c>
      <c r="H75" s="30">
        <v>0</v>
      </c>
      <c r="I75" s="28">
        <f>ROUND(G75* H75,2)</f>
        <v>0</v>
      </c>
      <c r="J75" s="5">
        <v>8</v>
      </c>
      <c r="K75" s="28">
        <f>ROUND(I75* J75/100,2)</f>
        <v>0</v>
      </c>
      <c r="L75" s="29">
        <f>ROUND(I75+ K75,2)</f>
        <v>0</v>
      </c>
      <c r="M75" s="15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2000</v>
      </c>
      <c r="H76" s="30">
        <v>0</v>
      </c>
      <c r="I76" s="28">
        <f>ROUND(G76* H76,2)</f>
        <v>0</v>
      </c>
      <c r="J76" s="5">
        <v>8</v>
      </c>
      <c r="K76" s="28">
        <f>ROUND(I76* J76/100,2)</f>
        <v>0</v>
      </c>
      <c r="L76" s="29">
        <f>ROUND(I76+ K76,2)</f>
        <v>0</v>
      </c>
      <c r="M76" s="15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1300</v>
      </c>
      <c r="H77" s="30">
        <v>0</v>
      </c>
      <c r="I77" s="28">
        <f>ROUND(G77* H77,2)</f>
        <v>0</v>
      </c>
      <c r="J77" s="5">
        <v>8</v>
      </c>
      <c r="K77" s="28">
        <f>ROUND(I77* J77/100,2)</f>
        <v>0</v>
      </c>
      <c r="L77" s="29">
        <f>ROUND(I77+ K77,2)</f>
        <v>0</v>
      </c>
      <c r="M77" s="15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87</v>
      </c>
      <c r="G78" s="8">
        <v>300</v>
      </c>
      <c r="H78" s="30">
        <v>0</v>
      </c>
      <c r="I78" s="28">
        <f>ROUND(G78* H78,2)</f>
        <v>0</v>
      </c>
      <c r="J78" s="5">
        <v>8</v>
      </c>
      <c r="K78" s="28">
        <f>ROUND(I78* J78/100,2)</f>
        <v>0</v>
      </c>
      <c r="L78" s="29">
        <f>ROUND(I78+ K78,2)</f>
        <v>0</v>
      </c>
      <c r="M78" s="15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72</v>
      </c>
      <c r="G79" s="8">
        <v>379</v>
      </c>
      <c r="H79" s="30">
        <v>0</v>
      </c>
      <c r="I79" s="28">
        <f>ROUND(G79* H79,2)</f>
        <v>0</v>
      </c>
      <c r="J79" s="5">
        <v>8</v>
      </c>
      <c r="K79" s="28">
        <f>ROUND(I79* J79/100,2)</f>
        <v>0</v>
      </c>
      <c r="L79" s="29">
        <f>ROUND(I79+ K79,2)</f>
        <v>0</v>
      </c>
      <c r="M79" s="1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96</v>
      </c>
      <c r="F80" s="6" t="s">
        <v>72</v>
      </c>
      <c r="G80" s="8">
        <v>123</v>
      </c>
      <c r="H80" s="30">
        <v>0</v>
      </c>
      <c r="I80" s="28">
        <f>ROUND(G80* H80,2)</f>
        <v>0</v>
      </c>
      <c r="J80" s="5">
        <v>23</v>
      </c>
      <c r="K80" s="28">
        <f>ROUND(I80* J80/100,2)</f>
        <v>0</v>
      </c>
      <c r="L80" s="29">
        <f>ROUND(I80+ K80,2)</f>
        <v>0</v>
      </c>
      <c r="M80" s="15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72</v>
      </c>
      <c r="G81" s="8">
        <v>235</v>
      </c>
      <c r="H81" s="30">
        <v>0</v>
      </c>
      <c r="I81" s="28">
        <f>ROUND(G81* H81,2)</f>
        <v>0</v>
      </c>
      <c r="J81" s="5">
        <v>8</v>
      </c>
      <c r="K81" s="28">
        <f>ROUND(I81* J81/100,2)</f>
        <v>0</v>
      </c>
      <c r="L81" s="29">
        <f>ROUND(I81+ K81,2)</f>
        <v>0</v>
      </c>
      <c r="M81" s="1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72</v>
      </c>
      <c r="G82" s="8">
        <v>140</v>
      </c>
      <c r="H82" s="30">
        <v>0</v>
      </c>
      <c r="I82" s="28">
        <f>ROUND(G82* H82,2)</f>
        <v>0</v>
      </c>
      <c r="J82" s="9">
        <v>23</v>
      </c>
      <c r="K82" s="28">
        <f>ROUND(I82* J82/100,2)</f>
        <v>0</v>
      </c>
      <c r="L82" s="29">
        <f>ROUND(I82+ K82,2)</f>
        <v>0</v>
      </c>
      <c r="M82" s="15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72</v>
      </c>
      <c r="G83" s="8">
        <v>20</v>
      </c>
      <c r="H83" s="30">
        <v>0</v>
      </c>
      <c r="I83" s="28">
        <f>ROUND(G83* H83,2)</f>
        <v>0</v>
      </c>
      <c r="J83" s="9">
        <v>23</v>
      </c>
      <c r="K83" s="28">
        <f>ROUND(I83* J83/100,2)</f>
        <v>0</v>
      </c>
      <c r="L83" s="29">
        <f>ROUND(I83+ K83,2)</f>
        <v>0</v>
      </c>
      <c r="M83" s="15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72</v>
      </c>
      <c r="G84" s="8">
        <v>130</v>
      </c>
      <c r="H84" s="30">
        <v>0</v>
      </c>
      <c r="I84" s="28">
        <f>ROUND(G84* H84,2)</f>
        <v>0</v>
      </c>
      <c r="J84" s="5">
        <v>8</v>
      </c>
      <c r="K84" s="28">
        <f>ROUND(I84* J84/100,2)</f>
        <v>0</v>
      </c>
      <c r="L84" s="29">
        <f>ROUND(I84+ K84,2)</f>
        <v>0</v>
      </c>
      <c r="M84" s="15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13" t="s">
        <v>109</v>
      </c>
      <c r="F85" s="6" t="s">
        <v>72</v>
      </c>
      <c r="G85" s="8">
        <v>30</v>
      </c>
      <c r="H85" s="30">
        <v>0</v>
      </c>
      <c r="I85" s="28">
        <f>ROUND(G85* H85,2)</f>
        <v>0</v>
      </c>
      <c r="J85" s="5">
        <v>23</v>
      </c>
      <c r="K85" s="28">
        <f>ROUND(I85* J85/100,2)</f>
        <v>0</v>
      </c>
      <c r="L85" s="29">
        <f>ROUND(I85+ K85,2)</f>
        <v>0</v>
      </c>
      <c r="M85" s="15"/>
    </row>
    <row r="86" spans="2:14" s="1" customFormat="1" ht="19.7" customHeight="1" x14ac:dyDescent="0.2">
      <c r="B86" s="5">
        <v>37</v>
      </c>
      <c r="C86" s="10" t="s">
        <v>145</v>
      </c>
      <c r="D86" s="11" t="s">
        <v>146</v>
      </c>
      <c r="E86" s="14" t="s">
        <v>147</v>
      </c>
      <c r="F86" s="12" t="s">
        <v>72</v>
      </c>
      <c r="G86" s="8">
        <v>40</v>
      </c>
      <c r="H86" s="30">
        <v>0</v>
      </c>
      <c r="I86" s="28">
        <f>ROUND(G86* H86,2)</f>
        <v>0</v>
      </c>
      <c r="J86" s="5">
        <v>8</v>
      </c>
      <c r="K86" s="28">
        <f>ROUND(I86* J86/100,2)</f>
        <v>0</v>
      </c>
      <c r="L86" s="29">
        <f>ROUND(I86+ K86,2)</f>
        <v>0</v>
      </c>
      <c r="M86" s="15"/>
    </row>
    <row r="87" spans="2:14" s="1" customFormat="1" ht="55.9" customHeight="1" x14ac:dyDescent="0.2"/>
    <row r="88" spans="2:14" s="1" customFormat="1" ht="21.4" customHeight="1" x14ac:dyDescent="0.2">
      <c r="B88" s="26" t="s">
        <v>112</v>
      </c>
      <c r="C88" s="26"/>
      <c r="D88" s="26"/>
      <c r="E88" s="26"/>
      <c r="F88" s="31">
        <f>ROUND(I32+I37+I42+I47+I52+I55+I56+I57+I58+I59+I60+I61+I62+I63+I64+I65+I66+I67+I68+I69+I70+I71+I72+I73+I74+I75+I76+I77+I78+I79+I80+I81+I82+I83+I84+I85+I86,2)</f>
        <v>0</v>
      </c>
      <c r="G88" s="32"/>
      <c r="H88" s="32"/>
      <c r="I88" s="32"/>
      <c r="J88" s="32"/>
      <c r="K88" s="32"/>
      <c r="L88" s="32"/>
      <c r="M88" s="33"/>
    </row>
    <row r="89" spans="2:14" s="1" customFormat="1" ht="21.4" customHeight="1" x14ac:dyDescent="0.2">
      <c r="B89" s="26" t="s">
        <v>113</v>
      </c>
      <c r="C89" s="26"/>
      <c r="D89" s="26"/>
      <c r="E89" s="26"/>
      <c r="F89" s="34">
        <f>ROUND(L32+L37+L42+L47+L52+L55+L56+L57+L58+L59+L60+L61+L62+L63+L64+L65+L66+L67+L68+L69+L70+L71+L72+L73+L74+L75+L76+L77+L78+L79+L80+L81+L82+L83+L84+L85+L86,2)</f>
        <v>0</v>
      </c>
      <c r="G89" s="35"/>
      <c r="H89" s="35"/>
      <c r="I89" s="35"/>
      <c r="J89" s="35"/>
      <c r="K89" s="35"/>
      <c r="L89" s="35"/>
      <c r="M89" s="36"/>
    </row>
    <row r="90" spans="2:14" s="1" customFormat="1" ht="11.1" customHeight="1" x14ac:dyDescent="0.2"/>
    <row r="91" spans="2:14" s="1" customFormat="1" ht="80.099999999999994" customHeight="1" x14ac:dyDescent="0.2">
      <c r="B91" s="38" t="s">
        <v>132</v>
      </c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</row>
    <row r="92" spans="2:14" s="1" customFormat="1" ht="2.65" customHeight="1" x14ac:dyDescent="0.2"/>
    <row r="93" spans="2:14" s="1" customFormat="1" ht="110.1" customHeight="1" x14ac:dyDescent="0.2">
      <c r="B93" s="38" t="s">
        <v>133</v>
      </c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</row>
    <row r="94" spans="2:14" s="1" customFormat="1" ht="5.25" customHeight="1" x14ac:dyDescent="0.2"/>
    <row r="95" spans="2:14" s="1" customFormat="1" ht="110.1" customHeight="1" x14ac:dyDescent="0.2">
      <c r="B95" s="25" t="s">
        <v>134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" customFormat="1" ht="5.25" customHeight="1" x14ac:dyDescent="0.2"/>
    <row r="97" spans="2:14" s="1" customFormat="1" ht="37.9" customHeight="1" x14ac:dyDescent="0.2">
      <c r="B97" s="39" t="s">
        <v>114</v>
      </c>
      <c r="C97" s="39"/>
      <c r="D97" s="39"/>
      <c r="E97" s="39"/>
      <c r="F97" s="41" t="s">
        <v>115</v>
      </c>
      <c r="G97" s="41"/>
      <c r="H97" s="41"/>
      <c r="I97" s="41"/>
      <c r="J97" s="41"/>
      <c r="K97" s="41"/>
      <c r="L97" s="41"/>
    </row>
    <row r="98" spans="2:14" s="1" customFormat="1" ht="28.7" customHeight="1" x14ac:dyDescent="0.2"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</row>
    <row r="99" spans="2:14" s="1" customFormat="1" ht="28.7" customHeight="1" x14ac:dyDescent="0.2"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</row>
    <row r="100" spans="2:14" s="1" customFormat="1" ht="28.7" customHeight="1" x14ac:dyDescent="0.2"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2:14" s="1" customFormat="1" ht="28.7" customHeight="1" x14ac:dyDescent="0.2"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</row>
    <row r="102" spans="2:14" s="1" customFormat="1" ht="2.65" customHeight="1" x14ac:dyDescent="0.2"/>
    <row r="103" spans="2:14" s="1" customFormat="1" ht="203.1" customHeight="1" x14ac:dyDescent="0.2">
      <c r="B103" s="38" t="s">
        <v>135</v>
      </c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2:14" s="1" customFormat="1" ht="2.65" customHeight="1" x14ac:dyDescent="0.2"/>
    <row r="105" spans="2:14" s="1" customFormat="1" ht="36.950000000000003" customHeight="1" x14ac:dyDescent="0.2">
      <c r="B105" s="42" t="s">
        <v>136</v>
      </c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2:14" s="1" customFormat="1" ht="2.65" customHeight="1" x14ac:dyDescent="0.2"/>
    <row r="107" spans="2:14" s="1" customFormat="1" ht="37.9" customHeight="1" x14ac:dyDescent="0.2">
      <c r="B107" s="39" t="s">
        <v>116</v>
      </c>
      <c r="C107" s="39"/>
      <c r="D107" s="39"/>
      <c r="E107" s="39"/>
      <c r="F107" s="43" t="s">
        <v>117</v>
      </c>
      <c r="G107" s="43"/>
      <c r="H107" s="43"/>
      <c r="I107" s="43"/>
      <c r="J107" s="43"/>
      <c r="K107" s="43"/>
      <c r="L107" s="43"/>
    </row>
    <row r="108" spans="2:14" s="1" customFormat="1" ht="28.7" customHeight="1" x14ac:dyDescent="0.2"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2:14" s="1" customFormat="1" ht="28.7" customHeight="1" x14ac:dyDescent="0.2"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</row>
    <row r="110" spans="2:14" s="1" customFormat="1" ht="28.7" customHeight="1" x14ac:dyDescent="0.2"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</row>
    <row r="111" spans="2:14" s="1" customFormat="1" ht="28.7" customHeight="1" x14ac:dyDescent="0.2"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2:14" s="1" customFormat="1" ht="2.65" customHeight="1" x14ac:dyDescent="0.2"/>
    <row r="113" spans="2:14" s="1" customFormat="1" ht="159.94999999999999" customHeight="1" x14ac:dyDescent="0.2">
      <c r="B113" s="38" t="s">
        <v>137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s="1" customFormat="1" ht="2.65" customHeight="1" x14ac:dyDescent="0.2"/>
    <row r="115" spans="2:14" s="1" customFormat="1" ht="54.95" customHeight="1" x14ac:dyDescent="0.2">
      <c r="B115" s="38" t="s">
        <v>138</v>
      </c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2:14" s="1" customFormat="1" ht="2.65" customHeight="1" x14ac:dyDescent="0.2"/>
    <row r="117" spans="2:14" s="1" customFormat="1" ht="60" customHeight="1" x14ac:dyDescent="0.2">
      <c r="B117" s="25" t="s">
        <v>139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65" customHeight="1" x14ac:dyDescent="0.2"/>
    <row r="119" spans="2:14" s="1" customFormat="1" ht="48" customHeight="1" x14ac:dyDescent="0.2">
      <c r="B119" s="25" t="s">
        <v>140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125.1" customHeight="1" x14ac:dyDescent="0.2">
      <c r="B121" s="38" t="s">
        <v>141</v>
      </c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</row>
    <row r="122" spans="2:14" s="1" customFormat="1" ht="2.65" customHeight="1" x14ac:dyDescent="0.2"/>
    <row r="123" spans="2:14" s="1" customFormat="1" ht="84.95" customHeight="1" x14ac:dyDescent="0.2">
      <c r="B123" s="38" t="s">
        <v>142</v>
      </c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</row>
    <row r="124" spans="2:14" s="1" customFormat="1" ht="86.85" customHeight="1" x14ac:dyDescent="0.2"/>
    <row r="125" spans="2:14" s="1" customFormat="1" ht="17.649999999999999" customHeight="1" x14ac:dyDescent="0.2">
      <c r="I125" s="16" t="s">
        <v>143</v>
      </c>
      <c r="J125" s="16"/>
    </row>
    <row r="126" spans="2:14" s="1" customFormat="1" ht="145.15" customHeight="1" x14ac:dyDescent="0.2"/>
    <row r="127" spans="2:14" s="1" customFormat="1" ht="81.599999999999994" customHeight="1" x14ac:dyDescent="0.2">
      <c r="B127" s="22" t="s">
        <v>144</v>
      </c>
      <c r="C127" s="22"/>
      <c r="D127" s="22"/>
      <c r="E127" s="22"/>
      <c r="F127" s="22"/>
      <c r="G127" s="22"/>
      <c r="H127" s="22"/>
      <c r="I127" s="22"/>
      <c r="J127" s="22"/>
    </row>
  </sheetData>
  <mergeCells count="101">
    <mergeCell ref="B3:E3"/>
    <mergeCell ref="B5:E5"/>
    <mergeCell ref="B7:E7"/>
    <mergeCell ref="F88:M88"/>
    <mergeCell ref="F89:M89"/>
    <mergeCell ref="F97:L97"/>
    <mergeCell ref="F98:L98"/>
    <mergeCell ref="F99:L99"/>
    <mergeCell ref="B101:E101"/>
    <mergeCell ref="B103:N103"/>
    <mergeCell ref="B105:N105"/>
    <mergeCell ref="B107:E107"/>
    <mergeCell ref="B98:E98"/>
    <mergeCell ref="B99:E99"/>
    <mergeCell ref="B100:E100"/>
    <mergeCell ref="F101:L101"/>
    <mergeCell ref="F107:L107"/>
    <mergeCell ref="F100:L100"/>
    <mergeCell ref="B108:E108"/>
    <mergeCell ref="B109:E109"/>
    <mergeCell ref="B110:E110"/>
    <mergeCell ref="B111:E111"/>
    <mergeCell ref="B113:N113"/>
    <mergeCell ref="F108:L108"/>
    <mergeCell ref="F109:L109"/>
    <mergeCell ref="F110:L110"/>
    <mergeCell ref="F111:L111"/>
    <mergeCell ref="B115:N115"/>
    <mergeCell ref="B117:N117"/>
    <mergeCell ref="B119:N119"/>
    <mergeCell ref="B121:N121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97:E97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3:M83"/>
    <mergeCell ref="L84:M84"/>
    <mergeCell ref="L86:M86"/>
    <mergeCell ref="L85:M85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2024-11-05T12:41:21Z</dcterms:created>
  <dcterms:modified xsi:type="dcterms:W3CDTF">2024-11-08T07:44:36Z</dcterms:modified>
</cp:coreProperties>
</file>