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DavidB\Documents\Projekty\IROP_zakladne_skoly\!ZS_podklady_VO\zSpisska_Bela\doplnenie_exante_kontroly\Vytlacene\"/>
    </mc:Choice>
  </mc:AlternateContent>
  <xr:revisionPtr revIDLastSave="0" documentId="13_ncr:1_{4DDCF794-9E0A-4107-851D-D17A3FD24941}" xr6:coauthVersionLast="45" xr6:coauthVersionMax="45" xr10:uidLastSave="{00000000-0000-0000-0000-000000000000}"/>
  <bookViews>
    <workbookView xWindow="-120" yWindow="-120" windowWidth="29040" windowHeight="15840" tabRatio="888" activeTab="3" xr2:uid="{00000000-000D-0000-FFFF-FFFF00000000}"/>
  </bookViews>
  <sheets>
    <sheet name="Časť A1_Didaktické pomôcky" sheetId="20" r:id="rId1"/>
    <sheet name="Časť A2_Techa tech vybav._ IKT" sheetId="18" r:id="rId2"/>
    <sheet name="Časť A3_Interierové vybavenie" sheetId="19" r:id="rId3"/>
    <sheet name="Časť A4_Knižničný fond" sheetId="21" r:id="rId4"/>
  </sheets>
  <definedNames>
    <definedName name="_xlnm.Print_Area" localSheetId="3">'Časť A4_Knižničný fond'!$A$1:$J$48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21" l="1"/>
  <c r="H10" i="21" s="1"/>
  <c r="F11" i="21"/>
  <c r="H11" i="21" s="1"/>
  <c r="G39" i="21"/>
  <c r="F39" i="21"/>
  <c r="H39" i="21" s="1"/>
  <c r="G38" i="21"/>
  <c r="F38" i="21"/>
  <c r="H38" i="21" s="1"/>
  <c r="G37" i="21"/>
  <c r="F37" i="21"/>
  <c r="H37" i="21" s="1"/>
  <c r="G36" i="21"/>
  <c r="F36" i="21"/>
  <c r="H36" i="21" s="1"/>
  <c r="G35" i="21"/>
  <c r="F35" i="21"/>
  <c r="H35" i="21" s="1"/>
  <c r="G34" i="21"/>
  <c r="F34" i="21"/>
  <c r="H34" i="21" s="1"/>
  <c r="G33" i="21"/>
  <c r="F33" i="21"/>
  <c r="H33" i="21" s="1"/>
  <c r="G32" i="21"/>
  <c r="F32" i="21"/>
  <c r="H32" i="21" s="1"/>
  <c r="G31" i="21"/>
  <c r="F31" i="21"/>
  <c r="H31" i="21" s="1"/>
  <c r="G30" i="21"/>
  <c r="F30" i="21"/>
  <c r="H30" i="21" s="1"/>
  <c r="G29" i="21"/>
  <c r="F29" i="21"/>
  <c r="H29" i="21" s="1"/>
  <c r="G28" i="21"/>
  <c r="F28" i="21"/>
  <c r="H28" i="21" s="1"/>
  <c r="G27" i="21"/>
  <c r="F27" i="21"/>
  <c r="H27" i="21" s="1"/>
  <c r="G26" i="21"/>
  <c r="F26" i="21"/>
  <c r="H26" i="21" s="1"/>
  <c r="G25" i="21"/>
  <c r="F25" i="21"/>
  <c r="H25" i="21" s="1"/>
  <c r="G24" i="21"/>
  <c r="F24" i="21"/>
  <c r="H24" i="21" s="1"/>
  <c r="G23" i="21"/>
  <c r="F23" i="21"/>
  <c r="H23" i="21" s="1"/>
  <c r="G22" i="21"/>
  <c r="F22" i="21"/>
  <c r="H22" i="21" s="1"/>
  <c r="G21" i="21"/>
  <c r="F21" i="21"/>
  <c r="H21" i="21" s="1"/>
  <c r="G20" i="21"/>
  <c r="F20" i="21"/>
  <c r="H20" i="21" s="1"/>
  <c r="G19" i="21"/>
  <c r="F19" i="21"/>
  <c r="H19" i="21" s="1"/>
  <c r="G18" i="21"/>
  <c r="F18" i="21"/>
  <c r="H18" i="21" s="1"/>
  <c r="G17" i="21"/>
  <c r="F17" i="21"/>
  <c r="H17" i="21" s="1"/>
  <c r="G16" i="21"/>
  <c r="F16" i="21"/>
  <c r="H16" i="21" s="1"/>
  <c r="G15" i="21"/>
  <c r="F15" i="21"/>
  <c r="H15" i="21" s="1"/>
  <c r="G14" i="21"/>
  <c r="F14" i="21"/>
  <c r="H14" i="21" s="1"/>
  <c r="G13" i="21"/>
  <c r="F13" i="21"/>
  <c r="H13" i="21" s="1"/>
  <c r="G12" i="21"/>
  <c r="F12" i="21"/>
  <c r="H12" i="21" s="1"/>
  <c r="G11" i="21"/>
  <c r="G10" i="21"/>
  <c r="G9" i="21"/>
  <c r="F9" i="21"/>
  <c r="H9" i="21" s="1"/>
  <c r="G8" i="21"/>
  <c r="F8" i="21"/>
  <c r="H8" i="21" s="1"/>
  <c r="G7" i="21"/>
  <c r="F7" i="21"/>
  <c r="H7" i="21" s="1"/>
  <c r="G29" i="19"/>
  <c r="G28" i="19"/>
  <c r="F28" i="19"/>
  <c r="H28" i="19" s="1"/>
  <c r="G27" i="19"/>
  <c r="F27" i="19"/>
  <c r="H27" i="19" s="1"/>
  <c r="G26" i="19"/>
  <c r="F26" i="19"/>
  <c r="H26" i="19" s="1"/>
  <c r="H25" i="19"/>
  <c r="G25" i="19"/>
  <c r="F25" i="19"/>
  <c r="G24" i="19"/>
  <c r="F24" i="19"/>
  <c r="H24" i="19" s="1"/>
  <c r="G23" i="19"/>
  <c r="F23" i="19"/>
  <c r="H23" i="19" s="1"/>
  <c r="G22" i="19"/>
  <c r="F22" i="19"/>
  <c r="H22" i="19" s="1"/>
  <c r="G21" i="19"/>
  <c r="F21" i="19"/>
  <c r="H21" i="19" s="1"/>
  <c r="G20" i="19"/>
  <c r="F20" i="19"/>
  <c r="H20" i="19" s="1"/>
  <c r="G19" i="19"/>
  <c r="F19" i="19"/>
  <c r="H19" i="19" s="1"/>
  <c r="G18" i="19"/>
  <c r="F18" i="19"/>
  <c r="H18" i="19" s="1"/>
  <c r="G17" i="19"/>
  <c r="F17" i="19"/>
  <c r="H17" i="19" s="1"/>
  <c r="G16" i="19"/>
  <c r="F16" i="19"/>
  <c r="H16" i="19" s="1"/>
  <c r="G15" i="19"/>
  <c r="F15" i="19"/>
  <c r="H15" i="19" s="1"/>
  <c r="G14" i="19"/>
  <c r="F14" i="19"/>
  <c r="H14" i="19" s="1"/>
  <c r="G13" i="19"/>
  <c r="F13" i="19"/>
  <c r="H13" i="19" s="1"/>
  <c r="G12" i="19"/>
  <c r="F12" i="19"/>
  <c r="H12" i="19" s="1"/>
  <c r="G11" i="19"/>
  <c r="F11" i="19"/>
  <c r="H11" i="19" s="1"/>
  <c r="G10" i="19"/>
  <c r="F10" i="19"/>
  <c r="H10" i="19" s="1"/>
  <c r="G9" i="19"/>
  <c r="F9" i="19"/>
  <c r="H9" i="19" s="1"/>
  <c r="G8" i="19"/>
  <c r="F8" i="19"/>
  <c r="H8" i="19" s="1"/>
  <c r="H29" i="19" s="1"/>
  <c r="G7" i="19"/>
  <c r="F7" i="19"/>
  <c r="H7" i="19" s="1"/>
  <c r="G28" i="18"/>
  <c r="F28" i="18"/>
  <c r="H28" i="18" s="1"/>
  <c r="G27" i="18"/>
  <c r="F27" i="18"/>
  <c r="H27" i="18" s="1"/>
  <c r="H26" i="18"/>
  <c r="G26" i="18"/>
  <c r="F26" i="18"/>
  <c r="G25" i="18"/>
  <c r="F25" i="18"/>
  <c r="H25" i="18" s="1"/>
  <c r="G24" i="18"/>
  <c r="F24" i="18"/>
  <c r="H24" i="18" s="1"/>
  <c r="G23" i="18"/>
  <c r="F23" i="18"/>
  <c r="H23" i="18" s="1"/>
  <c r="G22" i="18"/>
  <c r="F22" i="18"/>
  <c r="H22" i="18" s="1"/>
  <c r="H21" i="18"/>
  <c r="G21" i="18"/>
  <c r="F21" i="18"/>
  <c r="G20" i="18"/>
  <c r="F20" i="18"/>
  <c r="H20" i="18" s="1"/>
  <c r="G19" i="18"/>
  <c r="F19" i="18"/>
  <c r="H19" i="18" s="1"/>
  <c r="H18" i="18"/>
  <c r="G18" i="18"/>
  <c r="F18" i="18"/>
  <c r="G17" i="18"/>
  <c r="F17" i="18"/>
  <c r="H17" i="18" s="1"/>
  <c r="G16" i="18"/>
  <c r="F16" i="18"/>
  <c r="H16" i="18" s="1"/>
  <c r="G15" i="18"/>
  <c r="F15" i="18"/>
  <c r="H15" i="18" s="1"/>
  <c r="G14" i="18"/>
  <c r="F14" i="18"/>
  <c r="H14" i="18" s="1"/>
  <c r="G13" i="18"/>
  <c r="F13" i="18"/>
  <c r="H13" i="18" s="1"/>
  <c r="G12" i="18"/>
  <c r="F12" i="18"/>
  <c r="H12" i="18" s="1"/>
  <c r="G11" i="18"/>
  <c r="F11" i="18"/>
  <c r="H11" i="18" s="1"/>
  <c r="H10" i="18"/>
  <c r="G10" i="18"/>
  <c r="F10" i="18"/>
  <c r="G9" i="18"/>
  <c r="F9" i="18"/>
  <c r="H9" i="18" s="1"/>
  <c r="G8" i="18"/>
  <c r="F8" i="18"/>
  <c r="H8" i="18" s="1"/>
  <c r="G7" i="18"/>
  <c r="G29" i="18" s="1"/>
  <c r="F7" i="18"/>
  <c r="H7" i="18" s="1"/>
  <c r="G55" i="20"/>
  <c r="F55" i="20"/>
  <c r="H55" i="20" s="1"/>
  <c r="G54" i="20"/>
  <c r="F54" i="20"/>
  <c r="H54" i="20" s="1"/>
  <c r="G53" i="20"/>
  <c r="F53" i="20"/>
  <c r="H53" i="20" s="1"/>
  <c r="G52" i="20"/>
  <c r="F52" i="20"/>
  <c r="H52" i="20" s="1"/>
  <c r="G51" i="20"/>
  <c r="F51" i="20"/>
  <c r="H51" i="20" s="1"/>
  <c r="G50" i="20"/>
  <c r="F50" i="20"/>
  <c r="H50" i="20" s="1"/>
  <c r="G49" i="20"/>
  <c r="F49" i="20"/>
  <c r="H49" i="20" s="1"/>
  <c r="G48" i="20"/>
  <c r="F48" i="20"/>
  <c r="H48" i="20" s="1"/>
  <c r="G47" i="20"/>
  <c r="F47" i="20"/>
  <c r="H47" i="20" s="1"/>
  <c r="G46" i="20"/>
  <c r="F46" i="20"/>
  <c r="H46" i="20" s="1"/>
  <c r="G45" i="20"/>
  <c r="F45" i="20"/>
  <c r="H45" i="20" s="1"/>
  <c r="G44" i="20"/>
  <c r="F44" i="20"/>
  <c r="H44" i="20" s="1"/>
  <c r="G43" i="20"/>
  <c r="F43" i="20"/>
  <c r="H43" i="20" s="1"/>
  <c r="G42" i="20"/>
  <c r="F42" i="20"/>
  <c r="H42" i="20" s="1"/>
  <c r="G41" i="20"/>
  <c r="F41" i="20"/>
  <c r="H41" i="20" s="1"/>
  <c r="G40" i="20"/>
  <c r="F40" i="20"/>
  <c r="H40" i="20" s="1"/>
  <c r="G39" i="20"/>
  <c r="F39" i="20"/>
  <c r="H39" i="20" s="1"/>
  <c r="G38" i="20"/>
  <c r="F38" i="20"/>
  <c r="H38" i="20" s="1"/>
  <c r="G37" i="20"/>
  <c r="F37" i="20"/>
  <c r="H37" i="20" s="1"/>
  <c r="G36" i="20"/>
  <c r="F36" i="20"/>
  <c r="H36" i="20" s="1"/>
  <c r="G35" i="20"/>
  <c r="F35" i="20"/>
  <c r="H35" i="20" s="1"/>
  <c r="G34" i="20"/>
  <c r="F34" i="20"/>
  <c r="H34" i="20" s="1"/>
  <c r="G33" i="20"/>
  <c r="F33" i="20"/>
  <c r="H33" i="20" s="1"/>
  <c r="G32" i="20"/>
  <c r="F32" i="20"/>
  <c r="H32" i="20" s="1"/>
  <c r="G31" i="20"/>
  <c r="F31" i="20"/>
  <c r="H31" i="20" s="1"/>
  <c r="G30" i="20"/>
  <c r="F30" i="20"/>
  <c r="H30" i="20" s="1"/>
  <c r="G29" i="20"/>
  <c r="F29" i="20"/>
  <c r="H29" i="20" s="1"/>
  <c r="H28" i="20"/>
  <c r="G28" i="20"/>
  <c r="G27" i="20"/>
  <c r="F27" i="20"/>
  <c r="H27" i="20" s="1"/>
  <c r="G26" i="20"/>
  <c r="F26" i="20"/>
  <c r="H26" i="20" s="1"/>
  <c r="G25" i="20"/>
  <c r="F25" i="20"/>
  <c r="H25" i="20" s="1"/>
  <c r="G24" i="20"/>
  <c r="F24" i="20"/>
  <c r="H24" i="20" s="1"/>
  <c r="G23" i="20"/>
  <c r="F23" i="20"/>
  <c r="H23" i="20" s="1"/>
  <c r="G22" i="20"/>
  <c r="F22" i="20"/>
  <c r="H22" i="20" s="1"/>
  <c r="G21" i="20"/>
  <c r="F21" i="20"/>
  <c r="H21" i="20" s="1"/>
  <c r="G20" i="20"/>
  <c r="F20" i="20"/>
  <c r="H20" i="20" s="1"/>
  <c r="G19" i="20"/>
  <c r="F19" i="20"/>
  <c r="H19" i="20" s="1"/>
  <c r="G18" i="20"/>
  <c r="F18" i="20"/>
  <c r="H18" i="20" s="1"/>
  <c r="G17" i="20"/>
  <c r="F17" i="20"/>
  <c r="H17" i="20" s="1"/>
  <c r="G16" i="20"/>
  <c r="F16" i="20"/>
  <c r="H16" i="20" s="1"/>
  <c r="G15" i="20"/>
  <c r="F15" i="20"/>
  <c r="H15" i="20" s="1"/>
  <c r="G14" i="20"/>
  <c r="F14" i="20"/>
  <c r="H14" i="20" s="1"/>
  <c r="G13" i="20"/>
  <c r="F13" i="20"/>
  <c r="H13" i="20" s="1"/>
  <c r="G12" i="20"/>
  <c r="F12" i="20"/>
  <c r="H12" i="20" s="1"/>
  <c r="G11" i="20"/>
  <c r="F11" i="20"/>
  <c r="H11" i="20" s="1"/>
  <c r="G10" i="20"/>
  <c r="F10" i="20"/>
  <c r="H10" i="20" s="1"/>
  <c r="G9" i="20"/>
  <c r="F9" i="20"/>
  <c r="H9" i="20" s="1"/>
  <c r="G8" i="20"/>
  <c r="F8" i="20"/>
  <c r="H8" i="20" s="1"/>
  <c r="G7" i="20"/>
  <c r="F7" i="20"/>
  <c r="H7" i="20" s="1"/>
  <c r="H29" i="18" l="1"/>
  <c r="G40" i="21"/>
  <c r="G56" i="20"/>
  <c r="H40" i="21"/>
  <c r="H5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DavidB</author>
  </authors>
  <commentList>
    <comment ref="B13" authorId="0" shapeId="0" xr:uid="{C3C3A862-6D3D-4BFE-AA8C-3B93736697A5}">
      <text>
        <r>
          <rPr>
            <b/>
            <sz val="9"/>
            <color indexed="81"/>
            <rFont val="Segoe UI"/>
            <charset val="1"/>
          </rPr>
          <t>DavidB:</t>
        </r>
        <r>
          <rPr>
            <sz val="9"/>
            <color indexed="81"/>
            <rFont val="Segoe UI"/>
            <charset val="1"/>
          </rPr>
          <t xml:space="preserve">
Opravené</t>
        </r>
      </text>
    </comment>
    <comment ref="B14" authorId="0" shapeId="0" xr:uid="{E6911480-9463-490A-90E2-BCC5A4E1C66E}">
      <text>
        <r>
          <rPr>
            <b/>
            <sz val="9"/>
            <color indexed="81"/>
            <rFont val="Segoe UI"/>
            <charset val="1"/>
          </rPr>
          <t>DavidB:</t>
        </r>
        <r>
          <rPr>
            <sz val="9"/>
            <color indexed="81"/>
            <rFont val="Segoe UI"/>
            <charset val="1"/>
          </rPr>
          <t xml:space="preserve">
Opravené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DavidB</author>
  </authors>
  <commentList>
    <comment ref="B19" authorId="0" shapeId="0" xr:uid="{45381EE0-D298-49F5-9173-65B68F1614BD}">
      <text>
        <r>
          <rPr>
            <b/>
            <sz val="9"/>
            <color indexed="81"/>
            <rFont val="Segoe UI"/>
            <charset val="1"/>
          </rPr>
          <t>DavidB:</t>
        </r>
        <r>
          <rPr>
            <sz val="9"/>
            <color indexed="81"/>
            <rFont val="Segoe UI"/>
            <charset val="1"/>
          </rPr>
          <t xml:space="preserve">
Opravené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DavidB</author>
  </authors>
  <commentList>
    <comment ref="B7" authorId="0" shapeId="0" xr:uid="{73855001-4958-4B42-B24A-4077367A4B1A}">
      <text>
        <r>
          <rPr>
            <b/>
            <sz val="9"/>
            <color indexed="81"/>
            <rFont val="Segoe UI"/>
            <charset val="1"/>
          </rPr>
          <t>DavidB:</t>
        </r>
        <r>
          <rPr>
            <sz val="9"/>
            <color indexed="81"/>
            <rFont val="Segoe UI"/>
            <charset val="1"/>
          </rPr>
          <t xml:space="preserve">
opravené</t>
        </r>
      </text>
    </comment>
    <comment ref="B21" authorId="0" shapeId="0" xr:uid="{517858E6-E7AC-4B33-9458-0182B4744409}">
      <text>
        <r>
          <rPr>
            <b/>
            <sz val="9"/>
            <color indexed="81"/>
            <rFont val="Segoe UI"/>
            <charset val="1"/>
          </rPr>
          <t>DavidB:</t>
        </r>
        <r>
          <rPr>
            <sz val="9"/>
            <color indexed="81"/>
            <rFont val="Segoe UI"/>
            <charset val="1"/>
          </rPr>
          <t xml:space="preserve">
opravené</t>
        </r>
      </text>
    </comment>
    <comment ref="B22" authorId="0" shapeId="0" xr:uid="{10247F1B-1BEE-41F9-93D0-46EA1843237D}">
      <text>
        <r>
          <rPr>
            <b/>
            <sz val="9"/>
            <color indexed="81"/>
            <rFont val="Segoe UI"/>
            <charset val="1"/>
          </rPr>
          <t>DavidB:</t>
        </r>
        <r>
          <rPr>
            <sz val="9"/>
            <color indexed="81"/>
            <rFont val="Segoe UI"/>
            <charset val="1"/>
          </rPr>
          <t xml:space="preserve">
opravené</t>
        </r>
      </text>
    </comment>
    <comment ref="B24" authorId="0" shapeId="0" xr:uid="{BDFC069C-4A1F-4BF1-BE96-AF311CE99529}">
      <text>
        <r>
          <rPr>
            <b/>
            <sz val="9"/>
            <color indexed="81"/>
            <rFont val="Segoe UI"/>
            <charset val="1"/>
          </rPr>
          <t>DavidB:</t>
        </r>
        <r>
          <rPr>
            <sz val="9"/>
            <color indexed="81"/>
            <rFont val="Segoe UI"/>
            <charset val="1"/>
          </rPr>
          <t xml:space="preserve">
Správna verzia je v SP, žiadame o zmenu projektu z dôvodu chýb pri písaní</t>
        </r>
      </text>
    </comment>
    <comment ref="B25" authorId="0" shapeId="0" xr:uid="{2D06FC0D-1457-4A6B-A8AB-FB97F59F3F79}">
      <text>
        <r>
          <rPr>
            <b/>
            <sz val="9"/>
            <color indexed="81"/>
            <rFont val="Segoe UI"/>
            <charset val="1"/>
          </rPr>
          <t>DavidB:</t>
        </r>
        <r>
          <rPr>
            <sz val="9"/>
            <color indexed="81"/>
            <rFont val="Segoe UI"/>
            <charset val="1"/>
          </rPr>
          <t xml:space="preserve">
Správna verzia je v SP, žiadame o zmenu projektu z dôvodu chýb pri písaní</t>
        </r>
      </text>
    </comment>
    <comment ref="B26" authorId="0" shapeId="0" xr:uid="{C967F17C-E741-41FE-B6EC-A80438A7A138}">
      <text>
        <r>
          <rPr>
            <b/>
            <sz val="9"/>
            <color indexed="81"/>
            <rFont val="Segoe UI"/>
            <charset val="1"/>
          </rPr>
          <t>DavidB:</t>
        </r>
        <r>
          <rPr>
            <sz val="9"/>
            <color indexed="81"/>
            <rFont val="Segoe UI"/>
            <charset val="1"/>
          </rPr>
          <t xml:space="preserve">
Správna verzia je v SP, žiadame o zmenu projektu z dôvodu chýb pri písaní</t>
        </r>
      </text>
    </comment>
    <comment ref="B27" authorId="0" shapeId="0" xr:uid="{323F3CE5-76EC-4A14-B301-F04969E22072}">
      <text>
        <r>
          <rPr>
            <b/>
            <sz val="9"/>
            <color indexed="81"/>
            <rFont val="Segoe UI"/>
            <charset val="1"/>
          </rPr>
          <t>DavidB:</t>
        </r>
        <r>
          <rPr>
            <sz val="9"/>
            <color indexed="81"/>
            <rFont val="Segoe UI"/>
            <charset val="1"/>
          </rPr>
          <t xml:space="preserve">
Správna verzia je v SP, žiadame o zmenu projektu z dôvodu chýb pri písaní</t>
        </r>
      </text>
    </comment>
  </commentList>
</comments>
</file>

<file path=xl/sharedStrings.xml><?xml version="1.0" encoding="utf-8"?>
<sst xmlns="http://schemas.openxmlformats.org/spreadsheetml/2006/main" count="592" uniqueCount="407">
  <si>
    <t>ks</t>
  </si>
  <si>
    <t>DPH</t>
  </si>
  <si>
    <t>Cena spolu</t>
  </si>
  <si>
    <t>Jedn. cena bez DPH/ ks</t>
  </si>
  <si>
    <t>Jednotka</t>
  </si>
  <si>
    <t>Počet</t>
  </si>
  <si>
    <t xml:space="preserve">Názov projektu: </t>
  </si>
  <si>
    <t>Cena spolu bez DPH</t>
  </si>
  <si>
    <t>Interaktívna tabuľa + dataprojektor s krátkou projekčnou vzdialenosťou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</si>
  <si>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</si>
  <si>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</si>
  <si>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Chemický kahan s príslušenstvom</t>
  </si>
  <si>
    <t xml:space="preserve">Chemický, sklenený liehový kahan s príslušenstvom. Sada má obsahovať min.: 1 ks liehový kahan s objemom 250ml, hrúbka skla 1,8 mm, 1ks laboratórna trojnožka so sieťkou nad kahan, 250 ml lieh na horenie. </t>
  </si>
  <si>
    <t>sada</t>
  </si>
  <si>
    <t>Názov</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</si>
  <si>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</si>
  <si>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Učiteľská katedra  so stoličkou - odborná učebňa techniky</t>
  </si>
  <si>
    <t>Pracovisko učiteľa - odborná učebňa techniky</t>
  </si>
  <si>
    <t>Kovové skrine na odkladanie náradia - odborná učebňa techniky</t>
  </si>
  <si>
    <t>Pracovisko žiaka na obrábanie dreva - odborná učebňa techniky</t>
  </si>
  <si>
    <t>Pracovisko žiaka na obrábanie kovu - odborná učebňa techniky</t>
  </si>
  <si>
    <t>Stolička kovová, otočná, dielenská</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</si>
  <si>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</si>
  <si>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</si>
  <si>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</si>
  <si>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Dielenská stolička, kovová konštrukcia z plochooválu s klzákmi so širokou dosadacou plochou, klzáky nezanechávajú farebne stopy na PVC gume. Sedák je vyrobený z lepeného masívneho dreva ošetrený lakom, stolička je otočná nastaviteľná pomocou kovovej šroubovice v rozsahu min. 360-470 mm.</t>
  </si>
  <si>
    <t>Vizualizér</t>
  </si>
  <si>
    <t>Ručné náradie s príslušenstvom</t>
  </si>
  <si>
    <t>Akumulátorové náradie</t>
  </si>
  <si>
    <t>Náradia pre elektroniku s príslušenstvom</t>
  </si>
  <si>
    <t xml:space="preserve">Mikrospájkovačka s príslušenstvom </t>
  </si>
  <si>
    <t>Nožnice na strihanie plechu s príslušenstvom</t>
  </si>
  <si>
    <t>Teplovzdušná pištoľ s príslušenstvom</t>
  </si>
  <si>
    <t>Vypalovačka do dreva</t>
  </si>
  <si>
    <t>Zverák s príslušenstvom</t>
  </si>
  <si>
    <t xml:space="preserve">Sada univerzálnych meracích prístrojov </t>
  </si>
  <si>
    <t>Sada na meranie spotreby el. energie</t>
  </si>
  <si>
    <t>Sada na znázornenie pravouhlého premietania</t>
  </si>
  <si>
    <t>Sada základných druhov mechanizmov, pohonov a prevodov</t>
  </si>
  <si>
    <t>Sada na obrábanie dreva s príslušenstvom</t>
  </si>
  <si>
    <t>Sada na obrábanie kovu a plastov s príslušenstvom</t>
  </si>
  <si>
    <t xml:space="preserve">Vzorkovnice základných druhov technických materiálov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</si>
  <si>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</si>
  <si>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</si>
  <si>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</si>
  <si>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</si>
  <si>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</si>
  <si>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</si>
  <si>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</si>
  <si>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</si>
  <si>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</si>
  <si>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</si>
  <si>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</si>
  <si>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</si>
  <si>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</si>
  <si>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</si>
  <si>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 xml:space="preserve">Identifikačné údaje: </t>
  </si>
  <si>
    <t>Obchodné meno:</t>
  </si>
  <si>
    <t>Adresa:</t>
  </si>
  <si>
    <t>IČO:</t>
  </si>
  <si>
    <t xml:space="preserve">Platca DPH: </t>
  </si>
  <si>
    <t>Dátum, meno a podpis oprávnenej osoby:</t>
  </si>
  <si>
    <t>Spolu Technické a technologické vybavenie-IKT</t>
  </si>
  <si>
    <t>Spolu Interierové vybavenie- IKT</t>
  </si>
  <si>
    <t>Spolu didaktické pomôcky</t>
  </si>
  <si>
    <t>Špecifikácia  (minimálna požadovaná špecifikácia)</t>
  </si>
  <si>
    <t>Názov predmetu zákazky: Zriadenie odborných učební ZŠ J. M. Petzvala a ZŠ M. R. Štefánika v Spišskej Belej</t>
  </si>
  <si>
    <t>Verejný obstarávateľ: Mesto Spišská Belá</t>
  </si>
  <si>
    <t>Vyplní uchádzač: 1.(ÁNO/ NIE/ Ekvivalent) a 2.(Výrobca alebo typové označenie)</t>
  </si>
  <si>
    <t>Interfejs na zber dát - biochémia</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</si>
  <si>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</si>
  <si>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SW k iterfejsu - multilicencia</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</si>
  <si>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</si>
  <si>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Laboratórne podnosy</t>
  </si>
  <si>
    <t xml:space="preserve">Sada laboratórnych podnosov pre učiteľa - jeden podnos v rozmere min. 400x300x40 mm a druhý podnos s minimálnym rozmerom 250x250x40 mm, s teplotnou odolnosťou min. do 50°C  a chemickou odolnosťou minimálne pre materiály PS.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</si>
  <si>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</si>
  <si>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Programovateľné zariadenie</t>
  </si>
  <si>
    <t>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 Využitie možnosti variability zariadenia pri prevedení a urýchlovaní chemických reakcií, ako je miešanie, prelievanie, držanie nad otvoreným ohňom chemického kahana. To všetko z rôznych vzdialeností v rámci učebne. Možnosť oddeľovania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 mobilu alebo joystiku (súčasť balenia).</t>
  </si>
  <si>
    <t>Stojan na sušenie chemického skla a pomôcok</t>
  </si>
  <si>
    <t>Stojan na sušenie laboratórneho skla  a pomôcok má kapacitu  55 miest a pozostáva z 2 častí - stojan a miska na zachytávanie vody, rozmery stojana (VxDxŠ) 64x36x14 cm. Materiál - chemicky odolný plast.</t>
  </si>
  <si>
    <t>Sada 3D modelov na chémiu - učiteľ</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</si>
  <si>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</si>
  <si>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Sada laboratórneho skla a laboratórnych pomôcok - učiteľ</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</si>
  <si>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(plast alebo drevo), 3 rôzne kovové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kovové držiaky. </t>
  </si>
  <si>
    <t>Triedna sada anatomických modelov</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</si>
  <si>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</si>
  <si>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zoologických modelov</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</si>
  <si>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</si>
  <si>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Triedna sada biologických modelov</t>
  </si>
  <si>
    <t>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t>
  </si>
  <si>
    <t>Učiteľský biologický mikroskop</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</si>
  <si>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</si>
  <si>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Triedna sada pre simuláciu úrazov</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</si>
  <si>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</si>
  <si>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Sada senzorov pre biochémiu - učiteľ</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</si>
  <si>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</si>
  <si>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Digitálna učiteľská váha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</si>
  <si>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</si>
  <si>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Prístroj na určenie pH s príslušenstvom</t>
  </si>
  <si>
    <t>Sada chemických kahanov s príslušenstvom</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</si>
  <si>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</si>
  <si>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Sada tácok</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</si>
  <si>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</si>
  <si>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 xml:space="preserve">Ekologická sada s príslušenstvom </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</si>
  <si>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</si>
  <si>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3D modelov na chémiu - žiak</t>
  </si>
  <si>
    <t>Sada 3D modelov na chémiu pre žiakov je zložená z 3 ks demonštračných 3D modelov na chémiu v zložení:  1x interaktívny model atómu,1x anorganická chémia, 1x organická chémia. Každý z modelov je z odolného plastu vhodného pre školské prostredie, s popisom jednotlivých častí v slovenskom jazyku. Sada pre 2-4 žiakov.</t>
  </si>
  <si>
    <t>Sada laboratórneho skla a laboratórnych pomôcok</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</si>
  <si>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valec odmerný nízky plastový 250ml, 1x valec odmerný vysoký plastový 500ml, 1x lievik, 1 ks byreta objem 25 ml, sklená tyčinka, stojan na 10 skúmaviek (plast alebo drevo), 4 rôzne kovové upínacie držiaky, 4x kadička vysoká s výlevkou  400ml, 4x kadička nízka s výlevkou  150ml, 4x kadička vysoká s výlevkou  250ml, 4x banka kúžeľová úzkohrdlá 250 ml, 4x skúmavka s guľatým dnom priem. 12 mm s vyhrnutým okrajom, 4x skúmavka s guľatým dnom priem. 14 mm s vyhrnutým okrajom, 4x pipeta delená 10 ml, 4x miska Petriho sklenená 90 mm, 4x valec odmerný vysoký 250 ml, 4x valec odmerný nízky plastový 250ml, 4x valec odmerný vysoký plastový 500ml, 4x lievik, 4x sklená tyčinka, 4x stojan na 10 skúmaviek, 4x štyri rôzne držiaky. </t>
  </si>
  <si>
    <t>Školský mikroskop - žiacky</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</si>
  <si>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</si>
  <si>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 xml:space="preserve">Sada preparačných nástrojov s príslušenstvom </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</si>
  <si>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</si>
  <si>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Súbor na robotické programovanie</t>
  </si>
  <si>
    <t>súbor</t>
  </si>
  <si>
    <t>Dielenské meradlá s príslušenstvom</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</si>
  <si>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</si>
  <si>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</si>
  <si>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Montážne náradie pre vodoinštaláciu</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</si>
  <si>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</si>
  <si>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</si>
  <si>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Nákova s príslušenstvom</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</si>
  <si>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</si>
  <si>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Sada na znázornenie bezpečného využitia elektrickej energie v domácnosti</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</si>
  <si>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</si>
  <si>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Sada na znázornenie skleníkového efektu</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</si>
  <si>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</si>
  <si>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Sada na znázornenie zdrojov obnoviteľnej energie</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</si>
  <si>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</si>
  <si>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 xml:space="preserve">Sada na využitie obnoviteľnej enegie </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</si>
  <si>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</si>
  <si>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Sada na znázornenie vodovodného systému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</si>
  <si>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</si>
  <si>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Stolárska hoblica - odborná učebňa techniky</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</si>
  <si>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</si>
  <si>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Zriadenie odborných učebnípre žiakov ZŠ J. M. Petzvala v Spišskej Belej</t>
  </si>
  <si>
    <r>
      <t xml:space="preserve">PC SET pre učiteľa </t>
    </r>
    <r>
      <rPr>
        <sz val="12"/>
        <color theme="1"/>
        <rFont val="Calibri"/>
        <family val="2"/>
        <charset val="238"/>
        <scheme val="minor"/>
      </rPr>
      <t>(notebook + aplikačný software)</t>
    </r>
  </si>
  <si>
    <t xml:space="preserve">Interaktívny projektor + držiak + projekčná tabuľa + montážna sada </t>
  </si>
  <si>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Montážna sada má obsahovať minimálne: sieťový prepínač s minimálne 24xTP 10/100 Mbps Auto-Negotiation RJ45 portami a všetku potrebnú kabeláž pre pripojenie všetkých PC a tlačiarní v učebni.</t>
  </si>
  <si>
    <t>Softvér k interaktívnemu projektoru</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</si>
  <si>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</si>
  <si>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Zázemie pre učiteľov (2ks notebook + multifunkčná tlačiareň</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</si>
  <si>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</si>
  <si>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</si>
  <si>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</si>
  <si>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Server s procesorom min. 3GHz, RAM 8GB, HDD min 2TB, Microsoft Windows licencovaný softvér pre všetky zariadenia v učebni pripojené na server, Switch umožňujúci pripojiť všetky zariadenia v učebni na server s min. parametrami 10/100/1000M RJ45, kompletná kabeláž pre pripojenie všetkých zariadení v učebni k serveru</t>
  </si>
  <si>
    <t>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t>
  </si>
  <si>
    <t>Notebook set pre žiaka</t>
  </si>
  <si>
    <t>CPU min. Pentium, RAM min. 4GB DDR4-2400, moznost rozsirit na min. 8GB, HDD min. 128GB SSD, MECHANIKA min. DVD+-RW v tele notebooku, OBRAZOVKA 15.6" HD, 220 nitov, 720p webkamera, PORTY min. 1x USB 3.0 + 1x USB 2.0, RJ45, HDMI, min. 4-v-1 citacka pam. Kariet, príslušenstvo – myš. KOMUNIKACIA min. Gigabit ethernet + min. 11ac wifi + bluetooth 4.1, BEZPECNOST min. integrovany TPM 2.0 cip, BATERIA min 2 clanky min 30Wh s vydrzou min 5 hodin v uspornom rezime, OS min. Microsoft Windows 10 64bit SK, VAHA max 1.9 kg, ZARUKA min. 2 roky v servisnom stredisku</t>
  </si>
  <si>
    <t>Notebook set pre učiteľa</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</si>
  <si>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príslušenstvo – myš, BATERIA min 2 clanky min 30Wh s vydrzou min 5 hodin v uspornom rezime, OS min. Microsoft Windows 10 Pro 64bit SK, VAHA max 2.2kg, ZARUKA min. 2 roky v servisnom stredisku</t>
  </si>
  <si>
    <t>Učiteľské PC</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</si>
  <si>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 slúchadlá na obe uši úplne prekrývajúce ušnice s pevne pripojeným mikrofónom, odstup šumu min. 80 dB (pre mikrofón slúchadlá, aj celý prenosový systém), citlivosť min. 125Hz - 10.0kHz ≥ 100dB/1mW</t>
  </si>
  <si>
    <t>Digitálne jazykové laboratórium, elektronická jednotka na prenos a konverziu signálu, zariadenie na prenos zvuku, slúchadlá, komunikačné zariadenie, riadiaci software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</si>
  <si>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</si>
  <si>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Žiacka stanica</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</si>
  <si>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</si>
  <si>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</si>
  <si>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rovnakého výrobcu ako AIO, BEZPECNOST min. vypinanie jednotlivych USB portov v BIOSE + USB smart ochrana (nastavenie v BIOSe, aby pri starte PC boli zakázane všetky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</si>
  <si>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PC zostava/notebook pre používateľov knižnice</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</si>
  <si>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</si>
  <si>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Tablet pre používateľov školskej knižnice</t>
  </si>
  <si>
    <t>multidotykový displej min. 10.1", IPS, 1280x800 bodov, pamäť RAM min 1GB LPDDR3, vnútorne úložisko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</si>
  <si>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Knižnično-informačný systém</t>
  </si>
  <si>
    <t>Minimálna špecifikácia -  knižničný SW pre obsluhu, evidenciu a vyhodnocovanie zápožičiek a prácu knihovníka</t>
  </si>
  <si>
    <t>Čítačka čiarových kódov</t>
  </si>
  <si>
    <t>Minimálna špecifikácia - ručný laserový snímač čiarových kódov so šírkou záberu min. 49mm pri hlave snímača, rýchlosťou snímania min. 72 skenov/sek. a programovateľný pomocou kódov alebo sériovým rozhraním  s programom MetrSet</t>
  </si>
  <si>
    <t>Multifunkčné zariadenie (Kopírka, skener, tlačiareň)</t>
  </si>
  <si>
    <t>Technológia tlače atramentová, formát A4, tlač, kopírka, skener, fax, pripojenie na LAN aj cez WiFi, dotykový displej, 2 zásobníky papiera.</t>
  </si>
  <si>
    <t>Televízor</t>
  </si>
  <si>
    <t>LED LCD TV uhlopriečka 40", Full HD, 2xHDMI, USB, vlastný stojan</t>
  </si>
  <si>
    <t>DVD prehrávač</t>
  </si>
  <si>
    <t>Stolný DVD prehrávač, podporované formáty SVCD, DivX, MP3, WMA-CD, MPEG-4, JPEG</t>
  </si>
  <si>
    <t>Dataprojektor</t>
  </si>
  <si>
    <t>Minimálna špecifikácia - Projektor – DLP, 3D, nat. XGA 1024×768, max. WUXGA 1920×1200 (16 : 10), 3300 lm, 15000 : 1, HDMI, S-Video, D-Sub, USB, RS232, repro 2W</t>
  </si>
  <si>
    <t>Pracovisko učiteľa - biochémia</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</si>
  <si>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</si>
  <si>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 biochémia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</si>
  <si>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</si>
  <si>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Bezpečnostná skriňa na chemikálie - biochémia</t>
  </si>
  <si>
    <t>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t>
  </si>
  <si>
    <t>Laboratórne pracovisko žiaka - biochémia</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</si>
  <si>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</si>
  <si>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Žiacky laboratórny stôl - biochémia</t>
  </si>
  <si>
    <t>Minimálna špecifikácia - kovová konštrukcia s možnosťou vyrovnať nerovnosti podlahy ,prierez nohy je min 40x40 mm, stolová doska hrúbky min 18 mm v povrchovej úprave min. HPL laminát. Rozmer min. 1350x600x735 mm</t>
  </si>
  <si>
    <t>Laboratórna stolička pre žiaka - biochémia</t>
  </si>
  <si>
    <t>Minimálna špecifikácia - stolička s kovovou konštrukciou, sedák a operadlo min. s CPL laminátu, alebo iného materiálu vhodného pre laboratórne prostredie.</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</si>
  <si>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</si>
  <si>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</si>
  <si>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Pracovisko žiaka pripojiteľné na 230V. Pracovisko obsahuje zariadenie na obrábanie dreva a kovov (vŕtačka, pílka, brúska) a úložný priestor na odkladanie nástrojov. Pracovný stôl 1200 x 600 x 900 mm, zváraná oceľová konštrukcia z jaklových profilov min. 40x40 mm, pracovná doska - lepené smrekové drevo obojstranne dýhované bukovou preglejkou s hrúbkou 40 mm osadené v ráme , možnosť pevnej respektíve nastaviteľnej pätky, maximalne zaťaženie pätky 100 kg. ( nie je súčasťou stola), možnosť vytvorenia zostavy, povrchová úprava - vypaľovací lak z umelej živice. v spodnej časti prepojene nohy stola profilom min. 40x40 mm pre väčšiu stabilitu stola. stôl je pevne zvarený !!! nedemontovateľný!!!</t>
  </si>
  <si>
    <t>Pracovisko učiteľa - nábytok</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</si>
  <si>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</si>
  <si>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Žiacky stôl</t>
  </si>
  <si>
    <t>Minimálna špecifikácia - kovová konštrukcia,  stolová doska hrúbky 18 mm v povrchovej úprave podľa požiadavky užívateľa. Rozmer min. 1300x600x750 mm</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</si>
  <si>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sú otvory na spojenie jednotlivých stolov do celku. 1300x700x735 mm.</t>
  </si>
  <si>
    <t>Stolička/taburet pre žiaka</t>
  </si>
  <si>
    <t>Minimálna špecifikácia - stolička s kovovou konštrukciou oválneho profilu, sedák a operadlo čalúnené látkou s min 100 000 cyklov oteruvzdornosť. Možnosť stohovania stoličiek.</t>
  </si>
  <si>
    <t>Stolička pre knihovníka</t>
  </si>
  <si>
    <t>Minimálna špecifikácia: čalúnená stolička (alebo ekvivalent), pevný uhol operadla, nastaviteľná výška operadla a hĺbky sedáku, plynový piest, na kolieskach</t>
  </si>
  <si>
    <t>Knihovnícky regál</t>
  </si>
  <si>
    <t>Minimálna špecifikácia, rozmer 1800x680x360mm,  Materiál LDTD hrúbky min. 18 mm, s hranou ABS min. 2 mm, konštrukcia korpusu pevná lepená nerozoberateľná! Police prestaviteľné.  Farebné prevedenie podľa požiadaviek zadávateľa.</t>
  </si>
  <si>
    <t>Knihovnícky vozík</t>
  </si>
  <si>
    <t>Minimálna špecifikácia, rozmer min. 600x400x760mm,  Materiál LDTD hrúbky min. 18 mm, s hranou ABS min. 2 mm, Farebné prevedenie podľa požiadaviek zadávateľa, mobilný s možnosťou zabrzdenia koliesok.</t>
  </si>
  <si>
    <t>Stoly do študovne</t>
  </si>
  <si>
    <t>Minimálna špecifikácia, rozmer min. 600x600x750mm,  Materiál LDTD hrúbky min. 18 mm, s hranou ABS min. 2 mm, Farebné prevedenie podľa požiadaviek zadávateľa, s možnosťou vytvorenia variabilných zostáv.</t>
  </si>
  <si>
    <t>Stolička do študovne</t>
  </si>
  <si>
    <t>Minimálna špecifikácia: rokovacia čalúnená stolička, oceľový rám lakovaný na čierno (profil ovál), stohovateľná (5 ks), sedák so spodným plastovým krytom, nosnosť 100 kg. Poťah látka "C" min. 100 000 cyklov.</t>
  </si>
  <si>
    <t>Licencia multimediálnej učebnice v digitálnej forme pre základné školy. Obsah je spracovaný formou prezentácií (kreslených obrázkov, animácií, fotografií a testov) a obsahuje kompletný prierez učivom fyziky pre základné školy. Výučbový softvér je vytvorený podľa platných učebných osnov pre ZŠ a obsahuje odporúčaciu doložku MŠ. Obsah je prierezom učiva fyziky a obsahuje témy pre 6.ročník ZŠ: vlastnosti kvapalín, plynov, vlastnosti pevných látok a telies, hustota pevných látok, kvapalín a plynov, Pascalov zákon, Archimedov zákon. Obsah pre 7. ročník ZŠ: teplota, skupenstvá látok a ich zmeny, topenie, tuhnutie, vyparovanie, var, kondenzácia, teplo a využiteľná energia, tepelný stroj.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</si>
  <si>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Digitálne učebnice fyziky pre 8-ročné gymnáziá</t>
  </si>
  <si>
    <t>Licencia digitálnych učebníc pre 8-ročné gymnáziá. Obsah je spracovaný formou prezentácií (kreslených obrázkov, animácií, fotografií a cvičení) a obsahuje kompletný prierez učivom fyziky na úrovni fyziky 8-ročného gymnaziálneho obsahu. Tematický obsah: Sila a pohyb, Vlastnosti kvapalín a plynov, Magnetizmus, Elektrina, Periodické deje, EM žiarenie a častice mikrosveta. Výučbový softvér je vytvorený podľa platných učebných osnov pre ZŠ a obsahuje odporúčaciu doložku MŠ.</t>
  </si>
  <si>
    <t>Cvičebnica fyziky Testy pre 8-ročné gymnáziá</t>
  </si>
  <si>
    <t>Licencia digitálnych cvičebníc Testy pre 8-ročné gymnáziá. Obsahuje kompletný prierez učivom fyziky na úrovni fyziky 8-ročného gymnaziálneho obsahu. Tematický obsah: Sila a pohyb, Vlastnosti kvapalín a plynov, Magnetizmus, Elektrina, Periodické deje, EM žiarenie a častice mikrosveta. Výučbový softvér je vytvorený podľa platných učebných osnov pre ZŠ a obsahuje odporúčaciu doložku MŠ.</t>
  </si>
  <si>
    <t>Učebnica fyziky pre 8-ročné gymnáziá : Sila a pohyb</t>
  </si>
  <si>
    <t>Učebnica pre 8-ročné gymnáziá. Obsah je spracovaný formou textov, kreslených obrázkov a cvičení a obsahuje kompletný prierez učivom Sila a pohyb. Učebnica je vytvorená podľa platných učebných osnov pre ZŠ a obsahuje odporúčaciu doložku MŠ.</t>
  </si>
  <si>
    <t>Učebnica fyziky pre 8-ročné gymnáziá : Vlastnosti kvapalín a plynov</t>
  </si>
  <si>
    <t>Učebnica pre 8-ročné gymnáziá. Obsah je spracovaný formou textov, kreslených obrázkov a cvičení a obsahuje kompletný prierez učivom Vlastnosti kvapalín a plynov. Učebnica je vytvorená podľa platných učebných osnov pre ZŠ a obsahuje odporúčaciu doložku MŠ.</t>
  </si>
  <si>
    <t>Učebnica fyziky pre 8-ročné gymnáziá : Elektrina</t>
  </si>
  <si>
    <t>Učebnica pre 8-ročné gymnáziá. Obsah je spracovaný formou textov, kreslených obrázkov a cvičení a obsahuje kompletný prierez učivom Elektrina. Učebnica je vytvorená podľa platných učebných osnov pre ZŠ a obsahuje odporúčaciu doložku MŠ.</t>
  </si>
  <si>
    <t>Učebnica fyziky pre 8-ročné gymnáziá : Magnetizmus</t>
  </si>
  <si>
    <t>Učebnica pre 8-ročné gymnáziá. Obsah je spracovaný formou textov, kreslených obrázkov a cvičení a obsahuje kompletný prierez učivom Magnetizmus. Učebnica je vytvorená podľa platných učebných osnov pre ZŠ a obsahuje odporúčaciu doložku MŠ.</t>
  </si>
  <si>
    <t>Učebnica fyziky pre 8-ročné gymnáziá : Periodické deje</t>
  </si>
  <si>
    <t>Učebnica pre 8-ročné gymnáziá. Obsah je spracovaný formou textov, kreslených obrázkov a cvičení a obsahuje kompletný prierez učivom Periodické deje. Učebnica je vytvorená podľa platných učebných osnov pre ZŠ a obsahuje odporúčaciu doložku MŠ.</t>
  </si>
  <si>
    <t>Učebnica fyziky pre 8-ročné gymnáziá : EM žiarenie a častice mikrosveta</t>
  </si>
  <si>
    <t>Učebnica pre 8-ročné gymnáziá. Obsah je spracovaný formou textov, kreslených obrázkov a cvičení a obsahuje kompletný prierez učivom Elektromagnetické žiarenie a častice mikrosveta. Učebnica je vytvorená podľa platných učebných osnov pre ZŠ a obsahuje odporúčaciu doložku MŠ.</t>
  </si>
  <si>
    <t>Pracovné listy pre ZŠ, 6.ročník</t>
  </si>
  <si>
    <t>Pracovné listy pre ZŠ, 6.ročník, Vlastnosti látok. Obsah: návody riešenia a vysvetlenia jednoduchých experimentov, založených na využití pomôcok, ktoré sú ľahko dostupné. Tematický obsah experimentov: Prelievanie vzduchu a plynu, Fúkanie guľôčky do fľašky, Guľôčky v oleji, Plávanie kovovej spinky na vode, Pružnosť mydlovej blany, Plávajúca plechovka, Karteziánsky potápač, Galileiho teplomer, Prelievanie vody z fľaše do fľaše, Horenie sviečky, Papierový most, Odraz lopty, Balansujúci vtáčik na bidle.</t>
  </si>
  <si>
    <t>Pracovné listy pre ZŠ, 7.ročník</t>
  </si>
  <si>
    <t>Pracovné listy pre ZŠ, 7.ročník, Teplo a skupenské premeny. Obsah: návody riešenia a vysvetlenia jednoduchých experimentov, založených na využití pomôcok, ktoré sú ľahko dostupné. Tematický obsah experimentov: Čo drží viečko na zaváraninovej fľaške, Ako udržať vodu v prevrátenom pohári, Prečo je problém zodvihnúť papier, Odfúknutie fľašiek od seba, Vybratie valčeku von z otvoru hranola, Nabratie vody do prevrátenej fľaše, Čo horí na sviečke, Problém vriacej vody v injekčnej striekačke, Prečo mydlové bubliny praskajú, Zdvihnutie ľadu pomocou špajdle, Určenie dotykom čo bude teplejšie ?, Zapaľujeme papier, Odrezaný plameň sviečky, Zohriaty vzduch a nárast tlaku</t>
  </si>
  <si>
    <t>Pracovné listy pre ZŠ, 8.ročník</t>
  </si>
  <si>
    <t>Pracovné listy pre ZŠ, 8.ročník, Optika. Obsah: návody riešenia a vysvetlenia jednoduchých experimentov, založených na využití pomôcok, ktoré sú ľahko dostupné. Tematický obsah experimentov: Tieň, polotieň, Obraz za zrkadlom, Čo je za akváriom, Zrkadlový obraz obrátený a zväčšený a zmenšený, Zväčšenie a zmenšenie obrazu pomocou spojky, Pohľad cez rozptylku, Rozpoznanie krátkozrakosti a ďalekozrakosti, Skladanie farieb.</t>
  </si>
  <si>
    <t>Pracovné listy pre ZŠ, 9.ročník</t>
  </si>
  <si>
    <t>Pracovné listy pre ZŠ, 9.ročník, Elektrina a magnetizmus. Obsah: návody riešenia a vysvetlenia jednoduchých experimentov, založených na využití pomôcok, ktoré sú ľahko dostupné. Tematický obsah experimentov: Zelektrizovanie balónov, Pohyb predmetov (bublina, vrtuľka) elektrostatickým pôsobením,  Elektrostatický zvonček, Elektrizovanie dotykom, Telesá sa elektrostaticky odpudzujú, Je celý magnet magnetický?, Ako sa dá z klinca urobiť magnet, Magnetické pole bez magnetu, Magnet a cievka, Pohyb vodičom s prúdom, Elektromotor, Otáčanie vodivého kotúča na vode.</t>
  </si>
  <si>
    <t>Interaktívny vyučovací balík - Fyzika - Mechanika</t>
  </si>
  <si>
    <t>Balík obsahuje sadu  10 ks výukových DVD z rôznych oblastí fyziky. Každé DVD je rozdelené na podkapitoly s podrobnejšími témami. Filmy obsahujú pokusy i názorné animácie, ktoré sú často vytvorené zo zobrazenej reality. Pre znázornenie fyzikálnych javov slúžia aj zábavné hrané scénky - fyzikálne grotesky. Dôraz je na prepojenie fyzikálnej teórie s reálnym svetom a predovšetkým technikou. Obsiahnuté témy: Kinematika a dynamika, Trenie, Pôsobenie síl, Telesá v gravitačnom poli, Tekutiny, Kmitanie, Vlnenie, Zvuk, Šírenie svetla, Optika</t>
  </si>
  <si>
    <t>Interaktívny vyučovací balík - Prvouka</t>
  </si>
  <si>
    <t>Balík obsahuje: 1 ks Film na DVD v slovenskom jazyku s témou Vysokých Tatier, 1 ks DVD v slovenskom jazyku s témou rieky Dunaj, 1 sadu DVD v slovenskom jazyku s témou "Život". 5ks  Interaktívny vyučovací balík o ľudskom tele a jeho funkciách s animáciami, obsahuje tematické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Obsahuje tematické okruhy: Domáce zvieratá, Zoskupovanie (cicavce - vtáky), Zvieratá a ich mláďatá, Časti tela, Vtáky, Ryby, Obojživelníky, Plazy a ich porovnávanie. Ďalej 5 ks plnofarebnú encyklopédiu biológie v slovenskom jazyku, s rozsahom 250 strán.</t>
  </si>
  <si>
    <t>Interaktívny vyučovací balík - Chémia</t>
  </si>
  <si>
    <t>Balík obsahuje: sadu 3 ks filmov na DVD s chemickou tematikou v celkovej dĺžke trvania 220 min, rozdelenej na pokusy, z ktorých žiadny nepresiahne 15 min. Obsah tém: rýchlosť chemických reakcií, delenie zmesí, elektrolýza, kovy, nekovy, soli, oxidy, prírodné látky, syntetické látky, proces korózie. 5 ks Interaktívneho vyučovacieho balíka o stavbe chemických látok v slovenskom jazyku s animáciami, nákresmi, obrazmi, modelmi potrebnými k znázorneniu procesov na úrovni atómov a molekúl. Obsahuje tematické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slovenskom jazyku s animáciami. Obsahuje tematické okruhy: Plyny, Kvapaliny (charakteristika, rozpustnosť, saturácia), Pevné látky (kryštalické mriežky atómové, iónové, kovové, molekulárne, uhlíkové), ďalej 4 ks Encyklopédie chémie obsahujúcej  farebné schémy a ilustrácie doplnené textovými vysvetlivkami uľahčujú pochopenie problematiky, pretože aj najzložitejšie javy sa podávajú jednoducho, zrozumiteľne a prístupne.</t>
  </si>
  <si>
    <t>Interaktívny vyučovací balík - Biológia - Ľudské telo a jeho funkcie</t>
  </si>
  <si>
    <t>Výukový interaktívny program na oboznámenie sa s funkciami ľudského tela, pre pochopenie fungovanie orgánov. 3D animácie, pomôcka pri ukážke procesov, ktoré sú bez prezentácie ťažko pochopiteľné (napr.: nervová sústava, obehová sústava a činnosť srdca). Tematické okruhy: Stavba ľudského tela, Koža,  Pohybová sústava, Tráviaca sústava, Dýchacia sústava, Obehová sústava, Vylučovacia sústava, Zmyslové orgány, Hormonálna sústava, Rozmnožovanie</t>
  </si>
  <si>
    <t>Interaktívny vyučovací balík - Chémia - Skupenstvá látok</t>
  </si>
  <si>
    <t>Balík obsahuje tematické okruhy: Plyny, Kvapaliny (charakteristika, rozpustnosť, saturácia), Pevné látky (kryštalické mriežky atómové, iónové, kovové, molekulárne, uhlíkové). Učivo obsahuje najdôležitejšie stručné informácie, nákresy, obrazy, modely potrebné k znázorneniu, animácie procesov na úrovni atómov a molekúl a interaktívne praktické úlohy.</t>
  </si>
  <si>
    <t>Interaktívny vyučovací balík - Nemecký jazyk</t>
  </si>
  <si>
    <t>Balík interaktívny program Nemecký jazyk pre začiatočníkov a stredne pokročilých obsahuje:  gramatiku, čítanie a písomné interaktívne cvičenia. Tématické okruhy: Persönliche Informationen, Familie, Zu Hause, Schule, Tägliche Routine, Freizeitaktivitäten, Essen und Trinken, Ferien, Urlaub, Kleidung, Gesundheit, Krankheiten. .</t>
  </si>
  <si>
    <t>Interaktívny vyučovací balík - Fyzika - Optika</t>
  </si>
  <si>
    <t>Balík obsahuje tematický okruh Optika. Pomocou animácií a úloh sa dajú demonštrovať rozličné fyzikálne javy a uskutočňovať rôzne merania. Tematické okruhy: Vlastnosti svetla, odraz svetla, zrkadlo, refrakcia, obraz v zrkadle, disperzia-rozptyl, optické nástroje.</t>
  </si>
  <si>
    <t>Interaktívny vyučovací balík - Matematika - Geometrické konštrukcie</t>
  </si>
  <si>
    <t>Balík obsahuje tieto tematické okruhy: Úsečky, Uhly, Kruhy, Trojuholníky, Štvoruholníky, Iné útvary. Softvér obsahuje 41 geometrických konštrukcií.</t>
  </si>
  <si>
    <t>Interaktívny vyučovací balík pre Dopravnú výchovu</t>
  </si>
  <si>
    <t>Obsah balíka: sieťová licencia s 1 aktiváciou na školskom serveri, (vrátane dodania 1 kusu inštalačného CD), galéria s fotografiami dopravných prostriedkov, základné druhy dopravy a rozdelenie dopravných prostriedkov, 19 cvičení rozdelených do štyroch skupín, vrátane prenosného dopravného ihriska obsahujúceho 10 ks rôznych dopravných značiek a semaforov.</t>
  </si>
  <si>
    <t>Interaktívny vyučovací balík - Polytechnika</t>
  </si>
  <si>
    <t>Obsah balíka: 5x Interaktívny vyučovací balík s témou polytechniky s animáciami pre žiakov druhého stupňa základných škôl. Obsahuje tematické okruhy: Priradenie, Kódovanie a dekódovanie, Plošné priečne rezy telies, Zobrazenie. Ďalej 5x DVD s témou obrábanie materiálov, 5x Encyklopédia s témou polytechniky.</t>
  </si>
  <si>
    <t>Knihy pre Polytechniku</t>
  </si>
  <si>
    <t>Sada odporúčaných 25 titulov pre Polytechniku ZŠ v počte 233 ks :
Valsecchi Patrizia: Originálne náramky; Umenie kaligrafie; Zabudnuté remeslá a život na vidieku; Najobľúbenejšie skladačky z papiera ; Tomislav Senćanski: Malý vedec 3 ; Zuzana Kriston-Bordi: Rozvojové zošit: Orientácia ; Rosa M. Curto: Urob si! Papierové skladačky a pozdravy ; Lucie Dvořáková: Velká kniha originálních nápadů ; Kreatívne sviatky ; Pia Pedevilla: Velikonoční tvoření ; 51 věcí, které si můžeš vyrobit z... papírové role ; Kolektív autorov: 12 fantastických papierových lietadielok ; Tom James: Nakresli si: Na ceste ; Chytré nápady ; 51 věcí, které si můžeš vyrobit z krabiček od vajec ; Vyrobím si sám: Zvířata ; Vyrobím si sám: Letadla ; Vyrobím si sám: Auta ; Skladačky pre šikovné ručičky: Na farme ; Mgr. Andrej Fujas a kol.: TECHNIKA PRE 5. ROČNÍK ZŠ - 2.vydanie; Ing. Eleonóra Boocová a kol.: TECHNIKA PRE 6. ROČNÍK ZŠ; TECHNIKA PRE 7. ROČNÍK ZŠ; Mgr. Ján Krotký, PhD. a kol.: TECHNIKA PRE 8. ROČNÍK ZŠ; TECHNIKA PRE 9. ROČNÍK ZŠ; Clive Gifford: Autá, vlaky, lode a lietadlá</t>
  </si>
  <si>
    <t>Knihy pre povinné čítanie SJ</t>
  </si>
  <si>
    <t>Sada odporúčaných 64 titulov Odporúčaného čítania pre ZŠ v počte 167 ks :
Dobšinský Pavol: Slovenské rozprávky 1. - 4. vydanie; Podjavorinská Ľudmila: Čin-Čin, 3.vydanie; Čulmanová Beatrica: Slovenské povesti; Rowlingová Joanne K.: Harry Potter 1 - Ilustrovaná edícia; Harry Potter 2 – ilustrovaná edícia; autor neuvedený: Harry Potter - Sprievodca k filmom; Kolektív: Najkrajšie rozprávky H.CH.Andersena; Figuli Margita: Tri gaštanové kone; Ezopove bájky; Pištáčik; Emil z Lonnebergy; Pippi Dlhá pančucha set; Hobit; Krista Bendová: Osmijanko rozpráva 8x8=64 rozprávok ; Mária Ďuríčková: Danka a Janka v rozprávke ; Danka a Janka ; Marianna Grznárová: Maťko a Kubko ; Josef Čapek: Rozprávky o psíčkovi a mačičke ; Antoine de Saint-Exupéry: Malý princ ; Roald Dahl: Charlie a továreň na čokoládu ; Kamoš obor ; Matilda ; Čarodejnice ; Fantastický pán Lišiak ; Krista Bendová, Tomáš Janovic: Bola raz jedna trieda ; Pavol Dobšinský, Ľudovít Fulla: Trojruža ; Jozef Cíger Hronský: Smelý Zajko ; Smelý Zajko v Afrike ; Budkáčik a Dubkáčik ; Eduard Petiška, Jindra Čapek: Príbehy tisíc a jednej noci ; Eduard Petiška: Staré řecké báje a pověsti ; Najkrajšie grécke báje a povesti ; Martin Pitro: Staré grécke báje a povesti ; Milan Rúfus: Modlitbičky ; Viera Ryšavá: Príbehy zo starej Bratislavy ; Martin Ťapák: Rysavá jalovica ; Charlotte Brontë: Jane Eyrová ; Daniel Defoe: Robinson Crusoe ; Jack London: Volanie divočiny, Biely tesák ; Harald Reinl: Legendárna kolekcia troch 3 filmov - Winnetou I., II., III. ; Vincent Šikula: Prázdniny so strýcom Rafaelom ; Božena Němcová: Babička ; Nick West: Traja pátrači 8 - Záhada kašľajúceho draka ; Robert Arthur: Traja pátrači 3 - Záhada šepkajúcej múmie ; Traja pátrači 62 - Záhada faraónovho odkazu ; Traja pátrači 7 - Tajomstvo ostrova kostier ; Marco Sonnleitner: Traja pátrači 61 -Záhada čierneho škorpióna ; Robert Arthur: Traja pátrači 59 - Záhada Hmlistej hory ; Traja pátrači 6 - Záhada miznúceho pokladu ; Traja pátrači 10 - Záhada Ohnivého oka ; Traja pátrači 60 - Záhada internetového upíra ; Mary V. Carey: Traja pátrači 67 - Záhada zlovestného strašiaka ; Megan Stine, H. William Stine: Traja pátrači 76, 77, 78 (3x) ; Mary V. Carey: Traja pátrači 71 - Záhada hrozného vlkolaka ; Traja pátrači 75 - Záhada starého denníka ; Traja pátrači 4 - Záhada zeleného strašidla ; Robert Arthur: Traja pátrači 5 - Záhada strieborného pavúka ; André Marx: Traja pátrači 55 - Záhada labyrintu bohov ; Ben Nevis: Traja pátrači 57 - Záhada tajomného dedičstva ; Marco Sonnleitner: Traja pátrači 63 - Záhada futbalovej horúčky ; Mary V. Carey: Traja pátrači 68, 69, 70 (3x) ; William Arden: Traja pátrači 72, 73, 74 (3x) ; Lucy Maud Montgomery: Anna zo Zeleného domu (kolekcia 1-8) ; Alica v krajine zázrakov</t>
  </si>
  <si>
    <t>Cudzojazyčné knihy a slovníky</t>
  </si>
  <si>
    <t xml:space="preserve">
Sada odporúčaných 36 titulov pre výučbu Cudzieho jazyka v ZŠ v počte 146 ks :
THAT´S US Pracovný zošit k učebnici angličtiny pre 3. ročník základných škôl ; THAT´S US Učebnica angličtiny pre 3. ročník základných škôl; Biskupičová Květa: Anglický jazyk - prehľad gramatiky; Vrška Mária: Nemecký jazyk- stručný prehľad gramatiky ; Ilustrovaný slovník anglicko- slovenský; Ilustrovaný slovník nemecko- slovenský; Ilustrovaný slovník taliansko - slovenský; Ilustrovaný slovník francúzsko- slovenský; Ilustrovaný slovník španielsko - slovenský; Anglicky 15 minút denne; Francúzsky 15 minút denne; Taliansky 15 minút denne; Macht mit 1 /Polyglot; Macht mit 1 Interaktiv/Polyglot; Nemecké synonymné slovesá; Nemecké väzby s podstatnými menami; Cvičebnica nemeckej gramatiky; Macht mit 2/Polyglot; Nemecké idiomy v praxi; Macht mit 2 Interaktiv/Polyglot; Nemecký praktický slovník/Lingea; Veľký slovník/Lingea; Eleonóra Kovácsová: Nemecko - slovenský, slovensko - nemecký slovník ; Soňa Stušková a kol.: Anglicko-slovenský a slovensko-anglický vreckový slovník ; Anglicko-slovenský obrázkový slovník ; Angelika Horňáková: Nemčina pre deti ; Elena Kováčiková, Valentína Glendová: Ruský jazyk pre 6. ročník základných škôl - Pracovný zošit ; Ruský jazyk pre 5. ročník základných škôl - Pracovný zošit ; Elena Kováčiková: Ruština pre samoukov ; Valentína Glendová: Ruský jazyk pre 9. ročník základných škôl - Pracovný zošit ; Ruský jazyk pre 8. ročník základných škôl ; Soňa Stušková, Štefan Greňa: Anglické frázové slovesá pre školy, kurzy i samoukov ; Eva Dienerová, Soňa Stušková: Cvičenia z anglického jazyka pre 3. ročník základnej školy ; Cvičenia z anglického jazyka pre 4. ročník základnej školy ; Monika Srnková, Klaudia Ježová: Cvičenia z anglického jazyka pre 9. r. ZŠ ; Valentína Glendová: Ruský jazyk pre 7. ročník ZŠ - Pracovný zošit</t>
  </si>
  <si>
    <t>Knihy „Beletria“</t>
  </si>
  <si>
    <t>Sada odporúčaných 140 titulov Beletrie pre ZŠ v počte 140 ks :
Špačková Zora: Babičkine rozprávky nad zlato; Náhliková Alica: Básničky do detskej izbičky; Sedlák Ivan: Ježko Pichliačik - čítanie s porozumením; Kollár Jozef : Keď ťa chytím, tak ťa zjem!; Eva Dienerová, Daniela Ondreičková : Maľované čítanie -Mravček Zvedavček; Kurilla Janko: Moja kniha o zvieratkách; Kolektív: Moje najmilšie bájky; Nováková Monika: O trpaslíkovi Hundroškovi; Ďuričová Ivona: Prečo lienky nosia podkolienky; Lasicová Hana: Pupo a Fazuľka; Hronská Branislava: Ťuki a jeho dobrodružstvá; Zabi nudu; Ďuričová Ivona: Zvieratká z abecedy; Černík Michal: Rozprávkové sníčky skryté do básničky; Holeinone Peter: Najkrajšie rozprávky; Jaroš Miro: Čarovné slovíčka; Čisté rúčky; Do školy sa teším; Na ceste; Pesničkový neposlušník ; Pri stole; Opet Peter: Život Adama; Petiška Eduard: Anička a básnička; Anička a flautička; Slobodová Elena: Zlatá reťaz (1): Ťap, ťap, ťapušky; Zlatá reťaz (2): Bol raz jeden domček; Zlatá reťaz (3): Slnko, poď na naše líčko; Zlatá reťaz (4): Orie Janík, orie; Zlatá reťaz (5): Spievam si ja, spievam; Motlová Milada : Riekanky, pesničky a rozprávky; Žigová Ada: O snehuliakovi s horúcim srdcom; Fry Michael: Exoti 2: Nulová tolerancia; Exoti 3: Kráľ Karl; Exoti: Lov na šikanátora; Kinney Jeff: Denník odvážneho bojka 1: Denník odvážne; Denník odvážneho bojka 2: Rodrick je šéf; Denník odvážneho bojka 3: Posled.kvapka; Denník odvážneho bojka 4: Prázdniny p; Denník odvážneho bojka 5: Krutá pravda; Denník odvážneho bojka 6: Ponorková choroba ; Denník odvážneho bojka 7: Piate koleso; Denník odvážneho bojka 8: To je ale...; Denník odvážneho bojka 9: Dlhá cesta; Toto nie je denník odvážneho bojka; Rowlingová Joanne K.: Fantastické zvery a ich výskyt - pôvodný scenár; Hermiona Grangerová - Sprievodca k filmu; Ron Weasley - Sprievodca k filmom; Collinsová Suzanne: Hry o život - trilógia, 5. vydanie; Preclíková Wűrfl Stanislava: Moja vianočná knižka; Havelková Silvia: O Šutierikovi, kamennom mužíčkovi; Matthews John &amp; Caitlin: Prefíkané bájky; Špačková Zora: Slovenské rozprávky; Chrobák Dobroslav: Drak sa vracia; Hemingway Ernest: Komu zvonia do hrobu; Zbohom zbraniam; Starec a more; Shakespeare William: Ako sa vám páči; Antonius a Kleopatra; Búrka; Coriolanus; Cymbelin; Dvaja veronskí šľachtici; Hamlet; Kráľ Lear; Macbeth; Oko za oko; Othello; Romeo a Júlia; Sen svätojánskej noci; Shakespeare - komplet 10 kníh; Skrotenie čertice; Sonety; Trojkráľový večer; Veľa kriku pre nič; Veselé panie z Windsoru; Zimná rozprávka; Dashner James: Labyrint - trilógia; Dohertyová Meghan: Nebuď hulvát; Green John: Na vine sú hviezdy, 2.vydanie; Papierové mestá, 3. vydanie; Poučka o podstate predvídateľnosti Katherine; Green, Maureen Johnsonová, Lauren Myraclová John: Nech sneží; Rowellová Rainbow: Eleanor a Park; Fanúšička; Láska; Rozum; Narcis; Uršuľa; Krv; Útek z rodnej obce; Prvá a posledná láska; Rubato; Mladý Dônč; Gombíky zo starej uniformy; Letmý sneh; Ponožky pred odletom; Krásna strojvodkyňa, krutá vojvodkyňa; Holá veta o láske; Melón sa vždy smeje; Denník Anny Frankovej; Hlava XXII; Lolita; Emma; Zvieracia farma; 1984; Mandolína kapitána Corelliho; Madame Tussaud; Ja, Mária Antoinetta; Zásady muštárne; Láska slečny Elliotovej; Lady Susan, Watsonovci, Sanditon; Búrlivé výšiny; Juvenílie; Stopárov sprievodca galaxiou. Kompletné vydanie kultovej päťdielnej trilógie; Sviňa a iné bájky; Denis a jeho sestry; Babka na rebríku; Operácia Orech a iné dedkoviny; Klára a mátohy; Láskavé rozprávky; Ukradni tri vajcia; Mimi a Líza; Klára a iglu; Marína a povaľači; Ja nič, ja muzikant; Traja kamoši a fakticky fantastický bunker; Až raz budem kapitánom; Nototo a strašidelná škola Elvíry Múdrej; Plajko; Adam a čarovná šmykľavka; Mimi a Líza 2; Zvon; Traja kamoši a fakticky fantastický poklad; Tajomný mlyn v Karpatoch; Deti z Bullerbynu; Kroniky Narnie set; Pán Prsteňov 1: Spoločenstvo prsteňa; Pán Prsteňov 2: Dve veže; Pán prsteňov 3: Návrat kráľa; Pán Prsteňov. Kompletné vydanie s ilustráciami Alana Leeho</t>
  </si>
  <si>
    <t>Knihy „Vzdelávanie učiteľov“</t>
  </si>
  <si>
    <t xml:space="preserve">
Sada odporúčaných 105 titulov Vzdelávanie učiteľov ZŠ v počte 310 ks:
Sogelová Tatiana: A vznikli písmenká 2.časť; A vznikli písmenká 1.; A vznikli písmenká 2.; Brúsime si jazýčky; Jureníková Adela: Čo má vedieť prvák z matematiky; Čo má vedieť druhák z matematiky; Čo má vedieť tretiak z matematiky; Bálint Ľudovít: Čo má vedieť štvrták z matematiky; Holovačová Anna: Diktáty a pravop. cv. pre 3. roč. ZŠ; Diktáty a pravop. cv. pre 4. roč. ZŠ; Lampartová Terézia: Diktáty a pravop. cv. pre 5. roč. ZŠ; Reiterová Monika: Finančná gramotnosť pre 1. stupeň ZŠ; Finančná gramotnosť pre 2. stupeň ZŠ; Lampartová Terézia: Chystáme sa do prímy; Korýtková Ivana: Matematika nás baví; Jozef Kuzma, Monika Reiterová : Matematika základnej školy v kocke ; Bálint Ľudovít: Nové testy z matematiky pre 9. roč. ZŠ; Somorová Renáta: Nové testy zo SJ a lit. pre 9. roč. ZŠ; Ľudovít Bálint, Jozef Kuzma : Opakujeme si matematiku pre 9. ročník ZŠ; Somorová Renáta: Opakujeme si slovenčinu pre 9. ročník ZŠ; Jureníková Adela: Päťminútovky z matematiky pre 1. ročník ; Päťminútovky z matematiky pre 2. ročník ; Päťminútovky z matematiky pre 3. ročník ; Päťminútovky z matematiky pre 4. ročník ZŠ; Sivoková Renáta: Päťminútovky zo SJ pre 2. ročník ZŠ; Lampartová Terézia: Päťminútovky zo SJ pre 3. a 4. roč. ZŠ; Päťminútovky zo SJ pre 5. a 6. roč. ZŠ; Päťminútovky zo SJ pre 7.-9. roč. ZŠ; Ľudovít Bálint, Jozef Kuzma : Precvičme si matematiku pre 5. roč. ZŠ; Precvičme si matematiku pre 7.ročník ZŠ; Precvičme si matematiku pre 8.ročník ZŠ; Somorová Renáta: Precvičme si slovenčinu pre 5. roč. ZŠ; Precvičme si slovenčinu pre 6. roč. ZŠ; Precvičme si slovenčinu pre 7. roč. ZŠ; Precvičme si slovenčinu pre 8. roč. ZŠ; Precvičme si slovenčinu pre 8.ročník ZŠ; Precvičujeme si vybrané slová; Slovenčina základnej školy v kocke; Feriancová Ingrid: Testy zo SJ a lit. pre 5. roč. ZŠ; Klaudová Jana: Učíme sa čítať; Pastorková Táňa: Učíme sa písať číslice; Beatrica Čulmanová, Miriam Onderiková: Učíme sa písať písmenká; Lampartová Terézia: Úlohy na rozv. čit. gram.žiakov 2. roč. ; Úlohy na rozv. čit. gram.žiakov 3. roč.; Úlohy na rozv. čit. gram.žiakov 4. roč. ; Somorová Renáta: Úlohy na rozvíjanie čitateľskej gramotnosti žiakov 5. a 6. ročníka ZŠ; Úlohy na rozvíjanie čitateľskej gramotnosti žiakov 7. - 9. ročníka ZŠ; Ľudovít Bálint, Jozef Kuzma : Úlohy na rozvíjanie matematickej gramotnosti žiakov 1.stupňa ZŠ; Holovačová Anna: Zábavné diktáty a pr. cv. pre 1. st. ZŠ; Lampartová Terézia: Zábavné diktáty a pravopisné cvičenia pre 2.stupeň ZŠ a osemročných gymnázií; Reiterová Monika: Matematika – Čísla; Matematika - Násobilka; Reiterová Monika: Matematika – Premena jednotiek; Matematika – Rovinné útvary; Harvanová Lenka: Periodická sústava chemických prvkov ; Somorová Renáta: Slovenský jazyk - podstatné mená a prídavné mená; Slovenský jazyk – prídavné mená ; Slovenský jazyk - slovné druhy; Slovenský jazyk - Vybrané slová; Slovenský jazyk - zámená a číslovky; Mgr. Hybenová, Mgr.Machynová: Slovenský jazyk - nová generácia; Terézia Lampartová: Päťminútovky pre 7. - 9. roč.; Päťminútovky pre 5. - 6. roč.; Jarmila Krajčovičová: Zošit pre učiteľa - Pomocník zo SJ 9; Zošit pre učiteľa - Pomocník zo LIT 9; Zošit pre učiteľa - Pomocník zo SJ 8; Zošit pre učiteľa - Pomocník zo LIT 8; Zošit pre učiteľa - Pomocník zo SJ 7; Zošit pre učiteľa - Pomocník zo LIT 7; Zošit pre učiteľa - Pomocník zo SJ 6; Zošit pre učiteľa - Pomocník zo LIT 6; Zošit pre učiteľa - Pomocník zo SJ 5; Zošit pre učiteľa - Pomocník zo LIT 5; Mgr. Alžbeta Slavkovská, Viera Machová: ÉČKA V POTRAVINÁCH; Psychológia pre -násťročných ; Precvičme si čítanie s porozumením; Precvičme si miery a váhy; Precvičme si násobenie a delenie; Pastorková Táňa: Veršovaná abeceda; Mária Tašková: Brúsime si jazýčky ; Slovenský jazyk pre 5. ročník základných škôl ; Alena Drozdíková, Daniela Ďurajková: Občianska náuka ; Marc Hillefeld: Po stopách strážcu podsvetia ; Kraus a kolektív: Slovník cudzích slov ; Viera Slujková, Roland Fisla: Hudobná náuka pre 7. ročník základných umeleckých škôl ; Slovenský jazyk pre 5. ročník základných škôl ; Adriana Wiegerová: Prírodoveda pre 4. ročník základnej školy ; Prehľad biológie - 1. časť ; Adriana Wiegerová: Prírodoveda pre 4. ročník základnej školy ; Eva Langsteinová, Belo Felix: Hudobná výchova pre 7. ročník základných škôl ; Renáta Somorová, Anna Kročitá: Slovenský jazyk a testy na prijímacie skúšky na stredné školy ; Eva Langsteinová a kol.: Hudobná výchova pre 8. ročník základných škôl ; Eva Langsteinová, Belo Felix: Hudobná výchova pre 6. ročník základných škôl ; František Kosper, Jana Fraasová: Nová zbierka úloh z matematiky pre 5. až 9. ročník ZŠ a 1. až 4. ročník gymnázií s osemročným štúdiom ; Viera Slujková, Roland Fisla: Hudobná náuka pre 5. ročník základných umeleckých škôl ; Katalin Drozdík: Šikovným deťom ; Tatiana Kelemenová: Budem vedieť slovenčinu - 6. ročník základných škôl ; Eva Langsteinová, Belo Felix: Hudobná výchova pre 5. ročník základných škôl ; Pavol Černek: Matematika pre 3. ročník základnej školy ; Ladislav Čarný a kolektív: Výtvarná výchova pre 3. ročník základnej školy ; Eva Dienerová: Počítajme hravo 1 ; Ľudmila Podjavorinská, Mária Rázusová-Martáková: Do školy ; Ondrej Sliacky: Dejiny slovenskej literatúry pre deti a mládež ; Zuzana Stanislavová: Dejiny slovenskej literatúry pre deti a mládež po roku 1960 ; Ján Findra: Štylistika súčasnej slovenčiny</t>
  </si>
  <si>
    <t>Audioknihy</t>
  </si>
  <si>
    <t>Sada odporúčaných 38 titulov Audiokníh pre ZŠ v počte 192 ks :
Nová zmluva ; Cecil Murphey a Ben Carson ·: Zlaté ruky ; Rozprávky o psíčkovi a mačičke ; Adam Vlk : Čin - Čin ; Antoine de Saint-Exupéry: Malý princ ; Emília Vášáryová: Emília Vášáryová: Danka A Janka ; Jozef Króner, Zuzana Krónerová a Ján Króner: Rozprávky Krónerovci ; Pavol Dobšinský: Slovenské prostonárodné povesti 1 ; Slovenské prostonárodné povesti 2; Slovenské prostonárodné povesti 3 ; Slovenské prostonárodné povesti 4 ; Slovenské prostonárodné povesti 5; Tomáš Vondrovic a Eduard Petiška : Řecké báje a pověsti I.-III. ; Biblia - Starý Zákon (1 - 10) ; Biblia - Starý Zákon (11 - 20) ; Biblia - Život Ježiša 1 ; Biblia - Život Ježiša 2 ; Biblia - Život Ježiša 3 ; Biblia - Život Ježiša 4; Biblia - Život Ježiša 5 ; Milan Rúfus ·: Óda na radosť; Óda na radosť; Štyri epištoly k ľuďom ; Murárska balada ; Daniel Hevier : Heviho diktátor; Stanislav Štepka : Jááánošííík ; Človečina ; Loď Svet - Správa o snoch, ktoré zobúdzajú pravdu; Charles Dickens : Oliver Twist ; Rôzni Autori : Angličtina do ucha ; Mária Podhradská : Veselá angličtina pre deti 1 (CD) ; Veselá angličtina pre deti 2 (CD) ; Nemčina do ucha; Ruština do ucha; Mária Podhradská : Veselá angličtina pre deti 3 (CD) ; Aljona Podlesnych: Ruské pohádky (RUS); Cingilingi pesnička ; Kamil Peteraj : Keby som bol detským kráľom</t>
  </si>
  <si>
    <t>Sada odporúčaných 52 titulov Pracovných zošitov pre ZŠ v počte 238 ks:
PhDr. Jana Višnovská, a kol.: BIOLÓGIA PRE 5. ROČNÍK ZŠ; Mgr. Katarína Grellnethová, a kol.: BIOLÓGIA PRE 6. ROČNÍK ZŠ A 1. ROČNÍK GYMNÁZIÍ S OSEMROČNÝM ŠTÚDIOM; Mgr. Katarína Kubinová, Mgr. Ivana Kuncová: BIOLÓGIA PRE 8. ROČNÍK ZŠ A 3. ROČNÍK GYMNÁZIÍ S OSEMROČNÝM ŠTÚDIOM; Mgr. Eva Ihringová,PhDr. Jana Višňovská: BIOLÓGIA PRE 9. ROČNÍK ZŠ A 4. ROČNÍK GYMNÁZIÍ S OSEMROČNÝM ŠTÚDIOM; PaedDr. Oľga Hírešová, a kol.: FYZIKA PRE 6. ROČNÍK ZŠ A 1. ROČNÍK GYMNÁZIÍ S OSEMROČNÝM GYMNÁZIOM; FYZIKA PRE 7. ROČNÍK ZŠ A 2. ROČNÍK GYMNÁZIÍ S OSEMROČNÝM ŠTÚDIOM; FYZIKA PRE 8. ROČNÍK ZŠ A 3. ROČNÍK GYMNÁZIÍ S OSEMROČNÝM GYMNÁZIOM; : FYZIKA PRE 9. ROČNÍK 2. POLROK; Mgr. Paulína Kuhnová a kol.: FYZIKA PRE 9. ROČNÍK ZŠ A 4. ROČNÍK GYMNÁZIÍ S OSEMROČNÝM ŠTÚDIOM; RNDr. Viera Lisá, Mgr. Katarína Javorová: CHÉMIA PRE 6. ROČNÍK 1. POLROK; CHÉMIA PRE 6. ROČNÍK 2. POLROK; CHÉMIA PRE 7. ROČNÍK 1. POLROK; CHÉMIA PRE 7. ROČNÍK 2. POLROK; CHÉMIA PRE 8. ROČNÍK 1. POLROK; CHÉMIA PRE 8. ROČNÍK 2. POLROK; CHÉMIA PRE 9. ROČNÍK 1. POLROK; CHÉMIA PRE 9. ROČNÍK 2. POLROK; Ing. Rastislav Geschwandtner: PRACOVNÉ VYUČOVANIE PRE 3. ROČNÍK ZŠ; Ing. Rastislav Geschwandtner, Mgr. Kristína Kissová: PRACOVNÉ VYUČOVANIE PRE 4. ROČNÍK ZŠ; PaedDr. Zuzana Duchoňová a kol.: PRÍRODOVEDA PRE 3. ROČNÍK ZŠ; P: PRÍRODOVEDA PRE 4. ROČNÍK ZŠ; PaedDr. ThDr. Ing. Terézia Žigová, PhD., Mgr. Pavol Kelecsényi: TESTOVANIE 5 - MATEMATIKA PRE 5. ROČNÍK ZŠ; PhDr. Katarína Hincová, PhD. a kol.: TESTOVANIE 5 - SLOVENSKÝ JAZYK A LITERATÚRA PRE 5. ROČNÍK; PaedDr. ThDr. Ing. Terézia Žigová, PhD.,Mgr. Pavol Kelecsényi: TESTOVANIE 9 - MATEMATIKA PRE 8. ROČNÍK; TESTOVANIE 9 - MATEMATIKA PRE 9. ROČNÍK; PhDr. Katarína Hincová PhD., a kol.: TESTOVANIE 9 – SLOVENSKÝ JAZYK A LITERATÚRA PRE 8. ROČNÍK; TESTOVANIE 9 - SLOVENSKÝ JAZYK A LITERATÚRA PRE 9. ROČNÍK; Mgr. Jana Králiková a kol.: TESTY Z MATEMATIKY NA PRIJÍMACIE SKÚŠKY NA OSEMROČNÉ GYMNÁZIÁ; Mgr. Monika Áčová a kol.: TESTY ZO SLOVENSKÉHO JAZYKA NA PRIJÍMACIE SKÚŠKY NA OSEMROČNÉ GYMNÁZIÁ; Beňuška Jozef, PaedDr.: Pracovné listy pre ZŠ, 6.ročník - Fyzika Beňuška; Pracovné listy pre ZŠ, 7.ročník - Fyzika Beňuška; Pracovné listy pre ZŠ, 8.ročník - Fyzika Beňuška; Pracovné listy pre ZŠ, 9.ročník - Fyzika Beňuška; Eva Dienerová: Nácvičné diktáty zo slovenského jazyka pre 4. ročník základných škôl ; Anna Rýzková, a kol.: Precvičme si pravopis - 7. ročník základných škôl ; Eva Dienerová: Pravopisné cvičenia ; Anna Rýzková, a kol.: Precvičme si pravopis - 6. ročník základných škôl ; Eva Dienerová: Nácvičné diktáty zo slovenského jazyka pre 1. ročník základných škôl ; Kolektív autorov: Prírodoveda pre 3. ročník základnej školy - Pracovný zošit ; Eva Dienerová: Nácvičné diktáty zo slovenského jazyka pre 4. ročník základných škôl ; Nácvičné diktáty zo slovenského jazyka pre 3. ročník základných škôl ; Pravopisné cvičenia pre 1. ročník ZŠ ; Jarmila Krajčovičová: Pravopisné cvičenia k učebnici slovenského jazyka pre 9. ročník ZŠ ; Ľudovít Hrdina, F a kol.: Matematika v príkladoch ; Eva Dienerová: Pravopisné cvičenia k učebnici slovenského jazyka pre 5. ročník základných škôl ; Počítajme hravo 2 ; Tatiana Kelemenová: Budem vedieť slovenčinu - 6. ročník základných škôl ; Klára Kausitz: Nácvičné diktáty zo slovenského jazyka pre 5. ročník základných škôl ; Nácvičné diktáty zo slovenského jazyka pre 7. ročník základných škôl ; Eva Dienerová: Pravopisné cvičenia k učebnici slovenského jazyka pre 4. ročník základných škôl ; Jarmila Krajčovičová: Nácvičné diktáty zo slovenského jazyka pre 6. ročník základných škôl ; Eva Dienerová: Pravopisné cvičenia k učebnici slovenského jazyka pre 2. ročník základných škôl</t>
  </si>
  <si>
    <t>Sada odporúčaných 68 titulov Náučnej literatúry pre ZŠ v počte 141 ks:
Popovič Dávid Ivan:Mať tak o koliesko viac; Janko Kurilla:Moja kniha o zvieratkách z farmy; Boccador Sabine:Povedz mi - Objavy a vynálezy!; Curtová Rosa M.:Nakresli si džungľu; Nauč sa kresliť; Nauč sa kresliť povolania; Nauč sa kresliť tvary; Nauč sa maľovať prstami ; Nauč sa používať farby; Fougerová Isabelle:Povedz mi ako?; Povedz mi prečo; Gilletová Émilie:Povedz mi koľko?; Cestuj v čase do ohromujúcej krajiny ; Môj atlas sveta; Objav a spoznaj záhady ľudského tela; Spoznaj úžasný svet divých zvierat; Vynájdi, objav a experimentuj vo svete ; Maincent Géraldine:Povedz mi kedy; Marrou Élisabeth:Povedz mi, čo to je?; Povedz mi, kde to je?; Gonick Larry:Matematika v komikse; Nočná obloha; Morské pobrežie; Fyzika 100 objavov, ktoré zmenili históriu; Základy včelárstva. Všetko, čo začínajúci včelári potrebujú vedieť; Najkrajšie národné parky sveta; Terapia kultúrou; Rocková Bratislava; Džezáky. Doba a scéna; Filmový génius Woody Allen; Kliatba rokenrolu; Abeceda módy; Genetika. 50 myšlienok, ktoré by ste mali poznať Zem 50 myšlienok, ktoré by ste mali poznať ; Vesmír. 50 myšlienok, ktoré by ste mali poznať; Včely; Stručné dejiny sveta pre mladých čitateľov; Môj prvý atlas Európy; Mapy; Moja prvá biblia; 365 aktivít v prírode; Veríš alebo neveríš; Cesta okolo sveta; To je teda sila!; Je evolúcia revolúcia; Inakší Inkovia; Úctyhodní Egypťania; Krutí Vikingovia; Krv, kosti a vnútornosti; Vesmír, hviezdy a slizkí ufóni; Nechutné trávenie; Hrdlorezi Kelti; Mizerná druhá svetová vojna; Divoké sopky; Otravné jedy; Bláznivá hudba; Ako uloviť mamuta; Turci, Habsburgovci a iné pohromy; Zákerná zeleň; Výbušné experimenty; Chrabrí rytieri a chladné hrady; Mizerný múr; Nebezpečný let; Šibnuté štíty; To je choré!; Podlé a sebecké zlomky; Totálne ohromujúca čokoláda; Krvavé revolúcie;</t>
  </si>
  <si>
    <t>Sada odporúčaných 88 titulov Encyklopédií, faktov pre ZŠ v počte 88 ks:
Preclíková Wűrfl Stanislava: Veľká encyklopédia zvierat ; Juglová Cécile: Moja malá encyklopédia-Spoznaj, ako fungujú veci okolo teba; Woodford, Steve Parker Chris: Veda - detská encyklopédia; Hecker a kol. Frank: Vreckový sprievodca prírodou; Hume Rob: Vtáky Európy, 2. vydanie; Kolektív: História, 2. vydanie; Zviera, 2.vyd.; Lascelles Christopher: Dejiny sveta v skratke; Kolektív: Veľký atlas sveta, 2. vydanie; Fila Interpretatio Klimt; Umenie na Slovensku; Martin Benka; Kamila Štanclová; Ľudovít Fulla; Photoreporting; Karol Plicka; Slovenské sochárstvo 1945 – 2015; Izmy, ako rozumieť modernému a súčasnému umeniu; Dokonalá paleta farieb; Túry do literatúry; Ruská moderna; Stredoeurópska moderna; Ruská avantgarda; Beatnici; Život na šľachtickom dvore. Odev, strava, domácnosť, hygiena a voľný čas; Móda na Slovensku; Tradície na Slovensku; Príbeh vlákna. Textilné remeslá na Slovensku; Nezrelá republika; Hoď do mňa kameňom. Spolužitie s Rómami na Slovensku; Stratená m(ÓDA)/Lost m(ODE); Krvavá grófka. Alžbeta Bátoryová / Fakty a výmysly; Izmy, ako rozumieť filmu; Vesmír v orechovej škrupinke; Smrť Kriváňa; Historické mestá na Slovensku; Taktne o tráviacom trakte; Miznúce mikróby; Príbeh filozofie. Kľúč ku klasickým dielam; Dejiny Biblie; Kresťanský svet: Fakty minulosti; Rozviazané jazyky; Rakúsko-Uhorsko. Habsburská ríša v rokoch 1867 – 1918 ; Anna Weltmanová: Tohle není matika ; Keri Smith: Odviaž sa! - Môj bláznivý zápisník ; Aleksandra Mizielińska, Daniel Mizieliński: Mapy ; Cesta naprieč dejinami ; Slnečná sústava ; Dinosaurus ; Piotr Socha: Včely ; Tom Schamp: Môj bláznivý obrázkový svet ; Yuval Zommer: Veľká kniha o malých tvoroch ; Miroslav Saniga: Rok v prírode ; Kolektív autorov: Encyklopédia bylín ; Tajomná príroda ; Moje malé príbehy Montessori - Prechádzka ; Miro Jaroš: Do školy sa teším ; Katarína Macurová: Prečo nekvitneš? ; Kamila Kopsová, Petr Kops: Ako sa dohovoriť s tigrom ; Mária Tašková: Moja pastelka ; Oceán ; Kamila Kopsová, Petr Kops: Tiger robí uáá uáá ; Ako sa krotí tiger ; Kolektív autorov: Náučné kartičky – Zvieratá ; Ernst H. Gombrich: Stručné dejiny sveta pre mladých čitateľov ; Elena Slobodová, Zuzana Hlavatá: Slovenský detský rok ; Kniha rekordov ; Učíme sa počítať! ; Sabine Boccador: Povedz mi - Objavy a vynálezy! ; Carol Vorderman: Matematika (slovenský jazyk) ; Géraldine Maincent: Povedz mi kedy ; Ľubica Brix, Zuzana Bačinská-Čajková: Kľúče od tabu ; Jana Melišová, Marek Mertinko : Slušné správanie - Ja a môj pes ; Najväčší bojovníci ; Kolektív autorov: Spoznaj úžasný svet divých zvierat ; Johnny Ball: Mysli si číslo ; Jiří Dvořák: Rostlinopis ; Deborah Kespert: Objavitelia ; Judit Katalin Berkes Tariová: Čarovné obrázky: sčítanie, odčítanie ; Čarovné obrázky: delenie ; Čarovné obrázky: násobenie ; Hana Primusová: Pozor, červená! ; Latso: Rozprávka o ekonomike ; Kriss Keller: Pompy, Titany a horúce predmety ; Pompy, Titany a ostré predmety ; Bibiana Ondrejková: Rozprávky o dievčinke Julke; Anna Kiljanová: Obed s drakom; Miroslava Atanasová: Sedem farieb dúhy;</t>
  </si>
  <si>
    <t>Hudobné nahrávky</t>
  </si>
  <si>
    <t>Sada hudobných nahrávok pre knižničný fond zvukové dokumenty obsahujúca témy: folklórna, hudba, moderná slovenská a svetová a svetová klasická hudba v počte min. 1 ks max. 5 ks z každej nahrávky podľa odsúhlaseného zoznamu  (celkový počet nahrávok 150 s toleranciou +/- 10%)</t>
  </si>
  <si>
    <t>Číslo</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</si>
  <si>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</si>
  <si>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</si>
  <si>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</si>
  <si>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</si>
  <si>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</si>
  <si>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</si>
  <si>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</si>
  <si>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</si>
  <si>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</si>
  <si>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</si>
  <si>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</si>
  <si>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</si>
  <si>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</si>
  <si>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</si>
  <si>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</si>
  <si>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</si>
  <si>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</si>
  <si>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</si>
  <si>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</si>
  <si>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</si>
  <si>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</si>
  <si>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</si>
  <si>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</si>
  <si>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</si>
  <si>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</si>
  <si>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</si>
  <si>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</si>
  <si>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</si>
  <si>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</si>
  <si>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</si>
  <si>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</si>
  <si>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</si>
  <si>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</si>
  <si>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</si>
  <si>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</si>
  <si>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</si>
  <si>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</si>
  <si>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</si>
  <si>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</si>
  <si>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</si>
  <si>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</si>
  <si>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</si>
  <si>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</si>
  <si>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</si>
  <si>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</si>
  <si>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</si>
  <si>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</si>
  <si>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</si>
  <si>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</si>
  <si>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</si>
  <si>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</si>
  <si>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</si>
  <si>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</si>
  <si>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</si>
  <si>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</si>
  <si>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</si>
  <si>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</si>
  <si>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</si>
  <si>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</si>
  <si>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</si>
  <si>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</si>
  <si>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</si>
  <si>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</si>
  <si>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</si>
  <si>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</si>
  <si>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</si>
  <si>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1-34</t>
  </si>
  <si>
    <t>1-35</t>
  </si>
  <si>
    <t>1-36</t>
  </si>
  <si>
    <t>1-37</t>
  </si>
  <si>
    <t>1-38</t>
  </si>
  <si>
    <t>1-39</t>
  </si>
  <si>
    <t>1-40</t>
  </si>
  <si>
    <t>1-41</t>
  </si>
  <si>
    <t>1-42</t>
  </si>
  <si>
    <t>1-43</t>
  </si>
  <si>
    <t>1-44</t>
  </si>
  <si>
    <t>1-45</t>
  </si>
  <si>
    <t>1-46</t>
  </si>
  <si>
    <t>1-47</t>
  </si>
  <si>
    <t>1-48</t>
  </si>
  <si>
    <t>1-49</t>
  </si>
  <si>
    <t>2-1</t>
  </si>
  <si>
    <t>2-2</t>
  </si>
  <si>
    <t>2-3</t>
  </si>
  <si>
    <t>2-4</t>
  </si>
  <si>
    <t>2-5</t>
  </si>
  <si>
    <t>2-6</t>
  </si>
  <si>
    <t>2-7</t>
  </si>
  <si>
    <t>2-8</t>
  </si>
  <si>
    <t>2-9</t>
  </si>
  <si>
    <t>2-10</t>
  </si>
  <si>
    <t>2-11</t>
  </si>
  <si>
    <t>2-12</t>
  </si>
  <si>
    <t>2-13</t>
  </si>
  <si>
    <t>2-14</t>
  </si>
  <si>
    <t>2-15</t>
  </si>
  <si>
    <t>2-16</t>
  </si>
  <si>
    <t>2-17</t>
  </si>
  <si>
    <t>2-18</t>
  </si>
  <si>
    <t>2-19</t>
  </si>
  <si>
    <t>2-20</t>
  </si>
  <si>
    <t>2-21</t>
  </si>
  <si>
    <t>2-22</t>
  </si>
  <si>
    <t>3-1</t>
  </si>
  <si>
    <t>3-2</t>
  </si>
  <si>
    <t>3-3</t>
  </si>
  <si>
    <t>3-4</t>
  </si>
  <si>
    <t>3-5</t>
  </si>
  <si>
    <t>3-6</t>
  </si>
  <si>
    <t>3-7</t>
  </si>
  <si>
    <t>3-8</t>
  </si>
  <si>
    <t>3-9</t>
  </si>
  <si>
    <t>3-10</t>
  </si>
  <si>
    <t>3-11</t>
  </si>
  <si>
    <t>3-12</t>
  </si>
  <si>
    <t>3-13</t>
  </si>
  <si>
    <t>3-14</t>
  </si>
  <si>
    <t>3-15</t>
  </si>
  <si>
    <t>3-16</t>
  </si>
  <si>
    <t>3-17</t>
  </si>
  <si>
    <t>3-18</t>
  </si>
  <si>
    <t>3-19</t>
  </si>
  <si>
    <t>3-20</t>
  </si>
  <si>
    <t>3-21</t>
  </si>
  <si>
    <t>3-22</t>
  </si>
  <si>
    <t>Časť A1: Didaktické pomôcky ZŠ J. M. Petzvala</t>
  </si>
  <si>
    <t xml:space="preserve">Časť A2: Technické a technologické vybavenie - IKT ZŠ J. M. Petzvala </t>
  </si>
  <si>
    <t>Časť A3: Interiérové vybavenie ZŠ J. M. Petzvala</t>
  </si>
  <si>
    <t>Časť A4: Knižničný fond ZŠ J. M. Petzvala</t>
  </si>
  <si>
    <t>Operačný systém, balík MS Office, ďalší e-learning softvér</t>
  </si>
  <si>
    <t>Pracovisko na vŕtanie, pílenie a brúsenie</t>
  </si>
  <si>
    <t>Digitálna učebnica Fyziky pre ZŠ a SŠ</t>
  </si>
  <si>
    <t>Školský server, kabeláž, softvér</t>
  </si>
  <si>
    <t>Knižničný fond – 1</t>
  </si>
  <si>
    <t>Knižničný fond - 2</t>
  </si>
  <si>
    <t>Knižničný fond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</si>
</sst>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25"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b/>
      <sz val="10"/>
      <name val="Arial"/>
      <family val="2"/>
      <charset val="238"/>
    </font>
    <font>
      <sz val="10"/>
      <color theme="1"/>
      <name val="Arial"/>
      <family val="2"/>
      <charset val="238"/>
    </font>
    <font>
      <b/>
      <sz val="12"/>
      <name val="Calibri"/>
      <family val="2"/>
      <charset val="238"/>
      <scheme val="minor"/>
    </font>
    <font>
      <sz val="10"/>
      <color theme="1"/>
      <name val="Calibri"/>
      <family val="2"/>
      <charset val="238"/>
      <scheme val="minor"/>
    </font>
    <font>
      <b/>
      <sz val="10"/>
      <name val="Calibri"/>
      <family val="2"/>
      <charset val="238"/>
    </font>
    <font>
      <sz val="11"/>
      <color theme="1"/>
      <name val="Calibri"/>
      <family val="2"/>
      <charset val="238"/>
    </font>
    <font>
      <sz val="12"/>
      <color rgb="FF000000"/>
      <name val="Calibri"/>
      <family val="2"/>
      <charset val="238"/>
    </font>
    <font>
      <sz val="10"/>
      <name val="Calibri"/>
      <family val="2"/>
      <charset val="238"/>
    </font>
    <font>
      <sz val="11"/>
      <color rgb="FF000000"/>
      <name val="Calibri"/>
      <family val="2"/>
      <charset val="238"/>
      <scheme val="minor"/>
    </font>
    <font>
      <sz val="9"/>
      <color theme="1"/>
      <name val="Calibri"/>
      <family val="2"/>
      <charset val="238"/>
      <scheme val="minor"/>
    </font>
    <font>
      <sz val="12"/>
      <color theme="1"/>
      <name val="Calibri"/>
      <family val="2"/>
      <charset val="238"/>
      <scheme val="minor"/>
    </font>
    <font>
      <b/>
      <sz val="12"/>
      <color theme="1"/>
      <name val="Calibri"/>
      <family val="2"/>
      <charset val="238"/>
      <scheme val="minor"/>
    </font>
    <font>
      <sz val="11"/>
      <color rgb="FF000000"/>
      <name val="Calibri"/>
      <family val="2"/>
      <charset val="238"/>
    </font>
    <font>
      <sz val="9"/>
      <color theme="1"/>
      <name val="Calibri"/>
      <family val="2"/>
      <charset val="238"/>
    </font>
    <font>
      <sz val="9"/>
      <color rgb="FF000000"/>
      <name val="Calibri"/>
      <family val="2"/>
      <charset val="238"/>
    </font>
    <font>
      <sz val="8"/>
      <name val="Calibri"/>
      <family val="2"/>
      <charset val="238"/>
      <scheme val="minor"/>
    </font>
    <font>
      <sz val="9"/>
      <color indexed="81"/>
      <name val="Segoe UI"/>
      <charset val="1"/>
    </font>
    <font>
      <b/>
      <sz val="9"/>
      <color indexed="81"/>
      <name val="Segoe UI"/>
      <charset val="1"/>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FFFF"/>
        <bgColor rgb="FF000000"/>
      </patternFill>
    </fill>
    <fill>
      <patternFill patternType="solid">
        <fgColor rgb="FFFFFFFF"/>
        <bgColor indexed="64"/>
      </patternFill>
    </fill>
    <fill>
      <patternFill patternType="solid">
        <fgColor theme="6" tint="0.599963377788628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4" fillId="0" borderId="0"/>
    <xf numFmtId="0" fontId="8" fillId="0" borderId="0"/>
  </cellStyleXfs>
  <cellXfs count="80">
    <xf numFmtId="0" fontId="0" fillId="0" borderId="0" xfId="0"/>
    <xf numFmtId="0" fontId="7" fillId="0" borderId="0" xfId="0" applyFont="1"/>
    <xf numFmtId="0" fontId="0" fillId="0" borderId="0" xfId="0"/>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1" fillId="2" borderId="1" xfId="0" applyFont="1" applyFill="1" applyBorder="1" applyAlignment="1" applyProtection="1">
      <alignment vertical="center" wrapText="1"/>
      <protection locked="0"/>
    </xf>
    <xf numFmtId="0" fontId="0" fillId="0" borderId="0" xfId="0" applyBorder="1"/>
    <xf numFmtId="165" fontId="1" fillId="3" borderId="1" xfId="0" applyNumberFormat="1" applyFont="1" applyFill="1" applyBorder="1" applyAlignment="1" applyProtection="1">
      <alignment horizontal="right" vertical="center" wrapText="1"/>
      <protection locked="0"/>
    </xf>
    <xf numFmtId="0" fontId="0" fillId="0" borderId="0" xfId="0" applyAlignment="1">
      <alignment vertical="center" wrapText="1"/>
    </xf>
    <xf numFmtId="0" fontId="0" fillId="0" borderId="1" xfId="0" applyBorder="1" applyAlignment="1">
      <alignment vertical="center" wrapText="1"/>
    </xf>
    <xf numFmtId="0" fontId="10" fillId="0" borderId="1" xfId="0" applyFont="1" applyBorder="1" applyAlignment="1">
      <alignment vertical="center" wrapText="1"/>
    </xf>
    <xf numFmtId="0" fontId="11" fillId="6" borderId="4" xfId="0" applyFont="1" applyFill="1" applyBorder="1" applyAlignment="1">
      <alignment vertical="top" wrapText="1"/>
    </xf>
    <xf numFmtId="0" fontId="12" fillId="6" borderId="6" xfId="0" applyFont="1" applyFill="1" applyBorder="1"/>
    <xf numFmtId="4" fontId="13" fillId="6" borderId="6" xfId="0" applyNumberFormat="1" applyFont="1" applyFill="1" applyBorder="1"/>
    <xf numFmtId="4" fontId="13" fillId="6" borderId="7" xfId="0" applyNumberFormat="1" applyFont="1" applyFill="1" applyBorder="1"/>
    <xf numFmtId="0" fontId="0" fillId="0" borderId="0" xfId="0" applyBorder="1" applyAlignment="1">
      <alignment vertical="center" wrapText="1"/>
    </xf>
    <xf numFmtId="165" fontId="1" fillId="3" borderId="1" xfId="0" applyNumberFormat="1"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4" fontId="15" fillId="4" borderId="1" xfId="0" applyNumberFormat="1" applyFont="1" applyFill="1" applyBorder="1" applyAlignment="1">
      <alignment horizontal="right" vertical="center" wrapText="1"/>
    </xf>
    <xf numFmtId="165" fontId="1" fillId="0" borderId="1" xfId="0"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4" fontId="0" fillId="4" borderId="1" xfId="0" applyNumberFormat="1" applyFill="1" applyBorder="1" applyAlignment="1">
      <alignment horizontal="right" vertical="center" wrapText="1"/>
    </xf>
    <xf numFmtId="4" fontId="0" fillId="0" borderId="0" xfId="0" applyNumberFormat="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164" fontId="18" fillId="5" borderId="1" xfId="0" applyNumberFormat="1" applyFont="1" applyFill="1" applyBorder="1"/>
    <xf numFmtId="165" fontId="18" fillId="5" borderId="1" xfId="0" applyNumberFormat="1" applyFont="1" applyFill="1" applyBorder="1"/>
    <xf numFmtId="4" fontId="3" fillId="4" borderId="1" xfId="0" applyNumberFormat="1" applyFont="1" applyFill="1" applyBorder="1" applyAlignment="1">
      <alignment horizontal="right" vertical="center" wrapText="1"/>
    </xf>
    <xf numFmtId="3" fontId="0" fillId="0" borderId="1" xfId="0" applyNumberFormat="1" applyFill="1" applyBorder="1" applyAlignment="1">
      <alignment horizontal="center" vertical="center" wrapText="1"/>
    </xf>
    <xf numFmtId="165" fontId="18" fillId="5" borderId="1" xfId="0" applyNumberFormat="1" applyFont="1" applyFill="1" applyBorder="1" applyAlignment="1">
      <alignment wrapText="1"/>
    </xf>
    <xf numFmtId="0" fontId="16" fillId="0" borderId="1" xfId="0" applyFont="1" applyFill="1" applyBorder="1" applyAlignment="1">
      <alignment horizontal="justify"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4" fontId="19" fillId="0" borderId="1" xfId="0" applyNumberFormat="1" applyFont="1" applyBorder="1" applyAlignment="1">
      <alignment horizontal="right" vertical="center" wrapText="1"/>
    </xf>
    <xf numFmtId="0" fontId="20" fillId="7" borderId="1" xfId="0" applyFont="1" applyFill="1" applyBorder="1" applyAlignment="1">
      <alignment horizontal="justify" vertical="center" wrapText="1"/>
    </xf>
    <xf numFmtId="0" fontId="20" fillId="0" borderId="1" xfId="0" applyFont="1" applyBorder="1" applyAlignment="1">
      <alignment horizontal="justify" vertical="center" wrapText="1"/>
    </xf>
    <xf numFmtId="4" fontId="19" fillId="4" borderId="1" xfId="0" applyNumberFormat="1" applyFont="1" applyFill="1" applyBorder="1" applyAlignment="1">
      <alignment horizontal="right" vertical="center" wrapText="1"/>
    </xf>
    <xf numFmtId="0" fontId="21" fillId="0" borderId="1" xfId="0" applyFont="1" applyBorder="1" applyAlignment="1">
      <alignment horizontal="justify" vertical="center" wrapText="1"/>
    </xf>
    <xf numFmtId="0" fontId="18" fillId="2" borderId="1" xfId="0" applyFont="1" applyFill="1" applyBorder="1" applyAlignment="1">
      <alignment vertical="center"/>
    </xf>
    <xf numFmtId="49" fontId="0" fillId="0" borderId="1" xfId="0" applyNumberFormat="1" applyBorder="1" applyAlignment="1">
      <alignment horizontal="center" vertical="center" wrapText="1"/>
    </xf>
    <xf numFmtId="0" fontId="11" fillId="6" borderId="2" xfId="0" applyFont="1" applyFill="1" applyBorder="1" applyAlignment="1">
      <alignment vertical="top" wrapText="1"/>
    </xf>
    <xf numFmtId="0" fontId="11" fillId="6" borderId="5" xfId="0" applyFont="1" applyFill="1" applyBorder="1" applyAlignment="1">
      <alignment vertical="top" wrapText="1"/>
    </xf>
    <xf numFmtId="0" fontId="11" fillId="6" borderId="9" xfId="0" applyFont="1" applyFill="1" applyBorder="1" applyAlignment="1">
      <alignment vertical="top" wrapText="1"/>
    </xf>
    <xf numFmtId="0" fontId="14" fillId="6" borderId="3" xfId="0" applyFont="1" applyFill="1" applyBorder="1" applyAlignment="1">
      <alignment vertical="top" wrapText="1"/>
    </xf>
    <xf numFmtId="0" fontId="14" fillId="6" borderId="0" xfId="0" applyFont="1" applyFill="1" applyAlignment="1">
      <alignment vertical="top" wrapText="1"/>
    </xf>
    <xf numFmtId="0" fontId="14" fillId="6" borderId="8" xfId="0" applyFont="1" applyFill="1" applyBorder="1" applyAlignment="1">
      <alignment vertical="top" wrapText="1"/>
    </xf>
    <xf numFmtId="0" fontId="12" fillId="6" borderId="3" xfId="0" applyFont="1" applyFill="1" applyBorder="1" applyAlignment="1">
      <alignment vertical="top" wrapText="1"/>
    </xf>
    <xf numFmtId="0" fontId="12" fillId="6" borderId="0" xfId="0" applyFont="1" applyFill="1" applyAlignment="1">
      <alignment vertical="top" wrapText="1"/>
    </xf>
    <xf numFmtId="0" fontId="12" fillId="6" borderId="8" xfId="0" applyFont="1" applyFill="1" applyBorder="1" applyAlignment="1">
      <alignment vertical="top" wrapText="1"/>
    </xf>
    <xf numFmtId="2" fontId="0" fillId="8" borderId="1" xfId="0" applyNumberFormat="1" applyFill="1" applyBorder="1"/>
    <xf numFmtId="0" fontId="14" fillId="6" borderId="3"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8"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8"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9" xfId="0" applyFont="1" applyFill="1" applyBorder="1" applyAlignment="1">
      <alignment horizontal="left" vertical="top" wrapText="1"/>
    </xf>
    <xf numFmtId="0" fontId="6" fillId="0" borderId="1" xfId="0" applyFont="1" applyBorder="1" applyAlignment="1">
      <alignment horizontal="left" wrapText="1"/>
    </xf>
    <xf numFmtId="0" fontId="1" fillId="0" borderId="1" xfId="0"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left"/>
    </xf>
    <xf numFmtId="0" fontId="6" fillId="0" borderId="1" xfId="0" applyFont="1" applyBorder="1" applyAlignment="1">
      <alignment horizontal="left"/>
    </xf>
    <xf numFmtId="0" fontId="0" fillId="0" borderId="1" xfId="0" applyBorder="1" applyAlignment="1">
      <alignment horizontal="center"/>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12" fillId="6" borderId="0" xfId="0" applyFont="1" applyFill="1" applyAlignment="1">
      <alignment horizontal="left" vertical="top" wrapText="1"/>
    </xf>
    <xf numFmtId="0" fontId="14" fillId="6" borderId="0" xfId="0" applyFont="1" applyFill="1" applyAlignment="1">
      <alignment horizontal="left" vertical="top" wrapText="1"/>
    </xf>
    <xf numFmtId="0" fontId="18" fillId="5" borderId="6" xfId="0" applyFont="1" applyFill="1" applyBorder="1" applyAlignment="1">
      <alignment horizontal="left" wrapText="1"/>
    </xf>
    <xf numFmtId="0" fontId="18" fillId="5" borderId="7" xfId="0" applyFont="1" applyFill="1" applyBorder="1" applyAlignment="1">
      <alignment horizontal="left" wrapText="1"/>
    </xf>
  </cellXfs>
  <cellStyles count="3">
    <cellStyle name="Normálna" xfId="0" builtinId="0"/>
    <cellStyle name="Normálna 2" xfId="1" xr:uid="{00000000-0005-0000-0000-000001000000}"/>
    <cellStyle name="Normálna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4"/>
  <sheetViews>
    <sheetView view="pageLayout" zoomScaleNormal="100" zoomScaleSheetLayoutView="100" workbookViewId="0">
      <selection activeCell="B6" sqref="B6"/>
    </sheetView>
  </sheetViews>
  <sheetFormatPr defaultRowHeight="15" x14ac:dyDescent="0.25"/>
  <cols>
    <col min="1" max="1" width="9.140625" style="2"/>
    <col min="2" max="2" width="24.42578125" customWidth="1"/>
    <col min="3" max="3" width="10.140625" customWidth="1"/>
    <col min="4" max="4" width="9.140625" style="2"/>
    <col min="5" max="5" width="11.28515625" bestFit="1" customWidth="1"/>
    <col min="6" max="6" width="11.85546875" customWidth="1"/>
    <col min="7" max="7" width="15.5703125" style="2" bestFit="1" customWidth="1"/>
    <col min="8" max="8" width="18.42578125" customWidth="1"/>
    <col min="9" max="9" width="41.85546875" style="8" customWidth="1"/>
    <col min="10" max="10" width="30.28515625" style="8" customWidth="1"/>
  </cols>
  <sheetData>
    <row r="1" spans="1:10" s="2" customFormat="1" ht="15.75" customHeight="1" x14ac:dyDescent="0.25">
      <c r="A1" s="69" t="s">
        <v>67</v>
      </c>
      <c r="B1" s="69"/>
      <c r="C1" s="69"/>
      <c r="D1" s="69"/>
      <c r="E1" s="69"/>
      <c r="F1" s="69"/>
      <c r="G1" s="69"/>
      <c r="H1" s="69"/>
      <c r="I1" s="69"/>
      <c r="J1" s="69"/>
    </row>
    <row r="2" spans="1:10" s="2" customFormat="1" ht="15.75" customHeight="1" x14ac:dyDescent="0.3">
      <c r="A2" s="70" t="s">
        <v>66</v>
      </c>
      <c r="B2" s="70"/>
      <c r="C2" s="70"/>
      <c r="D2" s="70"/>
      <c r="E2" s="70"/>
      <c r="F2" s="70"/>
      <c r="G2" s="70"/>
      <c r="H2" s="70"/>
      <c r="I2" s="70"/>
      <c r="J2" s="70"/>
    </row>
    <row r="3" spans="1:10" ht="18.75" x14ac:dyDescent="0.3">
      <c r="A3" s="71" t="s">
        <v>396</v>
      </c>
      <c r="B3" s="71"/>
      <c r="C3" s="71"/>
      <c r="D3" s="71"/>
      <c r="E3" s="71"/>
      <c r="F3" s="71"/>
      <c r="G3" s="71"/>
      <c r="H3" s="71"/>
      <c r="I3" s="71"/>
      <c r="J3" s="71"/>
    </row>
    <row r="4" spans="1:10" ht="15" customHeight="1" x14ac:dyDescent="0.25">
      <c r="A4" s="72" t="s">
        <v>6</v>
      </c>
      <c r="B4" s="72"/>
      <c r="C4" s="72"/>
      <c r="D4" s="72"/>
      <c r="E4" s="72"/>
      <c r="F4" s="68" t="s">
        <v>135</v>
      </c>
      <c r="G4" s="68"/>
      <c r="H4" s="68"/>
      <c r="I4" s="68"/>
      <c r="J4" s="68"/>
    </row>
    <row r="5" spans="1:10" s="2" customFormat="1" x14ac:dyDescent="0.25">
      <c r="A5" s="73"/>
      <c r="B5" s="73"/>
      <c r="C5" s="73"/>
      <c r="D5" s="73"/>
      <c r="E5" s="73"/>
      <c r="F5" s="73"/>
      <c r="G5" s="73"/>
      <c r="H5" s="73"/>
      <c r="I5" s="73"/>
      <c r="J5" s="73"/>
    </row>
    <row r="6" spans="1:10" ht="45" x14ac:dyDescent="0.25">
      <c r="A6" s="47" t="s">
        <v>269</v>
      </c>
      <c r="B6" s="3" t="s">
        <v>14</v>
      </c>
      <c r="C6" s="4" t="s">
        <v>4</v>
      </c>
      <c r="D6" s="4" t="s">
        <v>5</v>
      </c>
      <c r="E6" s="7" t="s">
        <v>3</v>
      </c>
      <c r="F6" s="7" t="s">
        <v>1</v>
      </c>
      <c r="G6" s="7" t="s">
        <v>7</v>
      </c>
      <c r="H6" s="7" t="s">
        <v>2</v>
      </c>
      <c r="I6" s="5" t="s">
        <v>65</v>
      </c>
      <c r="J6" s="16" t="s">
        <v>68</v>
      </c>
    </row>
    <row r="7" spans="1:10" s="24" customFormat="1" ht="192" x14ac:dyDescent="0.25">
      <c r="A7" s="48" t="s">
        <v>270</v>
      </c>
      <c r="B7" s="17" t="s">
        <v>69</v>
      </c>
      <c r="C7" s="18" t="s">
        <v>0</v>
      </c>
      <c r="D7" s="19">
        <v>3</v>
      </c>
      <c r="E7" s="22"/>
      <c r="F7" s="22">
        <f t="shared" ref="F7:F30" si="0">ROUND(E7*0.2,2)</f>
        <v>0</v>
      </c>
      <c r="G7" s="22">
        <f t="shared" ref="G7:G30" si="1">ROUND(E7*D7,2)</f>
        <v>0</v>
      </c>
      <c r="H7" s="20">
        <f t="shared" ref="H7:H30" si="2">ROUND(D7*(E7+F7),2)</f>
        <v>0</v>
      </c>
      <c r="I7" s="21" t="s">
        <v>70</v>
      </c>
      <c r="J7" s="23"/>
    </row>
    <row r="8" spans="1:10" s="24" customFormat="1" ht="180" x14ac:dyDescent="0.25">
      <c r="A8" s="48" t="s">
        <v>271</v>
      </c>
      <c r="B8" s="17" t="s">
        <v>71</v>
      </c>
      <c r="C8" s="18" t="s">
        <v>0</v>
      </c>
      <c r="D8" s="19">
        <v>1</v>
      </c>
      <c r="E8" s="22"/>
      <c r="F8" s="22">
        <f t="shared" si="0"/>
        <v>0</v>
      </c>
      <c r="G8" s="22">
        <f t="shared" si="1"/>
        <v>0</v>
      </c>
      <c r="H8" s="20">
        <f t="shared" si="2"/>
        <v>0</v>
      </c>
      <c r="I8" s="21" t="s">
        <v>72</v>
      </c>
      <c r="J8" s="23"/>
    </row>
    <row r="9" spans="1:10" s="24" customFormat="1" ht="60" x14ac:dyDescent="0.25">
      <c r="A9" s="48" t="s">
        <v>272</v>
      </c>
      <c r="B9" s="17" t="s">
        <v>73</v>
      </c>
      <c r="C9" s="18" t="s">
        <v>114</v>
      </c>
      <c r="D9" s="19">
        <v>1</v>
      </c>
      <c r="E9" s="22"/>
      <c r="F9" s="22">
        <f t="shared" si="0"/>
        <v>0</v>
      </c>
      <c r="G9" s="22">
        <f t="shared" si="1"/>
        <v>0</v>
      </c>
      <c r="H9" s="20">
        <f t="shared" si="2"/>
        <v>0</v>
      </c>
      <c r="I9" s="21" t="s">
        <v>74</v>
      </c>
      <c r="J9" s="23"/>
    </row>
    <row r="10" spans="1:10" s="24" customFormat="1" ht="240" x14ac:dyDescent="0.25">
      <c r="A10" s="48" t="s">
        <v>273</v>
      </c>
      <c r="B10" s="17" t="s">
        <v>26</v>
      </c>
      <c r="C10" s="18" t="s">
        <v>0</v>
      </c>
      <c r="D10" s="19">
        <v>1</v>
      </c>
      <c r="E10" s="22"/>
      <c r="F10" s="22">
        <f t="shared" si="0"/>
        <v>0</v>
      </c>
      <c r="G10" s="22">
        <f t="shared" si="1"/>
        <v>0</v>
      </c>
      <c r="H10" s="20">
        <f t="shared" si="2"/>
        <v>0</v>
      </c>
      <c r="I10" s="21" t="s">
        <v>75</v>
      </c>
      <c r="J10" s="23"/>
    </row>
    <row r="11" spans="1:10" s="24" customFormat="1" ht="264" x14ac:dyDescent="0.25">
      <c r="A11" s="48" t="s">
        <v>274</v>
      </c>
      <c r="B11" s="17" t="s">
        <v>76</v>
      </c>
      <c r="C11" s="18" t="s">
        <v>0</v>
      </c>
      <c r="D11" s="19">
        <v>1</v>
      </c>
      <c r="E11" s="22"/>
      <c r="F11" s="22">
        <f t="shared" si="0"/>
        <v>0</v>
      </c>
      <c r="G11" s="22">
        <f t="shared" si="1"/>
        <v>0</v>
      </c>
      <c r="H11" s="20">
        <f t="shared" si="2"/>
        <v>0</v>
      </c>
      <c r="I11" s="21" t="s">
        <v>77</v>
      </c>
      <c r="J11" s="23"/>
    </row>
    <row r="12" spans="1:10" s="24" customFormat="1" ht="60" x14ac:dyDescent="0.25">
      <c r="A12" s="48" t="s">
        <v>275</v>
      </c>
      <c r="B12" s="9" t="s">
        <v>11</v>
      </c>
      <c r="C12" s="18" t="s">
        <v>114</v>
      </c>
      <c r="D12" s="19">
        <v>1</v>
      </c>
      <c r="E12" s="22"/>
      <c r="F12" s="22">
        <f t="shared" si="0"/>
        <v>0</v>
      </c>
      <c r="G12" s="22">
        <f t="shared" si="1"/>
        <v>0</v>
      </c>
      <c r="H12" s="20">
        <f t="shared" si="2"/>
        <v>0</v>
      </c>
      <c r="I12" s="21" t="s">
        <v>12</v>
      </c>
      <c r="J12" s="23"/>
    </row>
    <row r="13" spans="1:10" s="24" customFormat="1" ht="60" x14ac:dyDescent="0.25">
      <c r="A13" s="48" t="s">
        <v>276</v>
      </c>
      <c r="B13" s="17" t="s">
        <v>78</v>
      </c>
      <c r="C13" s="18" t="s">
        <v>0</v>
      </c>
      <c r="D13" s="19">
        <v>1</v>
      </c>
      <c r="E13" s="22"/>
      <c r="F13" s="22">
        <f t="shared" si="0"/>
        <v>0</v>
      </c>
      <c r="G13" s="22">
        <f t="shared" si="1"/>
        <v>0</v>
      </c>
      <c r="H13" s="20">
        <f t="shared" si="2"/>
        <v>0</v>
      </c>
      <c r="I13" s="21" t="s">
        <v>79</v>
      </c>
      <c r="J13" s="23"/>
    </row>
    <row r="14" spans="1:10" s="24" customFormat="1" ht="168" x14ac:dyDescent="0.25">
      <c r="A14" s="48" t="s">
        <v>277</v>
      </c>
      <c r="B14" s="17" t="s">
        <v>80</v>
      </c>
      <c r="C14" s="18" t="s">
        <v>114</v>
      </c>
      <c r="D14" s="19">
        <v>1</v>
      </c>
      <c r="E14" s="22"/>
      <c r="F14" s="22">
        <f t="shared" si="0"/>
        <v>0</v>
      </c>
      <c r="G14" s="22">
        <f t="shared" si="1"/>
        <v>0</v>
      </c>
      <c r="H14" s="20">
        <f t="shared" si="2"/>
        <v>0</v>
      </c>
      <c r="I14" s="21" t="s">
        <v>81</v>
      </c>
      <c r="J14" s="23"/>
    </row>
    <row r="15" spans="1:10" s="24" customFormat="1" ht="264" x14ac:dyDescent="0.25">
      <c r="A15" s="48" t="s">
        <v>278</v>
      </c>
      <c r="B15" s="17" t="s">
        <v>82</v>
      </c>
      <c r="C15" s="18" t="s">
        <v>114</v>
      </c>
      <c r="D15" s="19">
        <v>1</v>
      </c>
      <c r="E15" s="22"/>
      <c r="F15" s="22">
        <f t="shared" si="0"/>
        <v>0</v>
      </c>
      <c r="G15" s="22">
        <f t="shared" si="1"/>
        <v>0</v>
      </c>
      <c r="H15" s="20">
        <f t="shared" si="2"/>
        <v>0</v>
      </c>
      <c r="I15" s="21" t="s">
        <v>83</v>
      </c>
      <c r="J15" s="23"/>
    </row>
    <row r="16" spans="1:10" s="24" customFormat="1" ht="108" x14ac:dyDescent="0.25">
      <c r="A16" s="48" t="s">
        <v>279</v>
      </c>
      <c r="B16" s="17" t="s">
        <v>84</v>
      </c>
      <c r="C16" s="18" t="s">
        <v>114</v>
      </c>
      <c r="D16" s="19">
        <v>1</v>
      </c>
      <c r="E16" s="22"/>
      <c r="F16" s="22">
        <f t="shared" si="0"/>
        <v>0</v>
      </c>
      <c r="G16" s="22">
        <f t="shared" si="1"/>
        <v>0</v>
      </c>
      <c r="H16" s="20">
        <f t="shared" si="2"/>
        <v>0</v>
      </c>
      <c r="I16" s="21" t="s">
        <v>85</v>
      </c>
      <c r="J16" s="23"/>
    </row>
    <row r="17" spans="1:10" s="24" customFormat="1" ht="96" x14ac:dyDescent="0.25">
      <c r="A17" s="48" t="s">
        <v>280</v>
      </c>
      <c r="B17" s="17" t="s">
        <v>86</v>
      </c>
      <c r="C17" s="18" t="s">
        <v>114</v>
      </c>
      <c r="D17" s="19">
        <v>1</v>
      </c>
      <c r="E17" s="22"/>
      <c r="F17" s="22">
        <f t="shared" si="0"/>
        <v>0</v>
      </c>
      <c r="G17" s="22">
        <f t="shared" si="1"/>
        <v>0</v>
      </c>
      <c r="H17" s="20">
        <f t="shared" si="2"/>
        <v>0</v>
      </c>
      <c r="I17" s="21" t="s">
        <v>87</v>
      </c>
      <c r="J17" s="23"/>
    </row>
    <row r="18" spans="1:10" s="24" customFormat="1" ht="108" x14ac:dyDescent="0.25">
      <c r="A18" s="48" t="s">
        <v>281</v>
      </c>
      <c r="B18" s="17" t="s">
        <v>88</v>
      </c>
      <c r="C18" s="18" t="s">
        <v>114</v>
      </c>
      <c r="D18" s="19">
        <v>1</v>
      </c>
      <c r="E18" s="22"/>
      <c r="F18" s="22">
        <f t="shared" si="0"/>
        <v>0</v>
      </c>
      <c r="G18" s="22">
        <f t="shared" si="1"/>
        <v>0</v>
      </c>
      <c r="H18" s="20">
        <f t="shared" si="2"/>
        <v>0</v>
      </c>
      <c r="I18" s="21" t="s">
        <v>89</v>
      </c>
      <c r="J18" s="23"/>
    </row>
    <row r="19" spans="1:10" s="24" customFormat="1" ht="192" x14ac:dyDescent="0.25">
      <c r="A19" s="48" t="s">
        <v>282</v>
      </c>
      <c r="B19" s="17" t="s">
        <v>90</v>
      </c>
      <c r="C19" s="18" t="s">
        <v>0</v>
      </c>
      <c r="D19" s="19">
        <v>1</v>
      </c>
      <c r="E19" s="22"/>
      <c r="F19" s="22">
        <f t="shared" si="0"/>
        <v>0</v>
      </c>
      <c r="G19" s="22">
        <f t="shared" si="1"/>
        <v>0</v>
      </c>
      <c r="H19" s="20">
        <f t="shared" si="2"/>
        <v>0</v>
      </c>
      <c r="I19" s="21" t="s">
        <v>91</v>
      </c>
      <c r="J19" s="23"/>
    </row>
    <row r="20" spans="1:10" s="24" customFormat="1" ht="228" x14ac:dyDescent="0.25">
      <c r="A20" s="48" t="s">
        <v>283</v>
      </c>
      <c r="B20" s="17" t="s">
        <v>92</v>
      </c>
      <c r="C20" s="18" t="s">
        <v>0</v>
      </c>
      <c r="D20" s="19">
        <v>1</v>
      </c>
      <c r="E20" s="22"/>
      <c r="F20" s="22">
        <f t="shared" si="0"/>
        <v>0</v>
      </c>
      <c r="G20" s="22">
        <f t="shared" si="1"/>
        <v>0</v>
      </c>
      <c r="H20" s="20">
        <f t="shared" si="2"/>
        <v>0</v>
      </c>
      <c r="I20" s="21" t="s">
        <v>93</v>
      </c>
      <c r="J20" s="23"/>
    </row>
    <row r="21" spans="1:10" s="24" customFormat="1" ht="96" x14ac:dyDescent="0.25">
      <c r="A21" s="48" t="s">
        <v>284</v>
      </c>
      <c r="B21" s="17" t="s">
        <v>94</v>
      </c>
      <c r="C21" s="18" t="s">
        <v>114</v>
      </c>
      <c r="D21" s="19">
        <v>1</v>
      </c>
      <c r="E21" s="22"/>
      <c r="F21" s="22">
        <f t="shared" si="0"/>
        <v>0</v>
      </c>
      <c r="G21" s="22">
        <f t="shared" si="1"/>
        <v>0</v>
      </c>
      <c r="H21" s="20">
        <f t="shared" si="2"/>
        <v>0</v>
      </c>
      <c r="I21" s="21" t="s">
        <v>95</v>
      </c>
      <c r="J21" s="23"/>
    </row>
    <row r="22" spans="1:10" s="24" customFormat="1" ht="132" x14ac:dyDescent="0.25">
      <c r="A22" s="48" t="s">
        <v>285</v>
      </c>
      <c r="B22" s="17" t="s">
        <v>96</v>
      </c>
      <c r="C22" s="18" t="s">
        <v>0</v>
      </c>
      <c r="D22" s="19">
        <v>1</v>
      </c>
      <c r="E22" s="22"/>
      <c r="F22" s="22">
        <f t="shared" si="0"/>
        <v>0</v>
      </c>
      <c r="G22" s="22">
        <f t="shared" si="1"/>
        <v>0</v>
      </c>
      <c r="H22" s="20">
        <f t="shared" si="2"/>
        <v>0</v>
      </c>
      <c r="I22" s="21" t="s">
        <v>97</v>
      </c>
      <c r="J22" s="23"/>
    </row>
    <row r="23" spans="1:10" s="24" customFormat="1" ht="108" x14ac:dyDescent="0.25">
      <c r="A23" s="48" t="s">
        <v>286</v>
      </c>
      <c r="B23" s="9" t="s">
        <v>98</v>
      </c>
      <c r="C23" s="18" t="s">
        <v>114</v>
      </c>
      <c r="D23" s="19">
        <v>1</v>
      </c>
      <c r="E23" s="22"/>
      <c r="F23" s="22">
        <f t="shared" si="0"/>
        <v>0</v>
      </c>
      <c r="G23" s="22">
        <f t="shared" si="1"/>
        <v>0</v>
      </c>
      <c r="H23" s="20">
        <f t="shared" si="2"/>
        <v>0</v>
      </c>
      <c r="I23" s="21" t="s">
        <v>10</v>
      </c>
      <c r="J23" s="23"/>
    </row>
    <row r="24" spans="1:10" s="24" customFormat="1" ht="84" x14ac:dyDescent="0.25">
      <c r="A24" s="48" t="s">
        <v>287</v>
      </c>
      <c r="B24" s="9" t="s">
        <v>99</v>
      </c>
      <c r="C24" s="18" t="s">
        <v>114</v>
      </c>
      <c r="D24" s="19">
        <v>4</v>
      </c>
      <c r="E24" s="22"/>
      <c r="F24" s="22">
        <f t="shared" si="0"/>
        <v>0</v>
      </c>
      <c r="G24" s="22">
        <f t="shared" si="1"/>
        <v>0</v>
      </c>
      <c r="H24" s="20">
        <f t="shared" si="2"/>
        <v>0</v>
      </c>
      <c r="I24" s="21" t="s">
        <v>100</v>
      </c>
      <c r="J24" s="23"/>
    </row>
    <row r="25" spans="1:10" s="24" customFormat="1" ht="72" x14ac:dyDescent="0.25">
      <c r="A25" s="48" t="s">
        <v>288</v>
      </c>
      <c r="B25" s="17" t="s">
        <v>101</v>
      </c>
      <c r="C25" s="18" t="s">
        <v>114</v>
      </c>
      <c r="D25" s="19">
        <v>4</v>
      </c>
      <c r="E25" s="22"/>
      <c r="F25" s="22">
        <f t="shared" si="0"/>
        <v>0</v>
      </c>
      <c r="G25" s="22">
        <f t="shared" si="1"/>
        <v>0</v>
      </c>
      <c r="H25" s="20">
        <f t="shared" si="2"/>
        <v>0</v>
      </c>
      <c r="I25" s="21" t="s">
        <v>102</v>
      </c>
      <c r="J25" s="23"/>
    </row>
    <row r="26" spans="1:10" s="24" customFormat="1" ht="276" x14ac:dyDescent="0.25">
      <c r="A26" s="48" t="s">
        <v>289</v>
      </c>
      <c r="B26" s="9" t="s">
        <v>103</v>
      </c>
      <c r="C26" s="18" t="s">
        <v>114</v>
      </c>
      <c r="D26" s="19">
        <v>4</v>
      </c>
      <c r="E26" s="22"/>
      <c r="F26" s="22">
        <f t="shared" si="0"/>
        <v>0</v>
      </c>
      <c r="G26" s="22">
        <f t="shared" si="1"/>
        <v>0</v>
      </c>
      <c r="H26" s="20">
        <f t="shared" si="2"/>
        <v>0</v>
      </c>
      <c r="I26" s="21" t="s">
        <v>104</v>
      </c>
      <c r="J26" s="23"/>
    </row>
    <row r="27" spans="1:10" s="24" customFormat="1" ht="84" x14ac:dyDescent="0.25">
      <c r="A27" s="48" t="s">
        <v>290</v>
      </c>
      <c r="B27" s="17" t="s">
        <v>105</v>
      </c>
      <c r="C27" s="18" t="s">
        <v>114</v>
      </c>
      <c r="D27" s="19">
        <v>6</v>
      </c>
      <c r="E27" s="22"/>
      <c r="F27" s="22">
        <f>ROUND(E27*0.2,E700)</f>
        <v>0</v>
      </c>
      <c r="G27" s="22">
        <f t="shared" si="1"/>
        <v>0</v>
      </c>
      <c r="H27" s="20">
        <f t="shared" si="2"/>
        <v>0</v>
      </c>
      <c r="I27" s="21" t="s">
        <v>106</v>
      </c>
      <c r="J27" s="23"/>
    </row>
    <row r="28" spans="1:10" s="24" customFormat="1" ht="300" x14ac:dyDescent="0.25">
      <c r="A28" s="48" t="s">
        <v>291</v>
      </c>
      <c r="B28" s="17" t="s">
        <v>107</v>
      </c>
      <c r="C28" s="18" t="s">
        <v>114</v>
      </c>
      <c r="D28" s="19">
        <v>4</v>
      </c>
      <c r="E28" s="22"/>
      <c r="F28" s="22"/>
      <c r="G28" s="22">
        <f t="shared" si="1"/>
        <v>0</v>
      </c>
      <c r="H28" s="20">
        <f t="shared" si="2"/>
        <v>0</v>
      </c>
      <c r="I28" s="21" t="s">
        <v>108</v>
      </c>
      <c r="J28" s="23"/>
    </row>
    <row r="29" spans="1:10" s="24" customFormat="1" ht="156" x14ac:dyDescent="0.25">
      <c r="A29" s="48" t="s">
        <v>292</v>
      </c>
      <c r="B29" s="17" t="s">
        <v>109</v>
      </c>
      <c r="C29" s="18" t="s">
        <v>0</v>
      </c>
      <c r="D29" s="19">
        <v>6</v>
      </c>
      <c r="E29" s="22"/>
      <c r="F29" s="22">
        <f t="shared" si="0"/>
        <v>0</v>
      </c>
      <c r="G29" s="22">
        <f t="shared" si="1"/>
        <v>0</v>
      </c>
      <c r="H29" s="20">
        <f t="shared" si="2"/>
        <v>0</v>
      </c>
      <c r="I29" s="21" t="s">
        <v>110</v>
      </c>
      <c r="J29" s="23"/>
    </row>
    <row r="30" spans="1:10" s="24" customFormat="1" ht="84" x14ac:dyDescent="0.25">
      <c r="A30" s="48" t="s">
        <v>293</v>
      </c>
      <c r="B30" s="9" t="s">
        <v>111</v>
      </c>
      <c r="C30" s="18" t="s">
        <v>114</v>
      </c>
      <c r="D30" s="19">
        <v>4</v>
      </c>
      <c r="E30" s="22"/>
      <c r="F30" s="22">
        <f t="shared" si="0"/>
        <v>0</v>
      </c>
      <c r="G30" s="22">
        <f t="shared" si="1"/>
        <v>0</v>
      </c>
      <c r="H30" s="20">
        <f t="shared" si="2"/>
        <v>0</v>
      </c>
      <c r="I30" s="21" t="s">
        <v>112</v>
      </c>
      <c r="J30" s="23"/>
    </row>
    <row r="31" spans="1:10" s="24" customFormat="1" ht="144" x14ac:dyDescent="0.25">
      <c r="A31" s="48" t="s">
        <v>294</v>
      </c>
      <c r="B31" s="17" t="s">
        <v>113</v>
      </c>
      <c r="C31" s="18" t="s">
        <v>114</v>
      </c>
      <c r="D31" s="19">
        <v>3</v>
      </c>
      <c r="E31" s="22"/>
      <c r="F31" s="22">
        <f t="shared" ref="F31:F55" si="3">ROUND(E31*0.2,2)</f>
        <v>0</v>
      </c>
      <c r="G31" s="22">
        <f t="shared" ref="G31:G55" si="4">ROUND(E31*D31,2)</f>
        <v>0</v>
      </c>
      <c r="H31" s="20">
        <f t="shared" ref="H31:H55" si="5">ROUND(D31*(E31+F31),2)</f>
        <v>0</v>
      </c>
      <c r="I31" s="21" t="s">
        <v>42</v>
      </c>
      <c r="J31" s="10"/>
    </row>
    <row r="32" spans="1:10" s="24" customFormat="1" ht="252" x14ac:dyDescent="0.25">
      <c r="A32" s="48" t="s">
        <v>295</v>
      </c>
      <c r="B32" s="9" t="s">
        <v>115</v>
      </c>
      <c r="C32" s="18" t="s">
        <v>114</v>
      </c>
      <c r="D32" s="19">
        <v>6</v>
      </c>
      <c r="E32" s="22"/>
      <c r="F32" s="22">
        <f t="shared" si="3"/>
        <v>0</v>
      </c>
      <c r="G32" s="22">
        <f t="shared" si="4"/>
        <v>0</v>
      </c>
      <c r="H32" s="20">
        <f t="shared" si="5"/>
        <v>0</v>
      </c>
      <c r="I32" s="21" t="s">
        <v>116</v>
      </c>
      <c r="J32" s="10"/>
    </row>
    <row r="33" spans="1:10" s="24" customFormat="1" ht="372" x14ac:dyDescent="0.25">
      <c r="A33" s="48" t="s">
        <v>296</v>
      </c>
      <c r="B33" s="9" t="s">
        <v>27</v>
      </c>
      <c r="C33" s="25" t="s">
        <v>114</v>
      </c>
      <c r="D33" s="26">
        <v>6</v>
      </c>
      <c r="E33" s="27"/>
      <c r="F33" s="22">
        <f t="shared" si="3"/>
        <v>0</v>
      </c>
      <c r="G33" s="22">
        <f t="shared" si="4"/>
        <v>0</v>
      </c>
      <c r="H33" s="20">
        <f t="shared" si="5"/>
        <v>0</v>
      </c>
      <c r="I33" s="21" t="s">
        <v>117</v>
      </c>
      <c r="J33" s="10"/>
    </row>
    <row r="34" spans="1:10" s="24" customFormat="1" ht="96" x14ac:dyDescent="0.25">
      <c r="A34" s="48" t="s">
        <v>297</v>
      </c>
      <c r="B34" s="9" t="s">
        <v>28</v>
      </c>
      <c r="C34" s="25" t="s">
        <v>114</v>
      </c>
      <c r="D34" s="26">
        <v>6</v>
      </c>
      <c r="E34" s="27"/>
      <c r="F34" s="22">
        <f t="shared" si="3"/>
        <v>0</v>
      </c>
      <c r="G34" s="22">
        <f t="shared" si="4"/>
        <v>0</v>
      </c>
      <c r="H34" s="20">
        <f t="shared" si="5"/>
        <v>0</v>
      </c>
      <c r="I34" s="21" t="s">
        <v>43</v>
      </c>
      <c r="J34" s="10"/>
    </row>
    <row r="35" spans="1:10" s="24" customFormat="1" ht="108" x14ac:dyDescent="0.25">
      <c r="A35" s="48" t="s">
        <v>298</v>
      </c>
      <c r="B35" s="9" t="s">
        <v>29</v>
      </c>
      <c r="C35" s="25" t="s">
        <v>114</v>
      </c>
      <c r="D35" s="26">
        <v>6</v>
      </c>
      <c r="E35" s="27"/>
      <c r="F35" s="22">
        <f t="shared" si="3"/>
        <v>0</v>
      </c>
      <c r="G35" s="22">
        <f t="shared" si="4"/>
        <v>0</v>
      </c>
      <c r="H35" s="20">
        <f t="shared" si="5"/>
        <v>0</v>
      </c>
      <c r="I35" s="21" t="s">
        <v>44</v>
      </c>
      <c r="J35" s="10"/>
    </row>
    <row r="36" spans="1:10" s="24" customFormat="1" ht="132" x14ac:dyDescent="0.25">
      <c r="A36" s="48" t="s">
        <v>299</v>
      </c>
      <c r="B36" s="9" t="s">
        <v>118</v>
      </c>
      <c r="C36" s="25" t="s">
        <v>114</v>
      </c>
      <c r="D36" s="26">
        <v>1</v>
      </c>
      <c r="E36" s="27"/>
      <c r="F36" s="22">
        <f t="shared" si="3"/>
        <v>0</v>
      </c>
      <c r="G36" s="22">
        <f t="shared" si="4"/>
        <v>0</v>
      </c>
      <c r="H36" s="20">
        <f t="shared" si="5"/>
        <v>0</v>
      </c>
      <c r="I36" s="21" t="s">
        <v>119</v>
      </c>
      <c r="J36" s="10"/>
    </row>
    <row r="37" spans="1:10" s="24" customFormat="1" ht="156" x14ac:dyDescent="0.25">
      <c r="A37" s="48" t="s">
        <v>300</v>
      </c>
      <c r="B37" s="9" t="s">
        <v>30</v>
      </c>
      <c r="C37" s="25" t="s">
        <v>0</v>
      </c>
      <c r="D37" s="26">
        <v>6</v>
      </c>
      <c r="E37" s="27"/>
      <c r="F37" s="22">
        <f t="shared" si="3"/>
        <v>0</v>
      </c>
      <c r="G37" s="22">
        <f t="shared" si="4"/>
        <v>0</v>
      </c>
      <c r="H37" s="20">
        <f t="shared" si="5"/>
        <v>0</v>
      </c>
      <c r="I37" s="21" t="s">
        <v>45</v>
      </c>
      <c r="J37" s="10"/>
    </row>
    <row r="38" spans="1:10" s="24" customFormat="1" ht="72" x14ac:dyDescent="0.25">
      <c r="A38" s="48" t="s">
        <v>301</v>
      </c>
      <c r="B38" s="9" t="s">
        <v>31</v>
      </c>
      <c r="C38" s="25" t="s">
        <v>114</v>
      </c>
      <c r="D38" s="19">
        <v>6</v>
      </c>
      <c r="E38" s="22"/>
      <c r="F38" s="22">
        <f t="shared" si="3"/>
        <v>0</v>
      </c>
      <c r="G38" s="22">
        <f t="shared" si="4"/>
        <v>0</v>
      </c>
      <c r="H38" s="20">
        <f t="shared" si="5"/>
        <v>0</v>
      </c>
      <c r="I38" s="21" t="s">
        <v>46</v>
      </c>
      <c r="J38" s="10"/>
    </row>
    <row r="39" spans="1:10" s="24" customFormat="1" ht="120" x14ac:dyDescent="0.25">
      <c r="A39" s="48" t="s">
        <v>302</v>
      </c>
      <c r="B39" s="9" t="s">
        <v>32</v>
      </c>
      <c r="C39" s="18" t="s">
        <v>114</v>
      </c>
      <c r="D39" s="19">
        <v>6</v>
      </c>
      <c r="E39" s="22"/>
      <c r="F39" s="22">
        <f t="shared" si="3"/>
        <v>0</v>
      </c>
      <c r="G39" s="22">
        <f t="shared" si="4"/>
        <v>0</v>
      </c>
      <c r="H39" s="20">
        <f t="shared" si="5"/>
        <v>0</v>
      </c>
      <c r="I39" s="21" t="s">
        <v>120</v>
      </c>
      <c r="J39" s="10"/>
    </row>
    <row r="40" spans="1:10" s="24" customFormat="1" ht="48" x14ac:dyDescent="0.25">
      <c r="A40" s="48" t="s">
        <v>336</v>
      </c>
      <c r="B40" s="17" t="s">
        <v>33</v>
      </c>
      <c r="C40" s="18" t="s">
        <v>0</v>
      </c>
      <c r="D40" s="19">
        <v>6</v>
      </c>
      <c r="E40" s="22"/>
      <c r="F40" s="22">
        <f t="shared" si="3"/>
        <v>0</v>
      </c>
      <c r="G40" s="22">
        <f t="shared" si="4"/>
        <v>0</v>
      </c>
      <c r="H40" s="20">
        <f t="shared" si="5"/>
        <v>0</v>
      </c>
      <c r="I40" s="21" t="s">
        <v>47</v>
      </c>
      <c r="J40" s="10"/>
    </row>
    <row r="41" spans="1:10" s="24" customFormat="1" ht="108" x14ac:dyDescent="0.25">
      <c r="A41" s="48" t="s">
        <v>337</v>
      </c>
      <c r="B41" s="9" t="s">
        <v>34</v>
      </c>
      <c r="C41" s="18" t="s">
        <v>114</v>
      </c>
      <c r="D41" s="19">
        <v>6</v>
      </c>
      <c r="E41" s="22"/>
      <c r="F41" s="22">
        <f t="shared" si="3"/>
        <v>0</v>
      </c>
      <c r="G41" s="22">
        <f t="shared" si="4"/>
        <v>0</v>
      </c>
      <c r="H41" s="20">
        <f t="shared" si="5"/>
        <v>0</v>
      </c>
      <c r="I41" s="21" t="s">
        <v>48</v>
      </c>
      <c r="J41" s="10"/>
    </row>
    <row r="42" spans="1:10" s="24" customFormat="1" ht="60" x14ac:dyDescent="0.25">
      <c r="A42" s="48" t="s">
        <v>338</v>
      </c>
      <c r="B42" s="9" t="s">
        <v>121</v>
      </c>
      <c r="C42" s="18" t="s">
        <v>0</v>
      </c>
      <c r="D42" s="19">
        <v>6</v>
      </c>
      <c r="E42" s="22"/>
      <c r="F42" s="22">
        <f t="shared" si="3"/>
        <v>0</v>
      </c>
      <c r="G42" s="22">
        <f t="shared" si="4"/>
        <v>0</v>
      </c>
      <c r="H42" s="20">
        <f t="shared" si="5"/>
        <v>0</v>
      </c>
      <c r="I42" s="21" t="s">
        <v>122</v>
      </c>
      <c r="J42" s="10"/>
    </row>
    <row r="43" spans="1:10" s="24" customFormat="1" ht="216" x14ac:dyDescent="0.25">
      <c r="A43" s="48" t="s">
        <v>339</v>
      </c>
      <c r="B43" s="9" t="s">
        <v>35</v>
      </c>
      <c r="C43" s="18" t="s">
        <v>114</v>
      </c>
      <c r="D43" s="19">
        <v>6</v>
      </c>
      <c r="E43" s="22"/>
      <c r="F43" s="22">
        <f t="shared" si="3"/>
        <v>0</v>
      </c>
      <c r="G43" s="22">
        <f t="shared" si="4"/>
        <v>0</v>
      </c>
      <c r="H43" s="20">
        <f t="shared" si="5"/>
        <v>0</v>
      </c>
      <c r="I43" s="21" t="s">
        <v>49</v>
      </c>
      <c r="J43" s="10"/>
    </row>
    <row r="44" spans="1:10" s="24" customFormat="1" ht="108" x14ac:dyDescent="0.25">
      <c r="A44" s="48" t="s">
        <v>340</v>
      </c>
      <c r="B44" s="17" t="s">
        <v>36</v>
      </c>
      <c r="C44" s="18" t="s">
        <v>114</v>
      </c>
      <c r="D44" s="19">
        <v>1</v>
      </c>
      <c r="E44" s="22"/>
      <c r="F44" s="22">
        <f t="shared" si="3"/>
        <v>0</v>
      </c>
      <c r="G44" s="22">
        <f t="shared" si="4"/>
        <v>0</v>
      </c>
      <c r="H44" s="20">
        <f t="shared" si="5"/>
        <v>0</v>
      </c>
      <c r="I44" s="21" t="s">
        <v>50</v>
      </c>
      <c r="J44" s="10"/>
    </row>
    <row r="45" spans="1:10" s="24" customFormat="1" ht="132" x14ac:dyDescent="0.25">
      <c r="A45" s="48" t="s">
        <v>341</v>
      </c>
      <c r="B45" s="17" t="s">
        <v>123</v>
      </c>
      <c r="C45" s="18" t="s">
        <v>114</v>
      </c>
      <c r="D45" s="19">
        <v>1</v>
      </c>
      <c r="E45" s="22"/>
      <c r="F45" s="22">
        <f t="shared" si="3"/>
        <v>0</v>
      </c>
      <c r="G45" s="22">
        <f t="shared" si="4"/>
        <v>0</v>
      </c>
      <c r="H45" s="20">
        <f t="shared" si="5"/>
        <v>0</v>
      </c>
      <c r="I45" s="21" t="s">
        <v>124</v>
      </c>
      <c r="J45" s="10"/>
    </row>
    <row r="46" spans="1:10" s="24" customFormat="1" ht="84" x14ac:dyDescent="0.25">
      <c r="A46" s="48" t="s">
        <v>342</v>
      </c>
      <c r="B46" s="17" t="s">
        <v>37</v>
      </c>
      <c r="C46" s="18" t="s">
        <v>114</v>
      </c>
      <c r="D46" s="19">
        <v>1</v>
      </c>
      <c r="E46" s="22"/>
      <c r="F46" s="22">
        <f t="shared" si="3"/>
        <v>0</v>
      </c>
      <c r="G46" s="22">
        <f t="shared" si="4"/>
        <v>0</v>
      </c>
      <c r="H46" s="20">
        <f t="shared" si="5"/>
        <v>0</v>
      </c>
      <c r="I46" s="21" t="s">
        <v>51</v>
      </c>
      <c r="J46" s="10"/>
    </row>
    <row r="47" spans="1:10" s="24" customFormat="1" ht="96" x14ac:dyDescent="0.25">
      <c r="A47" s="48" t="s">
        <v>343</v>
      </c>
      <c r="B47" s="17" t="s">
        <v>125</v>
      </c>
      <c r="C47" s="18" t="s">
        <v>114</v>
      </c>
      <c r="D47" s="19">
        <v>1</v>
      </c>
      <c r="E47" s="22"/>
      <c r="F47" s="22">
        <f t="shared" si="3"/>
        <v>0</v>
      </c>
      <c r="G47" s="22">
        <f t="shared" si="4"/>
        <v>0</v>
      </c>
      <c r="H47" s="20">
        <f t="shared" si="5"/>
        <v>0</v>
      </c>
      <c r="I47" s="21" t="s">
        <v>126</v>
      </c>
      <c r="J47" s="10"/>
    </row>
    <row r="48" spans="1:10" s="24" customFormat="1" ht="240" x14ac:dyDescent="0.25">
      <c r="A48" s="48" t="s">
        <v>344</v>
      </c>
      <c r="B48" s="17" t="s">
        <v>127</v>
      </c>
      <c r="C48" s="18" t="s">
        <v>114</v>
      </c>
      <c r="D48" s="19">
        <v>1</v>
      </c>
      <c r="E48" s="22"/>
      <c r="F48" s="22">
        <f t="shared" si="3"/>
        <v>0</v>
      </c>
      <c r="G48" s="22">
        <f t="shared" si="4"/>
        <v>0</v>
      </c>
      <c r="H48" s="20">
        <f t="shared" si="5"/>
        <v>0</v>
      </c>
      <c r="I48" s="21" t="s">
        <v>128</v>
      </c>
      <c r="J48" s="10"/>
    </row>
    <row r="49" spans="1:10" s="24" customFormat="1" ht="96" x14ac:dyDescent="0.25">
      <c r="A49" s="48" t="s">
        <v>345</v>
      </c>
      <c r="B49" s="17" t="s">
        <v>129</v>
      </c>
      <c r="C49" s="18" t="s">
        <v>114</v>
      </c>
      <c r="D49" s="19">
        <v>6</v>
      </c>
      <c r="E49" s="22"/>
      <c r="F49" s="22">
        <f t="shared" si="3"/>
        <v>0</v>
      </c>
      <c r="G49" s="22">
        <f t="shared" si="4"/>
        <v>0</v>
      </c>
      <c r="H49" s="20">
        <f t="shared" si="5"/>
        <v>0</v>
      </c>
      <c r="I49" s="21" t="s">
        <v>130</v>
      </c>
      <c r="J49" s="10"/>
    </row>
    <row r="50" spans="1:10" s="24" customFormat="1" ht="96" x14ac:dyDescent="0.25">
      <c r="A50" s="48" t="s">
        <v>346</v>
      </c>
      <c r="B50" s="17" t="s">
        <v>131</v>
      </c>
      <c r="C50" s="18" t="s">
        <v>114</v>
      </c>
      <c r="D50" s="19">
        <v>1</v>
      </c>
      <c r="E50" s="22"/>
      <c r="F50" s="22">
        <f t="shared" si="3"/>
        <v>0</v>
      </c>
      <c r="G50" s="22">
        <f t="shared" si="4"/>
        <v>0</v>
      </c>
      <c r="H50" s="20">
        <f t="shared" si="5"/>
        <v>0</v>
      </c>
      <c r="I50" s="21" t="s">
        <v>132</v>
      </c>
      <c r="J50" s="10"/>
    </row>
    <row r="51" spans="1:10" s="24" customFormat="1" ht="108" x14ac:dyDescent="0.25">
      <c r="A51" s="48" t="s">
        <v>347</v>
      </c>
      <c r="B51" s="17" t="s">
        <v>38</v>
      </c>
      <c r="C51" s="18" t="s">
        <v>114</v>
      </c>
      <c r="D51" s="19">
        <v>1</v>
      </c>
      <c r="E51" s="22"/>
      <c r="F51" s="22">
        <f t="shared" si="3"/>
        <v>0</v>
      </c>
      <c r="G51" s="22">
        <f t="shared" si="4"/>
        <v>0</v>
      </c>
      <c r="H51" s="20">
        <f t="shared" si="5"/>
        <v>0</v>
      </c>
      <c r="I51" s="21" t="s">
        <v>52</v>
      </c>
      <c r="J51" s="10"/>
    </row>
    <row r="52" spans="1:10" s="24" customFormat="1" ht="409.5" x14ac:dyDescent="0.25">
      <c r="A52" s="48" t="s">
        <v>348</v>
      </c>
      <c r="B52" s="9" t="s">
        <v>39</v>
      </c>
      <c r="C52" s="18" t="s">
        <v>114</v>
      </c>
      <c r="D52" s="26">
        <v>6</v>
      </c>
      <c r="E52" s="27"/>
      <c r="F52" s="22">
        <f t="shared" si="3"/>
        <v>0</v>
      </c>
      <c r="G52" s="22">
        <f t="shared" si="4"/>
        <v>0</v>
      </c>
      <c r="H52" s="20">
        <f t="shared" si="5"/>
        <v>0</v>
      </c>
      <c r="I52" s="21" t="s">
        <v>53</v>
      </c>
      <c r="J52" s="10"/>
    </row>
    <row r="53" spans="1:10" s="24" customFormat="1" ht="409.5" x14ac:dyDescent="0.25">
      <c r="A53" s="48" t="s">
        <v>349</v>
      </c>
      <c r="B53" s="9" t="s">
        <v>40</v>
      </c>
      <c r="C53" s="18" t="s">
        <v>114</v>
      </c>
      <c r="D53" s="26">
        <v>6</v>
      </c>
      <c r="E53" s="27"/>
      <c r="F53" s="22">
        <f t="shared" si="3"/>
        <v>0</v>
      </c>
      <c r="G53" s="22">
        <f t="shared" si="4"/>
        <v>0</v>
      </c>
      <c r="H53" s="20">
        <f t="shared" si="5"/>
        <v>0</v>
      </c>
      <c r="I53" s="21" t="s">
        <v>54</v>
      </c>
      <c r="J53" s="10"/>
    </row>
    <row r="54" spans="1:10" s="24" customFormat="1" ht="132" x14ac:dyDescent="0.25">
      <c r="A54" s="48" t="s">
        <v>350</v>
      </c>
      <c r="B54" s="17" t="s">
        <v>41</v>
      </c>
      <c r="C54" s="18" t="s">
        <v>114</v>
      </c>
      <c r="D54" s="19">
        <v>1</v>
      </c>
      <c r="E54" s="22"/>
      <c r="F54" s="22">
        <f t="shared" si="3"/>
        <v>0</v>
      </c>
      <c r="G54" s="22">
        <f t="shared" si="4"/>
        <v>0</v>
      </c>
      <c r="H54" s="20">
        <f t="shared" si="5"/>
        <v>0</v>
      </c>
      <c r="I54" s="21" t="s">
        <v>55</v>
      </c>
      <c r="J54" s="10"/>
    </row>
    <row r="55" spans="1:10" s="24" customFormat="1" ht="132" x14ac:dyDescent="0.25">
      <c r="A55" s="48" t="s">
        <v>351</v>
      </c>
      <c r="B55" s="9" t="s">
        <v>133</v>
      </c>
      <c r="C55" s="25" t="s">
        <v>0</v>
      </c>
      <c r="D55" s="19">
        <v>9</v>
      </c>
      <c r="E55" s="22"/>
      <c r="F55" s="22">
        <f t="shared" si="3"/>
        <v>0</v>
      </c>
      <c r="G55" s="22">
        <f t="shared" si="4"/>
        <v>0</v>
      </c>
      <c r="H55" s="20">
        <f t="shared" si="5"/>
        <v>0</v>
      </c>
      <c r="I55" s="21" t="s">
        <v>134</v>
      </c>
      <c r="J55" s="10"/>
    </row>
    <row r="56" spans="1:10" s="2" customFormat="1" ht="15.75" customHeight="1" x14ac:dyDescent="0.25">
      <c r="A56" s="74" t="s">
        <v>64</v>
      </c>
      <c r="B56" s="74"/>
      <c r="C56" s="74"/>
      <c r="D56" s="74"/>
      <c r="E56" s="74"/>
      <c r="F56" s="75"/>
      <c r="G56" s="34">
        <f>SUM(G7:G55)</f>
        <v>0</v>
      </c>
      <c r="H56" s="34">
        <f>SUM(H7:H55)</f>
        <v>0</v>
      </c>
      <c r="I56" s="15"/>
      <c r="J56" s="15"/>
    </row>
    <row r="57" spans="1:10" x14ac:dyDescent="0.25">
      <c r="B57" s="2"/>
      <c r="C57" s="2"/>
      <c r="E57" s="2"/>
      <c r="F57" s="2"/>
      <c r="G57" s="28"/>
      <c r="H57" s="2"/>
    </row>
    <row r="58" spans="1:10" ht="15.75" x14ac:dyDescent="0.25">
      <c r="B58" s="11" t="s">
        <v>56</v>
      </c>
      <c r="C58" s="12"/>
      <c r="D58" s="12"/>
      <c r="E58" s="13"/>
      <c r="F58" s="13"/>
      <c r="G58" s="14"/>
      <c r="H58" s="2"/>
    </row>
    <row r="59" spans="1:10" x14ac:dyDescent="0.25">
      <c r="B59" s="59" t="s">
        <v>57</v>
      </c>
      <c r="C59" s="60"/>
      <c r="D59" s="60"/>
      <c r="E59" s="60"/>
      <c r="F59" s="60"/>
      <c r="G59" s="61"/>
      <c r="H59" s="2"/>
    </row>
    <row r="60" spans="1:10" x14ac:dyDescent="0.25">
      <c r="B60" s="59" t="s">
        <v>58</v>
      </c>
      <c r="C60" s="60"/>
      <c r="D60" s="60"/>
      <c r="E60" s="60"/>
      <c r="F60" s="60"/>
      <c r="G60" s="61"/>
      <c r="H60" s="2"/>
    </row>
    <row r="61" spans="1:10" x14ac:dyDescent="0.25">
      <c r="B61" s="59" t="s">
        <v>59</v>
      </c>
      <c r="C61" s="60"/>
      <c r="D61" s="60"/>
      <c r="E61" s="60"/>
      <c r="F61" s="60"/>
      <c r="G61" s="61"/>
      <c r="H61" s="2"/>
    </row>
    <row r="62" spans="1:10" x14ac:dyDescent="0.25">
      <c r="B62" s="59" t="s">
        <v>60</v>
      </c>
      <c r="C62" s="60"/>
      <c r="D62" s="60"/>
      <c r="E62" s="60"/>
      <c r="F62" s="60"/>
      <c r="G62" s="61"/>
      <c r="H62" s="2"/>
    </row>
    <row r="63" spans="1:10" x14ac:dyDescent="0.25">
      <c r="B63" s="62"/>
      <c r="C63" s="63"/>
      <c r="D63" s="63"/>
      <c r="E63" s="63"/>
      <c r="F63" s="63"/>
      <c r="G63" s="64"/>
      <c r="H63" s="2"/>
    </row>
    <row r="64" spans="1:10" ht="15" customHeight="1" x14ac:dyDescent="0.25">
      <c r="B64" s="65" t="s">
        <v>61</v>
      </c>
      <c r="C64" s="66"/>
      <c r="D64" s="66"/>
      <c r="E64" s="66"/>
      <c r="F64" s="66"/>
      <c r="G64" s="67"/>
      <c r="H64" s="2"/>
    </row>
  </sheetData>
  <mergeCells count="13">
    <mergeCell ref="B59:G59"/>
    <mergeCell ref="F4:J4"/>
    <mergeCell ref="A1:J1"/>
    <mergeCell ref="A2:J2"/>
    <mergeCell ref="A3:J3"/>
    <mergeCell ref="A4:E4"/>
    <mergeCell ref="A5:J5"/>
    <mergeCell ref="A56:F56"/>
    <mergeCell ref="B60:G60"/>
    <mergeCell ref="B61:G61"/>
    <mergeCell ref="B62:G62"/>
    <mergeCell ref="B63:G63"/>
    <mergeCell ref="B64:G64"/>
  </mergeCells>
  <phoneticPr fontId="22" type="noConversion"/>
  <pageMargins left="0.7" right="0.7" top="0.75" bottom="0.75" header="0.3" footer="0.3"/>
  <pageSetup paperSize="9" scale="4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Layout" zoomScale="80" zoomScaleNormal="100" zoomScaleSheetLayoutView="100" zoomScalePageLayoutView="80" workbookViewId="0">
      <selection activeCell="A6" sqref="A6"/>
    </sheetView>
  </sheetViews>
  <sheetFormatPr defaultRowHeight="15" x14ac:dyDescent="0.25"/>
  <cols>
    <col min="1" max="1" width="9.140625" style="2"/>
    <col min="2" max="2" width="21.7109375" customWidth="1"/>
    <col min="3" max="3" width="11.140625" customWidth="1"/>
    <col min="4" max="4" width="9" style="2" customWidth="1"/>
    <col min="5" max="5" width="12.140625" customWidth="1"/>
    <col min="6" max="6" width="12.85546875" customWidth="1"/>
    <col min="7" max="7" width="12.85546875" style="2" customWidth="1"/>
    <col min="8" max="8" width="12.7109375" customWidth="1"/>
    <col min="9" max="9" width="69" customWidth="1"/>
    <col min="10" max="10" width="25" style="2" customWidth="1"/>
  </cols>
  <sheetData>
    <row r="1" spans="1:10" s="2" customFormat="1" ht="15" customHeight="1" x14ac:dyDescent="0.25">
      <c r="A1" s="69" t="s">
        <v>67</v>
      </c>
      <c r="B1" s="69"/>
      <c r="C1" s="69"/>
      <c r="D1" s="69"/>
      <c r="E1" s="69"/>
      <c r="F1" s="69"/>
      <c r="G1" s="69"/>
      <c r="H1" s="69"/>
      <c r="I1" s="69"/>
      <c r="J1" s="69"/>
    </row>
    <row r="2" spans="1:10" ht="15.75" customHeight="1" x14ac:dyDescent="0.3">
      <c r="A2" s="70" t="s">
        <v>66</v>
      </c>
      <c r="B2" s="70"/>
      <c r="C2" s="70"/>
      <c r="D2" s="70"/>
      <c r="E2" s="70"/>
      <c r="F2" s="70"/>
      <c r="G2" s="70"/>
      <c r="H2" s="70"/>
      <c r="I2" s="70"/>
      <c r="J2" s="70"/>
    </row>
    <row r="3" spans="1:10" ht="18.75" x14ac:dyDescent="0.3">
      <c r="A3" s="71" t="s">
        <v>397</v>
      </c>
      <c r="B3" s="71"/>
      <c r="C3" s="71"/>
      <c r="D3" s="71"/>
      <c r="E3" s="71"/>
      <c r="F3" s="71"/>
      <c r="G3" s="71"/>
      <c r="H3" s="71"/>
      <c r="I3" s="71"/>
      <c r="J3" s="71"/>
    </row>
    <row r="4" spans="1:10" ht="15" customHeight="1" x14ac:dyDescent="0.25">
      <c r="A4" s="72" t="s">
        <v>6</v>
      </c>
      <c r="B4" s="72"/>
      <c r="C4" s="72"/>
      <c r="D4" s="72"/>
      <c r="E4" s="72"/>
      <c r="F4" s="68" t="s">
        <v>135</v>
      </c>
      <c r="G4" s="68"/>
      <c r="H4" s="68"/>
      <c r="I4" s="68"/>
      <c r="J4" s="68"/>
    </row>
    <row r="5" spans="1:10" x14ac:dyDescent="0.25">
      <c r="A5" s="73"/>
      <c r="B5" s="73"/>
      <c r="C5" s="73"/>
      <c r="D5" s="73"/>
      <c r="E5" s="73"/>
      <c r="F5" s="73"/>
      <c r="G5" s="73"/>
      <c r="H5" s="73"/>
      <c r="I5" s="73"/>
      <c r="J5" s="73"/>
    </row>
    <row r="6" spans="1:10" ht="60" x14ac:dyDescent="0.25">
      <c r="A6" s="47" t="s">
        <v>269</v>
      </c>
      <c r="B6" s="3" t="s">
        <v>14</v>
      </c>
      <c r="C6" s="4" t="s">
        <v>4</v>
      </c>
      <c r="D6" s="4" t="s">
        <v>5</v>
      </c>
      <c r="E6" s="7" t="s">
        <v>3</v>
      </c>
      <c r="F6" s="7" t="s">
        <v>1</v>
      </c>
      <c r="G6" s="7" t="s">
        <v>7</v>
      </c>
      <c r="H6" s="7" t="s">
        <v>2</v>
      </c>
      <c r="I6" s="5" t="s">
        <v>65</v>
      </c>
      <c r="J6" s="16" t="s">
        <v>68</v>
      </c>
    </row>
    <row r="7" spans="1:10" s="24" customFormat="1" ht="192" x14ac:dyDescent="0.25">
      <c r="A7" s="48" t="s">
        <v>352</v>
      </c>
      <c r="B7" s="29" t="s">
        <v>8</v>
      </c>
      <c r="C7" s="30" t="s">
        <v>0</v>
      </c>
      <c r="D7" s="37">
        <v>1</v>
      </c>
      <c r="E7" s="27"/>
      <c r="F7" s="36">
        <f>ROUND(E7*0.2,2)</f>
        <v>0</v>
      </c>
      <c r="G7" s="36">
        <f>ROUND(E7*D7,2)</f>
        <v>0</v>
      </c>
      <c r="H7" s="31">
        <f>ROUND(D7*(E7+F7),2)</f>
        <v>0</v>
      </c>
      <c r="I7" s="39" t="s">
        <v>15</v>
      </c>
      <c r="J7" s="23"/>
    </row>
    <row r="8" spans="1:10" s="24" customFormat="1" ht="96" x14ac:dyDescent="0.25">
      <c r="A8" s="48" t="s">
        <v>353</v>
      </c>
      <c r="B8" s="29" t="s">
        <v>136</v>
      </c>
      <c r="C8" s="30" t="s">
        <v>13</v>
      </c>
      <c r="D8" s="37">
        <v>1</v>
      </c>
      <c r="E8" s="27"/>
      <c r="F8" s="36">
        <f t="shared" ref="F8:F28" si="0">ROUND(E8*0.2,2)</f>
        <v>0</v>
      </c>
      <c r="G8" s="36">
        <f t="shared" ref="G8:G28" si="1">ROUND(E8*D8,2)</f>
        <v>0</v>
      </c>
      <c r="H8" s="31">
        <f t="shared" ref="H8:H28" si="2">ROUND(D8*(E8+F8),2)</f>
        <v>0</v>
      </c>
      <c r="I8" s="39" t="s">
        <v>9</v>
      </c>
      <c r="J8" s="23"/>
    </row>
    <row r="9" spans="1:10" s="24" customFormat="1" ht="180" x14ac:dyDescent="0.25">
      <c r="A9" s="48" t="s">
        <v>354</v>
      </c>
      <c r="B9" s="32" t="s">
        <v>137</v>
      </c>
      <c r="C9" s="33" t="s">
        <v>0</v>
      </c>
      <c r="D9" s="37">
        <v>2</v>
      </c>
      <c r="E9" s="27"/>
      <c r="F9" s="36">
        <f t="shared" si="0"/>
        <v>0</v>
      </c>
      <c r="G9" s="36">
        <f t="shared" si="1"/>
        <v>0</v>
      </c>
      <c r="H9" s="31">
        <f t="shared" si="2"/>
        <v>0</v>
      </c>
      <c r="I9" s="39" t="s">
        <v>138</v>
      </c>
      <c r="J9" s="23"/>
    </row>
    <row r="10" spans="1:10" s="24" customFormat="1" ht="48" x14ac:dyDescent="0.25">
      <c r="A10" s="48" t="s">
        <v>355</v>
      </c>
      <c r="B10" s="32" t="s">
        <v>139</v>
      </c>
      <c r="C10" s="33" t="s">
        <v>0</v>
      </c>
      <c r="D10" s="37">
        <v>2</v>
      </c>
      <c r="E10" s="27"/>
      <c r="F10" s="36">
        <f t="shared" si="0"/>
        <v>0</v>
      </c>
      <c r="G10" s="36">
        <f t="shared" si="1"/>
        <v>0</v>
      </c>
      <c r="H10" s="31">
        <f t="shared" si="2"/>
        <v>0</v>
      </c>
      <c r="I10" s="39" t="s">
        <v>140</v>
      </c>
      <c r="J10" s="23"/>
    </row>
    <row r="11" spans="1:10" s="24" customFormat="1" ht="120" x14ac:dyDescent="0.25">
      <c r="A11" s="48" t="s">
        <v>356</v>
      </c>
      <c r="B11" s="29" t="s">
        <v>141</v>
      </c>
      <c r="C11" s="30" t="s">
        <v>13</v>
      </c>
      <c r="D11" s="37">
        <v>1</v>
      </c>
      <c r="E11" s="27"/>
      <c r="F11" s="36">
        <f t="shared" si="0"/>
        <v>0</v>
      </c>
      <c r="G11" s="36">
        <f t="shared" si="1"/>
        <v>0</v>
      </c>
      <c r="H11" s="31">
        <f t="shared" si="2"/>
        <v>0</v>
      </c>
      <c r="I11" s="39" t="s">
        <v>142</v>
      </c>
      <c r="J11" s="23"/>
    </row>
    <row r="12" spans="1:10" s="24" customFormat="1" ht="120" x14ac:dyDescent="0.25">
      <c r="A12" s="48" t="s">
        <v>357</v>
      </c>
      <c r="B12" s="29" t="s">
        <v>143</v>
      </c>
      <c r="C12" s="33" t="s">
        <v>0</v>
      </c>
      <c r="D12" s="37">
        <v>1</v>
      </c>
      <c r="E12" s="27"/>
      <c r="F12" s="36">
        <f t="shared" si="0"/>
        <v>0</v>
      </c>
      <c r="G12" s="36">
        <f t="shared" si="1"/>
        <v>0</v>
      </c>
      <c r="H12" s="31">
        <f t="shared" si="2"/>
        <v>0</v>
      </c>
      <c r="I12" s="39" t="s">
        <v>144</v>
      </c>
      <c r="J12" s="23"/>
    </row>
    <row r="13" spans="1:10" s="24" customFormat="1" ht="60" x14ac:dyDescent="0.25">
      <c r="A13" s="48" t="s">
        <v>358</v>
      </c>
      <c r="B13" s="29" t="s">
        <v>403</v>
      </c>
      <c r="C13" s="30" t="s">
        <v>13</v>
      </c>
      <c r="D13" s="37">
        <v>1</v>
      </c>
      <c r="E13" s="27"/>
      <c r="F13" s="36">
        <f t="shared" si="0"/>
        <v>0</v>
      </c>
      <c r="G13" s="36">
        <f t="shared" si="1"/>
        <v>0</v>
      </c>
      <c r="H13" s="31">
        <f t="shared" si="2"/>
        <v>0</v>
      </c>
      <c r="I13" s="39" t="s">
        <v>145</v>
      </c>
      <c r="J13" s="23"/>
    </row>
    <row r="14" spans="1:10" s="24" customFormat="1" ht="48" x14ac:dyDescent="0.25">
      <c r="A14" s="48" t="s">
        <v>359</v>
      </c>
      <c r="B14" s="29" t="s">
        <v>400</v>
      </c>
      <c r="C14" s="30" t="s">
        <v>13</v>
      </c>
      <c r="D14" s="37">
        <v>1</v>
      </c>
      <c r="E14" s="27"/>
      <c r="F14" s="36">
        <f t="shared" si="0"/>
        <v>0</v>
      </c>
      <c r="G14" s="36">
        <f t="shared" si="1"/>
        <v>0</v>
      </c>
      <c r="H14" s="31">
        <f t="shared" si="2"/>
        <v>0</v>
      </c>
      <c r="I14" s="39" t="s">
        <v>146</v>
      </c>
      <c r="J14" s="23"/>
    </row>
    <row r="15" spans="1:10" s="24" customFormat="1" ht="84" x14ac:dyDescent="0.25">
      <c r="A15" s="48" t="s">
        <v>360</v>
      </c>
      <c r="B15" s="32" t="s">
        <v>147</v>
      </c>
      <c r="C15" s="30" t="s">
        <v>13</v>
      </c>
      <c r="D15" s="37">
        <v>16</v>
      </c>
      <c r="E15" s="27"/>
      <c r="F15" s="36">
        <f t="shared" si="0"/>
        <v>0</v>
      </c>
      <c r="G15" s="36">
        <f t="shared" si="1"/>
        <v>0</v>
      </c>
      <c r="H15" s="31">
        <f t="shared" si="2"/>
        <v>0</v>
      </c>
      <c r="I15" s="39" t="s">
        <v>148</v>
      </c>
      <c r="J15" s="23"/>
    </row>
    <row r="16" spans="1:10" s="24" customFormat="1" ht="96" x14ac:dyDescent="0.25">
      <c r="A16" s="48" t="s">
        <v>361</v>
      </c>
      <c r="B16" s="32" t="s">
        <v>149</v>
      </c>
      <c r="C16" s="30" t="s">
        <v>13</v>
      </c>
      <c r="D16" s="37">
        <v>1</v>
      </c>
      <c r="E16" s="27"/>
      <c r="F16" s="36">
        <f t="shared" si="0"/>
        <v>0</v>
      </c>
      <c r="G16" s="36">
        <f t="shared" si="1"/>
        <v>0</v>
      </c>
      <c r="H16" s="31">
        <f t="shared" si="2"/>
        <v>0</v>
      </c>
      <c r="I16" s="39" t="s">
        <v>150</v>
      </c>
      <c r="J16" s="23"/>
    </row>
    <row r="17" spans="1:10" s="24" customFormat="1" ht="120" x14ac:dyDescent="0.25">
      <c r="A17" s="48" t="s">
        <v>362</v>
      </c>
      <c r="B17" s="32" t="s">
        <v>151</v>
      </c>
      <c r="C17" s="30" t="s">
        <v>13</v>
      </c>
      <c r="D17" s="37">
        <v>1</v>
      </c>
      <c r="E17" s="27"/>
      <c r="F17" s="36">
        <f t="shared" si="0"/>
        <v>0</v>
      </c>
      <c r="G17" s="36">
        <f t="shared" si="1"/>
        <v>0</v>
      </c>
      <c r="H17" s="31">
        <f t="shared" si="2"/>
        <v>0</v>
      </c>
      <c r="I17" s="39" t="s">
        <v>152</v>
      </c>
      <c r="J17" s="23"/>
    </row>
    <row r="18" spans="1:10" s="24" customFormat="1" ht="312" x14ac:dyDescent="0.25">
      <c r="A18" s="48" t="s">
        <v>363</v>
      </c>
      <c r="B18" s="32" t="s">
        <v>153</v>
      </c>
      <c r="C18" s="33" t="s">
        <v>0</v>
      </c>
      <c r="D18" s="37">
        <v>1</v>
      </c>
      <c r="E18" s="27"/>
      <c r="F18" s="36">
        <f t="shared" si="0"/>
        <v>0</v>
      </c>
      <c r="G18" s="36">
        <f t="shared" si="1"/>
        <v>0</v>
      </c>
      <c r="H18" s="31">
        <f t="shared" si="2"/>
        <v>0</v>
      </c>
      <c r="I18" s="39" t="s">
        <v>154</v>
      </c>
      <c r="J18" s="23"/>
    </row>
    <row r="19" spans="1:10" s="24" customFormat="1" ht="144" x14ac:dyDescent="0.25">
      <c r="A19" s="48" t="s">
        <v>364</v>
      </c>
      <c r="B19" s="32" t="s">
        <v>155</v>
      </c>
      <c r="C19" s="33" t="s">
        <v>13</v>
      </c>
      <c r="D19" s="37">
        <v>16</v>
      </c>
      <c r="E19" s="27"/>
      <c r="F19" s="36">
        <f t="shared" si="0"/>
        <v>0</v>
      </c>
      <c r="G19" s="36">
        <f t="shared" si="1"/>
        <v>0</v>
      </c>
      <c r="H19" s="31">
        <f t="shared" si="2"/>
        <v>0</v>
      </c>
      <c r="I19" s="39" t="s">
        <v>156</v>
      </c>
      <c r="J19" s="23"/>
    </row>
    <row r="20" spans="1:10" s="24" customFormat="1" ht="156" x14ac:dyDescent="0.25">
      <c r="A20" s="48" t="s">
        <v>365</v>
      </c>
      <c r="B20" s="29" t="s">
        <v>157</v>
      </c>
      <c r="C20" s="33" t="s">
        <v>13</v>
      </c>
      <c r="D20" s="37">
        <v>1</v>
      </c>
      <c r="E20" s="27"/>
      <c r="F20" s="36">
        <f t="shared" si="0"/>
        <v>0</v>
      </c>
      <c r="G20" s="36">
        <f t="shared" si="1"/>
        <v>0</v>
      </c>
      <c r="H20" s="31">
        <f t="shared" si="2"/>
        <v>0</v>
      </c>
      <c r="I20" s="39" t="s">
        <v>158</v>
      </c>
      <c r="J20" s="23"/>
    </row>
    <row r="21" spans="1:10" s="24" customFormat="1" ht="156" x14ac:dyDescent="0.25">
      <c r="A21" s="48" t="s">
        <v>366</v>
      </c>
      <c r="B21" s="32" t="s">
        <v>159</v>
      </c>
      <c r="C21" s="33" t="s">
        <v>0</v>
      </c>
      <c r="D21" s="37">
        <v>5</v>
      </c>
      <c r="E21" s="27"/>
      <c r="F21" s="36">
        <f t="shared" si="0"/>
        <v>0</v>
      </c>
      <c r="G21" s="36">
        <f t="shared" si="1"/>
        <v>0</v>
      </c>
      <c r="H21" s="31">
        <f t="shared" si="2"/>
        <v>0</v>
      </c>
      <c r="I21" s="39" t="s">
        <v>160</v>
      </c>
      <c r="J21" s="23"/>
    </row>
    <row r="22" spans="1:10" s="24" customFormat="1" ht="84" x14ac:dyDescent="0.25">
      <c r="A22" s="48" t="s">
        <v>367</v>
      </c>
      <c r="B22" s="29" t="s">
        <v>161</v>
      </c>
      <c r="C22" s="33" t="s">
        <v>0</v>
      </c>
      <c r="D22" s="37">
        <v>5</v>
      </c>
      <c r="E22" s="27"/>
      <c r="F22" s="36">
        <f t="shared" si="0"/>
        <v>0</v>
      </c>
      <c r="G22" s="36">
        <f t="shared" si="1"/>
        <v>0</v>
      </c>
      <c r="H22" s="31">
        <f t="shared" si="2"/>
        <v>0</v>
      </c>
      <c r="I22" s="39" t="s">
        <v>162</v>
      </c>
      <c r="J22" s="23"/>
    </row>
    <row r="23" spans="1:10" s="24" customFormat="1" ht="31.5" x14ac:dyDescent="0.25">
      <c r="A23" s="48" t="s">
        <v>368</v>
      </c>
      <c r="B23" s="29" t="s">
        <v>163</v>
      </c>
      <c r="C23" s="33" t="s">
        <v>0</v>
      </c>
      <c r="D23" s="37">
        <v>1</v>
      </c>
      <c r="E23" s="27"/>
      <c r="F23" s="36">
        <f t="shared" si="0"/>
        <v>0</v>
      </c>
      <c r="G23" s="36">
        <f t="shared" si="1"/>
        <v>0</v>
      </c>
      <c r="H23" s="31">
        <f t="shared" si="2"/>
        <v>0</v>
      </c>
      <c r="I23" s="39" t="s">
        <v>164</v>
      </c>
      <c r="J23" s="23"/>
    </row>
    <row r="24" spans="1:10" s="24" customFormat="1" ht="36" x14ac:dyDescent="0.25">
      <c r="A24" s="48" t="s">
        <v>369</v>
      </c>
      <c r="B24" s="29" t="s">
        <v>165</v>
      </c>
      <c r="C24" s="33" t="s">
        <v>0</v>
      </c>
      <c r="D24" s="37">
        <v>1</v>
      </c>
      <c r="E24" s="27"/>
      <c r="F24" s="36">
        <f t="shared" si="0"/>
        <v>0</v>
      </c>
      <c r="G24" s="36">
        <f t="shared" si="1"/>
        <v>0</v>
      </c>
      <c r="H24" s="31">
        <f t="shared" si="2"/>
        <v>0</v>
      </c>
      <c r="I24" s="39" t="s">
        <v>166</v>
      </c>
      <c r="J24" s="23"/>
    </row>
    <row r="25" spans="1:10" s="24" customFormat="1" ht="47.25" x14ac:dyDescent="0.25">
      <c r="A25" s="48" t="s">
        <v>370</v>
      </c>
      <c r="B25" s="29" t="s">
        <v>167</v>
      </c>
      <c r="C25" s="33" t="s">
        <v>0</v>
      </c>
      <c r="D25" s="37">
        <v>1</v>
      </c>
      <c r="E25" s="27"/>
      <c r="F25" s="36">
        <f t="shared" si="0"/>
        <v>0</v>
      </c>
      <c r="G25" s="36">
        <f t="shared" si="1"/>
        <v>0</v>
      </c>
      <c r="H25" s="31">
        <f t="shared" si="2"/>
        <v>0</v>
      </c>
      <c r="I25" s="39" t="s">
        <v>168</v>
      </c>
      <c r="J25" s="23"/>
    </row>
    <row r="26" spans="1:10" s="24" customFormat="1" ht="15.75" x14ac:dyDescent="0.25">
      <c r="A26" s="48" t="s">
        <v>371</v>
      </c>
      <c r="B26" s="29" t="s">
        <v>169</v>
      </c>
      <c r="C26" s="33" t="s">
        <v>0</v>
      </c>
      <c r="D26" s="37">
        <v>1</v>
      </c>
      <c r="E26" s="27"/>
      <c r="F26" s="36">
        <f t="shared" si="0"/>
        <v>0</v>
      </c>
      <c r="G26" s="36">
        <f t="shared" si="1"/>
        <v>0</v>
      </c>
      <c r="H26" s="31">
        <f t="shared" si="2"/>
        <v>0</v>
      </c>
      <c r="I26" s="39" t="s">
        <v>170</v>
      </c>
      <c r="J26" s="23"/>
    </row>
    <row r="27" spans="1:10" s="24" customFormat="1" ht="15.75" x14ac:dyDescent="0.25">
      <c r="A27" s="48" t="s">
        <v>372</v>
      </c>
      <c r="B27" s="29" t="s">
        <v>171</v>
      </c>
      <c r="C27" s="33" t="s">
        <v>0</v>
      </c>
      <c r="D27" s="37">
        <v>1</v>
      </c>
      <c r="E27" s="27"/>
      <c r="F27" s="36">
        <f t="shared" si="0"/>
        <v>0</v>
      </c>
      <c r="G27" s="36">
        <f t="shared" si="1"/>
        <v>0</v>
      </c>
      <c r="H27" s="31">
        <f t="shared" si="2"/>
        <v>0</v>
      </c>
      <c r="I27" s="39" t="s">
        <v>172</v>
      </c>
      <c r="J27" s="23"/>
    </row>
    <row r="28" spans="1:10" s="24" customFormat="1" ht="24" x14ac:dyDescent="0.25">
      <c r="A28" s="48" t="s">
        <v>373</v>
      </c>
      <c r="B28" s="29" t="s">
        <v>173</v>
      </c>
      <c r="C28" s="33" t="s">
        <v>0</v>
      </c>
      <c r="D28" s="37">
        <v>1</v>
      </c>
      <c r="E28" s="27"/>
      <c r="F28" s="36">
        <f t="shared" si="0"/>
        <v>0</v>
      </c>
      <c r="G28" s="36">
        <f t="shared" si="1"/>
        <v>0</v>
      </c>
      <c r="H28" s="31">
        <f t="shared" si="2"/>
        <v>0</v>
      </c>
      <c r="I28" s="39" t="s">
        <v>174</v>
      </c>
      <c r="J28" s="23"/>
    </row>
    <row r="29" spans="1:10" s="24" customFormat="1" ht="15.75" customHeight="1" x14ac:dyDescent="0.25">
      <c r="A29" s="78" t="s">
        <v>62</v>
      </c>
      <c r="B29" s="78"/>
      <c r="C29" s="78"/>
      <c r="D29" s="78"/>
      <c r="E29" s="78"/>
      <c r="F29" s="79"/>
      <c r="G29" s="38">
        <f>SUM(G7:G28)</f>
        <v>0</v>
      </c>
      <c r="H29" s="38">
        <f>SUM(H7:H28)</f>
        <v>0</v>
      </c>
    </row>
    <row r="30" spans="1:10" x14ac:dyDescent="0.25">
      <c r="B30" s="1"/>
    </row>
    <row r="31" spans="1:10" ht="15.75" x14ac:dyDescent="0.25">
      <c r="B31" s="11" t="s">
        <v>56</v>
      </c>
      <c r="C31" s="12"/>
      <c r="D31" s="12"/>
      <c r="E31" s="13"/>
      <c r="F31" s="13"/>
      <c r="G31" s="14"/>
    </row>
    <row r="32" spans="1:10" x14ac:dyDescent="0.25">
      <c r="B32" s="59" t="s">
        <v>57</v>
      </c>
      <c r="C32" s="77"/>
      <c r="D32" s="77"/>
      <c r="E32" s="77"/>
      <c r="F32" s="77"/>
      <c r="G32" s="61"/>
    </row>
    <row r="33" spans="2:7" x14ac:dyDescent="0.25">
      <c r="B33" s="59" t="s">
        <v>58</v>
      </c>
      <c r="C33" s="77"/>
      <c r="D33" s="77"/>
      <c r="E33" s="77"/>
      <c r="F33" s="77"/>
      <c r="G33" s="61"/>
    </row>
    <row r="34" spans="2:7" x14ac:dyDescent="0.25">
      <c r="B34" s="59" t="s">
        <v>59</v>
      </c>
      <c r="C34" s="77"/>
      <c r="D34" s="77"/>
      <c r="E34" s="77"/>
      <c r="F34" s="77"/>
      <c r="G34" s="61"/>
    </row>
    <row r="35" spans="2:7" x14ac:dyDescent="0.25">
      <c r="B35" s="59" t="s">
        <v>60</v>
      </c>
      <c r="C35" s="77"/>
      <c r="D35" s="77"/>
      <c r="E35" s="77"/>
      <c r="F35" s="77"/>
      <c r="G35" s="61"/>
    </row>
    <row r="36" spans="2:7" x14ac:dyDescent="0.25">
      <c r="B36" s="62"/>
      <c r="C36" s="76"/>
      <c r="D36" s="76"/>
      <c r="E36" s="76"/>
      <c r="F36" s="76"/>
      <c r="G36" s="64"/>
    </row>
    <row r="37" spans="2:7" x14ac:dyDescent="0.25">
      <c r="B37" s="65" t="s">
        <v>61</v>
      </c>
      <c r="C37" s="66"/>
      <c r="D37" s="66"/>
      <c r="E37" s="66"/>
      <c r="F37" s="66"/>
      <c r="G37" s="67"/>
    </row>
  </sheetData>
  <mergeCells count="13">
    <mergeCell ref="A4:E4"/>
    <mergeCell ref="A5:J5"/>
    <mergeCell ref="A29:F29"/>
    <mergeCell ref="F4:J4"/>
    <mergeCell ref="A1:J1"/>
    <mergeCell ref="A2:J2"/>
    <mergeCell ref="A3:J3"/>
    <mergeCell ref="B36:G36"/>
    <mergeCell ref="B37:G37"/>
    <mergeCell ref="B32:G32"/>
    <mergeCell ref="B33:G33"/>
    <mergeCell ref="B34:G34"/>
    <mergeCell ref="B35:G35"/>
  </mergeCells>
  <phoneticPr fontId="22" type="noConversion"/>
  <pageMargins left="0.70866141732283472" right="0.70866141732283472" top="0.74803149606299213" bottom="0.74803149606299213" header="0.31496062992125984" footer="0.31496062992125984"/>
  <pageSetup paperSize="9" scale="44" fitToHeight="0" orientation="portrait"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view="pageLayout" topLeftCell="A19" zoomScale="82" zoomScaleNormal="100" zoomScaleSheetLayoutView="100" zoomScalePageLayoutView="82" workbookViewId="0">
      <selection activeCell="C19" sqref="C19"/>
    </sheetView>
  </sheetViews>
  <sheetFormatPr defaultRowHeight="15" x14ac:dyDescent="0.25"/>
  <cols>
    <col min="1" max="1" width="9.140625" style="2"/>
    <col min="2" max="2" width="20.7109375" customWidth="1"/>
    <col min="3" max="3" width="9.85546875" customWidth="1"/>
    <col min="4" max="4" width="9.85546875" style="2" customWidth="1"/>
    <col min="5" max="5" width="11" customWidth="1"/>
    <col min="6" max="6" width="12.5703125" customWidth="1"/>
    <col min="7" max="7" width="12.7109375" style="2" customWidth="1"/>
    <col min="8" max="8" width="11.5703125" customWidth="1"/>
    <col min="9" max="9" width="44.85546875" customWidth="1"/>
    <col min="10" max="10" width="31.28515625" style="2" customWidth="1"/>
  </cols>
  <sheetData>
    <row r="1" spans="1:10" ht="15" customHeight="1" x14ac:dyDescent="0.25">
      <c r="A1" s="69" t="s">
        <v>67</v>
      </c>
      <c r="B1" s="69"/>
      <c r="C1" s="69"/>
      <c r="D1" s="69"/>
      <c r="E1" s="69"/>
      <c r="F1" s="69"/>
      <c r="G1" s="69"/>
      <c r="H1" s="69"/>
      <c r="I1" s="69"/>
      <c r="J1" s="69"/>
    </row>
    <row r="2" spans="1:10" s="2" customFormat="1" ht="15" customHeight="1" x14ac:dyDescent="0.3">
      <c r="A2" s="70" t="s">
        <v>66</v>
      </c>
      <c r="B2" s="70"/>
      <c r="C2" s="70"/>
      <c r="D2" s="70"/>
      <c r="E2" s="70"/>
      <c r="F2" s="70"/>
      <c r="G2" s="70"/>
      <c r="H2" s="70"/>
      <c r="I2" s="70"/>
      <c r="J2" s="70"/>
    </row>
    <row r="3" spans="1:10" s="2" customFormat="1" ht="18.75" x14ac:dyDescent="0.3">
      <c r="A3" s="71" t="s">
        <v>398</v>
      </c>
      <c r="B3" s="71"/>
      <c r="C3" s="71"/>
      <c r="D3" s="71"/>
      <c r="E3" s="71"/>
      <c r="F3" s="71"/>
      <c r="G3" s="71"/>
      <c r="H3" s="71"/>
      <c r="I3" s="71"/>
      <c r="J3" s="71"/>
    </row>
    <row r="4" spans="1:10" ht="15" customHeight="1" x14ac:dyDescent="0.25">
      <c r="A4" s="72" t="s">
        <v>6</v>
      </c>
      <c r="B4" s="72"/>
      <c r="C4" s="72"/>
      <c r="D4" s="72"/>
      <c r="E4" s="72"/>
      <c r="F4" s="68" t="s">
        <v>135</v>
      </c>
      <c r="G4" s="68"/>
      <c r="H4" s="68"/>
      <c r="I4" s="68"/>
      <c r="J4" s="68"/>
    </row>
    <row r="5" spans="1:10" x14ac:dyDescent="0.25">
      <c r="A5" s="73"/>
      <c r="B5" s="73"/>
      <c r="C5" s="73"/>
      <c r="D5" s="73"/>
      <c r="E5" s="73"/>
      <c r="F5" s="73"/>
      <c r="G5" s="73"/>
      <c r="H5" s="73"/>
      <c r="I5" s="73"/>
      <c r="J5" s="73"/>
    </row>
    <row r="6" spans="1:10" ht="45" x14ac:dyDescent="0.25">
      <c r="A6" s="47" t="s">
        <v>269</v>
      </c>
      <c r="B6" s="3" t="s">
        <v>14</v>
      </c>
      <c r="C6" s="4" t="s">
        <v>4</v>
      </c>
      <c r="D6" s="4" t="s">
        <v>5</v>
      </c>
      <c r="E6" s="7" t="s">
        <v>3</v>
      </c>
      <c r="F6" s="7" t="s">
        <v>1</v>
      </c>
      <c r="G6" s="7" t="s">
        <v>7</v>
      </c>
      <c r="H6" s="7" t="s">
        <v>2</v>
      </c>
      <c r="I6" s="5" t="s">
        <v>65</v>
      </c>
      <c r="J6" s="16" t="s">
        <v>68</v>
      </c>
    </row>
    <row r="7" spans="1:10" s="24" customFormat="1" ht="168" x14ac:dyDescent="0.25">
      <c r="A7" s="48" t="s">
        <v>374</v>
      </c>
      <c r="B7" s="40" t="s">
        <v>175</v>
      </c>
      <c r="C7" s="41" t="s">
        <v>13</v>
      </c>
      <c r="D7" s="26">
        <v>1</v>
      </c>
      <c r="E7" s="27"/>
      <c r="F7" s="45">
        <f t="shared" ref="F7:F28" si="0">ROUND(E7*0.2,2)</f>
        <v>0</v>
      </c>
      <c r="G7" s="45">
        <f t="shared" ref="G7:G28" si="1">ROUND(E7*D7,2)</f>
        <v>0</v>
      </c>
      <c r="H7" s="42">
        <f t="shared" ref="H7:H28" si="2">ROUND(D7*(E7+F7),2)</f>
        <v>0</v>
      </c>
      <c r="I7" s="43" t="s">
        <v>176</v>
      </c>
      <c r="J7" s="23"/>
    </row>
    <row r="8" spans="1:10" s="24" customFormat="1" ht="409.5" x14ac:dyDescent="0.25">
      <c r="A8" s="48" t="s">
        <v>375</v>
      </c>
      <c r="B8" s="40" t="s">
        <v>177</v>
      </c>
      <c r="C8" s="41" t="s">
        <v>0</v>
      </c>
      <c r="D8" s="26">
        <v>1</v>
      </c>
      <c r="E8" s="27"/>
      <c r="F8" s="45">
        <f t="shared" si="0"/>
        <v>0</v>
      </c>
      <c r="G8" s="45">
        <f t="shared" si="1"/>
        <v>0</v>
      </c>
      <c r="H8" s="42">
        <f t="shared" si="2"/>
        <v>0</v>
      </c>
      <c r="I8" s="43" t="s">
        <v>178</v>
      </c>
      <c r="J8" s="23"/>
    </row>
    <row r="9" spans="1:10" s="24" customFormat="1" ht="108" x14ac:dyDescent="0.25">
      <c r="A9" s="48" t="s">
        <v>376</v>
      </c>
      <c r="B9" s="40" t="s">
        <v>179</v>
      </c>
      <c r="C9" s="41" t="s">
        <v>13</v>
      </c>
      <c r="D9" s="26">
        <v>1</v>
      </c>
      <c r="E9" s="27"/>
      <c r="F9" s="45">
        <f t="shared" si="0"/>
        <v>0</v>
      </c>
      <c r="G9" s="45">
        <f t="shared" si="1"/>
        <v>0</v>
      </c>
      <c r="H9" s="42">
        <f t="shared" si="2"/>
        <v>0</v>
      </c>
      <c r="I9" s="43" t="s">
        <v>180</v>
      </c>
      <c r="J9" s="23"/>
    </row>
    <row r="10" spans="1:10" s="24" customFormat="1" ht="409.5" x14ac:dyDescent="0.25">
      <c r="A10" s="48" t="s">
        <v>377</v>
      </c>
      <c r="B10" s="40" t="s">
        <v>181</v>
      </c>
      <c r="C10" s="41" t="s">
        <v>0</v>
      </c>
      <c r="D10" s="26">
        <v>5</v>
      </c>
      <c r="E10" s="27"/>
      <c r="F10" s="45">
        <f t="shared" si="0"/>
        <v>0</v>
      </c>
      <c r="G10" s="45">
        <f t="shared" si="1"/>
        <v>0</v>
      </c>
      <c r="H10" s="42">
        <f t="shared" si="2"/>
        <v>0</v>
      </c>
      <c r="I10" s="43" t="s">
        <v>182</v>
      </c>
      <c r="J10" s="23"/>
    </row>
    <row r="11" spans="1:10" s="24" customFormat="1" ht="60" x14ac:dyDescent="0.25">
      <c r="A11" s="48" t="s">
        <v>378</v>
      </c>
      <c r="B11" s="40" t="s">
        <v>183</v>
      </c>
      <c r="C11" s="41" t="s">
        <v>0</v>
      </c>
      <c r="D11" s="26">
        <v>15</v>
      </c>
      <c r="E11" s="27"/>
      <c r="F11" s="45">
        <f t="shared" si="0"/>
        <v>0</v>
      </c>
      <c r="G11" s="45">
        <f t="shared" si="1"/>
        <v>0</v>
      </c>
      <c r="H11" s="42">
        <f t="shared" si="2"/>
        <v>0</v>
      </c>
      <c r="I11" s="44" t="s">
        <v>184</v>
      </c>
      <c r="J11" s="23"/>
    </row>
    <row r="12" spans="1:10" s="24" customFormat="1" ht="48" x14ac:dyDescent="0.25">
      <c r="A12" s="48" t="s">
        <v>379</v>
      </c>
      <c r="B12" s="40" t="s">
        <v>185</v>
      </c>
      <c r="C12" s="41" t="s">
        <v>0</v>
      </c>
      <c r="D12" s="26">
        <v>30</v>
      </c>
      <c r="E12" s="27"/>
      <c r="F12" s="45">
        <f t="shared" si="0"/>
        <v>0</v>
      </c>
      <c r="G12" s="45">
        <f t="shared" si="1"/>
        <v>0</v>
      </c>
      <c r="H12" s="42">
        <f t="shared" si="2"/>
        <v>0</v>
      </c>
      <c r="I12" s="43" t="s">
        <v>186</v>
      </c>
      <c r="J12" s="23"/>
    </row>
    <row r="13" spans="1:10" s="24" customFormat="1" ht="192" x14ac:dyDescent="0.25">
      <c r="A13" s="48" t="s">
        <v>380</v>
      </c>
      <c r="B13" s="40" t="s">
        <v>16</v>
      </c>
      <c r="C13" s="41" t="s">
        <v>13</v>
      </c>
      <c r="D13" s="26">
        <v>1</v>
      </c>
      <c r="E13" s="27"/>
      <c r="F13" s="45">
        <f t="shared" si="0"/>
        <v>0</v>
      </c>
      <c r="G13" s="45">
        <f t="shared" si="1"/>
        <v>0</v>
      </c>
      <c r="H13" s="42">
        <f t="shared" si="2"/>
        <v>0</v>
      </c>
      <c r="I13" s="44" t="s">
        <v>22</v>
      </c>
      <c r="J13" s="23"/>
    </row>
    <row r="14" spans="1:10" s="24" customFormat="1" ht="348" x14ac:dyDescent="0.25">
      <c r="A14" s="48" t="s">
        <v>381</v>
      </c>
      <c r="B14" s="40" t="s">
        <v>17</v>
      </c>
      <c r="C14" s="41" t="s">
        <v>0</v>
      </c>
      <c r="D14" s="26">
        <v>1</v>
      </c>
      <c r="E14" s="27"/>
      <c r="F14" s="45">
        <f t="shared" si="0"/>
        <v>0</v>
      </c>
      <c r="G14" s="45">
        <f t="shared" si="1"/>
        <v>0</v>
      </c>
      <c r="H14" s="42">
        <f t="shared" si="2"/>
        <v>0</v>
      </c>
      <c r="I14" s="44" t="s">
        <v>23</v>
      </c>
      <c r="J14" s="23"/>
    </row>
    <row r="15" spans="1:10" s="24" customFormat="1" ht="108" x14ac:dyDescent="0.25">
      <c r="A15" s="48" t="s">
        <v>382</v>
      </c>
      <c r="B15" s="40" t="s">
        <v>18</v>
      </c>
      <c r="C15" s="41" t="s">
        <v>0</v>
      </c>
      <c r="D15" s="26">
        <v>2</v>
      </c>
      <c r="E15" s="27"/>
      <c r="F15" s="45">
        <f t="shared" si="0"/>
        <v>0</v>
      </c>
      <c r="G15" s="45">
        <f t="shared" si="1"/>
        <v>0</v>
      </c>
      <c r="H15" s="42">
        <f t="shared" si="2"/>
        <v>0</v>
      </c>
      <c r="I15" s="44" t="s">
        <v>24</v>
      </c>
      <c r="J15" s="23"/>
    </row>
    <row r="16" spans="1:10" s="24" customFormat="1" ht="372" x14ac:dyDescent="0.25">
      <c r="A16" s="48" t="s">
        <v>383</v>
      </c>
      <c r="B16" s="40" t="s">
        <v>19</v>
      </c>
      <c r="C16" s="41" t="s">
        <v>0</v>
      </c>
      <c r="D16" s="26">
        <v>5</v>
      </c>
      <c r="E16" s="27"/>
      <c r="F16" s="45">
        <f t="shared" si="0"/>
        <v>0</v>
      </c>
      <c r="G16" s="45">
        <f t="shared" si="1"/>
        <v>0</v>
      </c>
      <c r="H16" s="42">
        <f t="shared" si="2"/>
        <v>0</v>
      </c>
      <c r="I16" s="43" t="s">
        <v>187</v>
      </c>
      <c r="J16" s="23"/>
    </row>
    <row r="17" spans="1:10" s="24" customFormat="1" ht="372" x14ac:dyDescent="0.25">
      <c r="A17" s="48" t="s">
        <v>384</v>
      </c>
      <c r="B17" s="40" t="s">
        <v>20</v>
      </c>
      <c r="C17" s="41" t="s">
        <v>0</v>
      </c>
      <c r="D17" s="26">
        <v>5</v>
      </c>
      <c r="E17" s="27"/>
      <c r="F17" s="45">
        <f t="shared" si="0"/>
        <v>0</v>
      </c>
      <c r="G17" s="45">
        <f t="shared" si="1"/>
        <v>0</v>
      </c>
      <c r="H17" s="42">
        <f t="shared" si="2"/>
        <v>0</v>
      </c>
      <c r="I17" s="43" t="s">
        <v>188</v>
      </c>
      <c r="J17" s="23"/>
    </row>
    <row r="18" spans="1:10" s="24" customFormat="1" ht="72" x14ac:dyDescent="0.25">
      <c r="A18" s="48" t="s">
        <v>385</v>
      </c>
      <c r="B18" s="40" t="s">
        <v>21</v>
      </c>
      <c r="C18" s="41" t="s">
        <v>0</v>
      </c>
      <c r="D18" s="26">
        <v>16</v>
      </c>
      <c r="E18" s="27"/>
      <c r="F18" s="45">
        <f t="shared" si="0"/>
        <v>0</v>
      </c>
      <c r="G18" s="45">
        <f t="shared" si="1"/>
        <v>0</v>
      </c>
      <c r="H18" s="42">
        <f t="shared" si="2"/>
        <v>0</v>
      </c>
      <c r="I18" s="44" t="s">
        <v>25</v>
      </c>
      <c r="J18" s="23"/>
    </row>
    <row r="19" spans="1:10" s="24" customFormat="1" ht="168" x14ac:dyDescent="0.25">
      <c r="A19" s="48" t="s">
        <v>386</v>
      </c>
      <c r="B19" s="40" t="s">
        <v>401</v>
      </c>
      <c r="C19" s="41" t="s">
        <v>0</v>
      </c>
      <c r="D19" s="26">
        <v>3</v>
      </c>
      <c r="E19" s="27"/>
      <c r="F19" s="45">
        <f t="shared" si="0"/>
        <v>0</v>
      </c>
      <c r="G19" s="45">
        <f t="shared" si="1"/>
        <v>0</v>
      </c>
      <c r="H19" s="42">
        <f t="shared" si="2"/>
        <v>0</v>
      </c>
      <c r="I19" s="43" t="s">
        <v>189</v>
      </c>
      <c r="J19" s="23"/>
    </row>
    <row r="20" spans="1:10" s="24" customFormat="1" ht="180" x14ac:dyDescent="0.25">
      <c r="A20" s="48" t="s">
        <v>387</v>
      </c>
      <c r="B20" s="40" t="s">
        <v>190</v>
      </c>
      <c r="C20" s="41" t="s">
        <v>0</v>
      </c>
      <c r="D20" s="26">
        <v>2</v>
      </c>
      <c r="E20" s="27"/>
      <c r="F20" s="45">
        <f t="shared" si="0"/>
        <v>0</v>
      </c>
      <c r="G20" s="45">
        <f t="shared" si="1"/>
        <v>0</v>
      </c>
      <c r="H20" s="42">
        <f t="shared" si="2"/>
        <v>0</v>
      </c>
      <c r="I20" s="43" t="s">
        <v>191</v>
      </c>
      <c r="J20" s="23"/>
    </row>
    <row r="21" spans="1:10" s="24" customFormat="1" ht="36" x14ac:dyDescent="0.25">
      <c r="A21" s="48" t="s">
        <v>388</v>
      </c>
      <c r="B21" s="40" t="s">
        <v>192</v>
      </c>
      <c r="C21" s="41" t="s">
        <v>0</v>
      </c>
      <c r="D21" s="26">
        <v>16</v>
      </c>
      <c r="E21" s="27"/>
      <c r="F21" s="45">
        <f t="shared" si="0"/>
        <v>0</v>
      </c>
      <c r="G21" s="45">
        <f t="shared" si="1"/>
        <v>0</v>
      </c>
      <c r="H21" s="42">
        <f t="shared" si="2"/>
        <v>0</v>
      </c>
      <c r="I21" s="44" t="s">
        <v>193</v>
      </c>
      <c r="J21" s="23"/>
    </row>
    <row r="22" spans="1:10" s="24" customFormat="1" ht="84" x14ac:dyDescent="0.25">
      <c r="A22" s="48" t="s">
        <v>389</v>
      </c>
      <c r="B22" s="40" t="s">
        <v>192</v>
      </c>
      <c r="C22" s="41" t="s">
        <v>0</v>
      </c>
      <c r="D22" s="26">
        <v>8</v>
      </c>
      <c r="E22" s="27"/>
      <c r="F22" s="45">
        <f t="shared" si="0"/>
        <v>0</v>
      </c>
      <c r="G22" s="45">
        <f t="shared" si="1"/>
        <v>0</v>
      </c>
      <c r="H22" s="42">
        <f t="shared" si="2"/>
        <v>0</v>
      </c>
      <c r="I22" s="44" t="s">
        <v>194</v>
      </c>
      <c r="J22" s="23"/>
    </row>
    <row r="23" spans="1:10" s="24" customFormat="1" ht="48" x14ac:dyDescent="0.25">
      <c r="A23" s="48" t="s">
        <v>390</v>
      </c>
      <c r="B23" s="40" t="s">
        <v>195</v>
      </c>
      <c r="C23" s="41" t="s">
        <v>0</v>
      </c>
      <c r="D23" s="26">
        <v>32</v>
      </c>
      <c r="E23" s="27"/>
      <c r="F23" s="45">
        <f t="shared" si="0"/>
        <v>0</v>
      </c>
      <c r="G23" s="45">
        <f t="shared" si="1"/>
        <v>0</v>
      </c>
      <c r="H23" s="42">
        <f t="shared" si="2"/>
        <v>0</v>
      </c>
      <c r="I23" s="44" t="s">
        <v>196</v>
      </c>
      <c r="J23" s="23"/>
    </row>
    <row r="24" spans="1:10" s="24" customFormat="1" ht="36" x14ac:dyDescent="0.25">
      <c r="A24" s="48" t="s">
        <v>391</v>
      </c>
      <c r="B24" s="40" t="s">
        <v>197</v>
      </c>
      <c r="C24" s="41" t="s">
        <v>0</v>
      </c>
      <c r="D24" s="26">
        <v>1</v>
      </c>
      <c r="E24" s="27"/>
      <c r="F24" s="45">
        <f t="shared" si="0"/>
        <v>0</v>
      </c>
      <c r="G24" s="45">
        <f t="shared" si="1"/>
        <v>0</v>
      </c>
      <c r="H24" s="42">
        <f t="shared" si="2"/>
        <v>0</v>
      </c>
      <c r="I24" s="44" t="s">
        <v>198</v>
      </c>
      <c r="J24" s="23"/>
    </row>
    <row r="25" spans="1:10" s="24" customFormat="1" ht="60" x14ac:dyDescent="0.25">
      <c r="A25" s="48" t="s">
        <v>392</v>
      </c>
      <c r="B25" s="40" t="s">
        <v>199</v>
      </c>
      <c r="C25" s="41" t="s">
        <v>0</v>
      </c>
      <c r="D25" s="26">
        <v>15</v>
      </c>
      <c r="E25" s="27"/>
      <c r="F25" s="45">
        <f t="shared" si="0"/>
        <v>0</v>
      </c>
      <c r="G25" s="45">
        <f t="shared" si="1"/>
        <v>0</v>
      </c>
      <c r="H25" s="42">
        <f t="shared" si="2"/>
        <v>0</v>
      </c>
      <c r="I25" s="44" t="s">
        <v>200</v>
      </c>
      <c r="J25" s="23"/>
    </row>
    <row r="26" spans="1:10" s="24" customFormat="1" ht="48" x14ac:dyDescent="0.25">
      <c r="A26" s="48" t="s">
        <v>393</v>
      </c>
      <c r="B26" s="40" t="s">
        <v>201</v>
      </c>
      <c r="C26" s="41" t="s">
        <v>0</v>
      </c>
      <c r="D26" s="26">
        <v>1</v>
      </c>
      <c r="E26" s="27"/>
      <c r="F26" s="45">
        <f t="shared" si="0"/>
        <v>0</v>
      </c>
      <c r="G26" s="45">
        <f t="shared" si="1"/>
        <v>0</v>
      </c>
      <c r="H26" s="42">
        <f t="shared" si="2"/>
        <v>0</v>
      </c>
      <c r="I26" s="44" t="s">
        <v>202</v>
      </c>
      <c r="J26" s="23"/>
    </row>
    <row r="27" spans="1:10" s="24" customFormat="1" ht="60" x14ac:dyDescent="0.25">
      <c r="A27" s="48" t="s">
        <v>394</v>
      </c>
      <c r="B27" s="40" t="s">
        <v>203</v>
      </c>
      <c r="C27" s="41" t="s">
        <v>0</v>
      </c>
      <c r="D27" s="26">
        <v>20</v>
      </c>
      <c r="E27" s="27"/>
      <c r="F27" s="45">
        <f t="shared" si="0"/>
        <v>0</v>
      </c>
      <c r="G27" s="45">
        <f t="shared" si="1"/>
        <v>0</v>
      </c>
      <c r="H27" s="42">
        <f t="shared" si="2"/>
        <v>0</v>
      </c>
      <c r="I27" s="44" t="s">
        <v>204</v>
      </c>
      <c r="J27" s="23"/>
    </row>
    <row r="28" spans="1:10" s="24" customFormat="1" ht="60" x14ac:dyDescent="0.25">
      <c r="A28" s="48" t="s">
        <v>395</v>
      </c>
      <c r="B28" s="40" t="s">
        <v>205</v>
      </c>
      <c r="C28" s="41" t="s">
        <v>0</v>
      </c>
      <c r="D28" s="26">
        <v>20</v>
      </c>
      <c r="E28" s="27"/>
      <c r="F28" s="45">
        <f t="shared" si="0"/>
        <v>0</v>
      </c>
      <c r="G28" s="45">
        <f t="shared" si="1"/>
        <v>0</v>
      </c>
      <c r="H28" s="42">
        <f t="shared" si="2"/>
        <v>0</v>
      </c>
      <c r="I28" s="44" t="s">
        <v>206</v>
      </c>
      <c r="J28" s="23"/>
    </row>
    <row r="29" spans="1:10" ht="15.75" customHeight="1" x14ac:dyDescent="0.25">
      <c r="A29" s="74" t="s">
        <v>63</v>
      </c>
      <c r="B29" s="74"/>
      <c r="C29" s="74"/>
      <c r="D29" s="74"/>
      <c r="E29" s="74"/>
      <c r="F29" s="75"/>
      <c r="G29" s="35">
        <f>SUM(G7:G28)</f>
        <v>0</v>
      </c>
      <c r="H29" s="35">
        <f>SUM(H7:H28)</f>
        <v>0</v>
      </c>
      <c r="I29" s="6"/>
      <c r="J29" s="6"/>
    </row>
    <row r="30" spans="1:10" x14ac:dyDescent="0.25">
      <c r="B30" s="2"/>
      <c r="C30" s="2"/>
      <c r="E30" s="2"/>
      <c r="F30" s="2"/>
      <c r="H30" s="2"/>
      <c r="I30" s="6"/>
      <c r="J30" s="6"/>
    </row>
    <row r="31" spans="1:10" ht="15.75" x14ac:dyDescent="0.25">
      <c r="B31" s="11" t="s">
        <v>56</v>
      </c>
      <c r="C31" s="12"/>
      <c r="D31" s="12"/>
      <c r="E31" s="13"/>
      <c r="F31" s="13"/>
      <c r="G31" s="14"/>
    </row>
    <row r="32" spans="1:10" x14ac:dyDescent="0.25">
      <c r="B32" s="52" t="s">
        <v>57</v>
      </c>
      <c r="C32" s="53"/>
      <c r="D32" s="53"/>
      <c r="E32" s="53"/>
      <c r="F32" s="53"/>
      <c r="G32" s="54"/>
    </row>
    <row r="33" spans="2:7" x14ac:dyDescent="0.25">
      <c r="B33" s="52" t="s">
        <v>58</v>
      </c>
      <c r="C33" s="53"/>
      <c r="D33" s="53"/>
      <c r="E33" s="53"/>
      <c r="F33" s="53"/>
      <c r="G33" s="54"/>
    </row>
    <row r="34" spans="2:7" x14ac:dyDescent="0.25">
      <c r="B34" s="52" t="s">
        <v>59</v>
      </c>
      <c r="C34" s="53"/>
      <c r="D34" s="53"/>
      <c r="E34" s="53"/>
      <c r="F34" s="53"/>
      <c r="G34" s="54"/>
    </row>
    <row r="35" spans="2:7" x14ac:dyDescent="0.25">
      <c r="B35" s="52" t="s">
        <v>60</v>
      </c>
      <c r="C35" s="53"/>
      <c r="D35" s="53"/>
      <c r="E35" s="53"/>
      <c r="F35" s="53"/>
      <c r="G35" s="54"/>
    </row>
    <row r="36" spans="2:7" x14ac:dyDescent="0.25">
      <c r="B36" s="55"/>
      <c r="C36" s="56"/>
      <c r="D36" s="56"/>
      <c r="E36" s="56"/>
      <c r="F36" s="56"/>
      <c r="G36" s="57"/>
    </row>
    <row r="37" spans="2:7" ht="15" customHeight="1" x14ac:dyDescent="0.25">
      <c r="B37" s="49" t="s">
        <v>61</v>
      </c>
      <c r="C37" s="50"/>
      <c r="D37" s="50"/>
      <c r="E37" s="50"/>
      <c r="F37" s="50"/>
      <c r="G37" s="51"/>
    </row>
  </sheetData>
  <mergeCells count="7">
    <mergeCell ref="A29:F29"/>
    <mergeCell ref="F4:J4"/>
    <mergeCell ref="A1:J1"/>
    <mergeCell ref="A2:J2"/>
    <mergeCell ref="A3:J3"/>
    <mergeCell ref="A4:E4"/>
    <mergeCell ref="A5:J5"/>
  </mergeCells>
  <phoneticPr fontId="22" type="noConversion"/>
  <pageMargins left="0.7" right="0.7" top="0.75" bottom="0.75" header="0.3" footer="0.3"/>
  <pageSetup paperSize="9" scale="50"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9DD-FD61-488C-AB8E-0518EA74B528}">
  <sheetPr>
    <pageSetUpPr fitToPage="1"/>
  </sheetPr>
  <dimension ref="A1:J48"/>
  <sheetViews>
    <sheetView tabSelected="1" view="pageLayout" topLeftCell="A31" zoomScaleNormal="100" workbookViewId="0">
      <selection activeCell="G7" sqref="G7"/>
    </sheetView>
  </sheetViews>
  <sheetFormatPr defaultRowHeight="15" x14ac:dyDescent="0.25"/>
  <cols>
    <col min="1" max="1" width="9.140625" style="2"/>
    <col min="2" max="2" width="24.42578125" customWidth="1"/>
    <col min="3" max="3" width="10.140625" customWidth="1"/>
    <col min="5" max="5" width="11.28515625" bestFit="1" customWidth="1"/>
    <col min="6" max="6" width="11.85546875" customWidth="1"/>
    <col min="7" max="7" width="15.5703125" bestFit="1" customWidth="1"/>
    <col min="8" max="8" width="18.42578125" customWidth="1"/>
    <col min="9" max="9" width="41.85546875" customWidth="1"/>
    <col min="10" max="10" width="30.28515625" customWidth="1"/>
  </cols>
  <sheetData>
    <row r="1" spans="1:10" ht="15" customHeight="1" x14ac:dyDescent="0.25">
      <c r="A1" s="69" t="s">
        <v>67</v>
      </c>
      <c r="B1" s="69"/>
      <c r="C1" s="69"/>
      <c r="D1" s="69"/>
      <c r="E1" s="69"/>
      <c r="F1" s="69"/>
      <c r="G1" s="69"/>
      <c r="H1" s="69"/>
      <c r="I1" s="69"/>
      <c r="J1" s="69"/>
    </row>
    <row r="2" spans="1:10" ht="18.75" customHeight="1" x14ac:dyDescent="0.3">
      <c r="A2" s="70" t="s">
        <v>66</v>
      </c>
      <c r="B2" s="70"/>
      <c r="C2" s="70"/>
      <c r="D2" s="70"/>
      <c r="E2" s="70"/>
      <c r="F2" s="70"/>
      <c r="G2" s="70"/>
      <c r="H2" s="70"/>
      <c r="I2" s="70"/>
      <c r="J2" s="70"/>
    </row>
    <row r="3" spans="1:10" ht="18.75" x14ac:dyDescent="0.3">
      <c r="A3" s="71" t="s">
        <v>399</v>
      </c>
      <c r="B3" s="71"/>
      <c r="C3" s="71"/>
      <c r="D3" s="71"/>
      <c r="E3" s="71"/>
      <c r="F3" s="71"/>
      <c r="G3" s="71"/>
      <c r="H3" s="71"/>
      <c r="I3" s="71"/>
      <c r="J3" s="71"/>
    </row>
    <row r="4" spans="1:10" ht="15" customHeight="1" x14ac:dyDescent="0.25">
      <c r="A4" s="72" t="s">
        <v>6</v>
      </c>
      <c r="B4" s="72"/>
      <c r="C4" s="72"/>
      <c r="D4" s="72"/>
      <c r="E4" s="72"/>
      <c r="F4" s="68" t="s">
        <v>135</v>
      </c>
      <c r="G4" s="68"/>
      <c r="H4" s="68"/>
      <c r="I4" s="68"/>
      <c r="J4" s="68"/>
    </row>
    <row r="5" spans="1:10" x14ac:dyDescent="0.25">
      <c r="A5" s="73"/>
      <c r="B5" s="73"/>
      <c r="C5" s="73"/>
      <c r="D5" s="73"/>
      <c r="E5" s="73"/>
      <c r="F5" s="73"/>
      <c r="G5" s="73"/>
      <c r="H5" s="73"/>
      <c r="I5" s="73"/>
      <c r="J5" s="73"/>
    </row>
    <row r="6" spans="1:10" ht="45" x14ac:dyDescent="0.25">
      <c r="A6" s="47" t="s">
        <v>269</v>
      </c>
      <c r="B6" s="3" t="s">
        <v>14</v>
      </c>
      <c r="C6" s="4" t="s">
        <v>4</v>
      </c>
      <c r="D6" s="4" t="s">
        <v>5</v>
      </c>
      <c r="E6" s="7" t="s">
        <v>3</v>
      </c>
      <c r="F6" s="7" t="s">
        <v>1</v>
      </c>
      <c r="G6" s="7" t="s">
        <v>7</v>
      </c>
      <c r="H6" s="7" t="s">
        <v>2</v>
      </c>
      <c r="I6" s="5" t="s">
        <v>65</v>
      </c>
      <c r="J6" s="16" t="s">
        <v>68</v>
      </c>
    </row>
    <row r="7" spans="1:10" s="24" customFormat="1" ht="312" x14ac:dyDescent="0.25">
      <c r="A7" s="48" t="s">
        <v>303</v>
      </c>
      <c r="B7" s="40" t="s">
        <v>402</v>
      </c>
      <c r="C7" s="41" t="s">
        <v>0</v>
      </c>
      <c r="D7" s="26">
        <v>1</v>
      </c>
      <c r="E7" s="58"/>
      <c r="F7" s="45">
        <f t="shared" ref="F7:F29" si="0">ROUND(E7*0.2,2)</f>
        <v>0</v>
      </c>
      <c r="G7" s="45">
        <f t="shared" ref="G7:G39" si="1">ROUND(E7*D7,2)</f>
        <v>0</v>
      </c>
      <c r="H7" s="42">
        <f t="shared" ref="H7:H39" si="2">ROUND(D7*(E7+F7),2)</f>
        <v>0</v>
      </c>
      <c r="I7" s="46" t="s">
        <v>207</v>
      </c>
      <c r="J7" s="23"/>
    </row>
    <row r="8" spans="1:10" s="24" customFormat="1" ht="120" x14ac:dyDescent="0.25">
      <c r="A8" s="48" t="s">
        <v>304</v>
      </c>
      <c r="B8" s="40" t="s">
        <v>208</v>
      </c>
      <c r="C8" s="41" t="s">
        <v>0</v>
      </c>
      <c r="D8" s="26">
        <v>1</v>
      </c>
      <c r="E8" s="58"/>
      <c r="F8" s="45">
        <f t="shared" si="0"/>
        <v>0</v>
      </c>
      <c r="G8" s="45">
        <f t="shared" si="1"/>
        <v>0</v>
      </c>
      <c r="H8" s="42">
        <f t="shared" si="2"/>
        <v>0</v>
      </c>
      <c r="I8" s="46" t="s">
        <v>209</v>
      </c>
      <c r="J8" s="23"/>
    </row>
    <row r="9" spans="1:10" s="24" customFormat="1" ht="108" x14ac:dyDescent="0.25">
      <c r="A9" s="48" t="s">
        <v>305</v>
      </c>
      <c r="B9" s="40" t="s">
        <v>210</v>
      </c>
      <c r="C9" s="41" t="s">
        <v>0</v>
      </c>
      <c r="D9" s="26">
        <v>1</v>
      </c>
      <c r="E9" s="58"/>
      <c r="F9" s="45">
        <f t="shared" si="0"/>
        <v>0</v>
      </c>
      <c r="G9" s="45">
        <f t="shared" si="1"/>
        <v>0</v>
      </c>
      <c r="H9" s="42">
        <f t="shared" si="2"/>
        <v>0</v>
      </c>
      <c r="I9" s="46" t="s">
        <v>211</v>
      </c>
      <c r="J9" s="23"/>
    </row>
    <row r="10" spans="1:10" s="24" customFormat="1" ht="72" x14ac:dyDescent="0.25">
      <c r="A10" s="48" t="s">
        <v>306</v>
      </c>
      <c r="B10" s="40" t="s">
        <v>212</v>
      </c>
      <c r="C10" s="41" t="s">
        <v>0</v>
      </c>
      <c r="D10" s="26">
        <v>6</v>
      </c>
      <c r="E10" s="58"/>
      <c r="F10" s="45">
        <f t="shared" si="0"/>
        <v>0</v>
      </c>
      <c r="G10" s="45">
        <f t="shared" si="1"/>
        <v>0</v>
      </c>
      <c r="H10" s="42">
        <f t="shared" si="2"/>
        <v>0</v>
      </c>
      <c r="I10" s="46" t="s">
        <v>213</v>
      </c>
      <c r="J10" s="23"/>
    </row>
    <row r="11" spans="1:10" s="24" customFormat="1" ht="72" x14ac:dyDescent="0.25">
      <c r="A11" s="48" t="s">
        <v>307</v>
      </c>
      <c r="B11" s="40" t="s">
        <v>214</v>
      </c>
      <c r="C11" s="41" t="s">
        <v>0</v>
      </c>
      <c r="D11" s="26">
        <v>6</v>
      </c>
      <c r="E11" s="58"/>
      <c r="F11" s="45">
        <f t="shared" si="0"/>
        <v>0</v>
      </c>
      <c r="G11" s="45">
        <f t="shared" si="1"/>
        <v>0</v>
      </c>
      <c r="H11" s="42">
        <f t="shared" si="2"/>
        <v>0</v>
      </c>
      <c r="I11" s="46" t="s">
        <v>215</v>
      </c>
      <c r="J11" s="23"/>
    </row>
    <row r="12" spans="1:10" s="24" customFormat="1" ht="72" x14ac:dyDescent="0.25">
      <c r="A12" s="48" t="s">
        <v>308</v>
      </c>
      <c r="B12" s="40" t="s">
        <v>216</v>
      </c>
      <c r="C12" s="41" t="s">
        <v>0</v>
      </c>
      <c r="D12" s="26">
        <v>6</v>
      </c>
      <c r="E12" s="58"/>
      <c r="F12" s="45">
        <f t="shared" si="0"/>
        <v>0</v>
      </c>
      <c r="G12" s="45">
        <f t="shared" si="1"/>
        <v>0</v>
      </c>
      <c r="H12" s="42">
        <f t="shared" si="2"/>
        <v>0</v>
      </c>
      <c r="I12" s="46" t="s">
        <v>217</v>
      </c>
      <c r="J12" s="23"/>
    </row>
    <row r="13" spans="1:10" s="24" customFormat="1" ht="72" x14ac:dyDescent="0.25">
      <c r="A13" s="48" t="s">
        <v>309</v>
      </c>
      <c r="B13" s="40" t="s">
        <v>218</v>
      </c>
      <c r="C13" s="41" t="s">
        <v>0</v>
      </c>
      <c r="D13" s="26">
        <v>6</v>
      </c>
      <c r="E13" s="58"/>
      <c r="F13" s="45">
        <f t="shared" si="0"/>
        <v>0</v>
      </c>
      <c r="G13" s="45">
        <f t="shared" si="1"/>
        <v>0</v>
      </c>
      <c r="H13" s="42">
        <f t="shared" si="2"/>
        <v>0</v>
      </c>
      <c r="I13" s="46" t="s">
        <v>219</v>
      </c>
      <c r="J13" s="23"/>
    </row>
    <row r="14" spans="1:10" s="24" customFormat="1" ht="72" x14ac:dyDescent="0.25">
      <c r="A14" s="48" t="s">
        <v>310</v>
      </c>
      <c r="B14" s="40" t="s">
        <v>220</v>
      </c>
      <c r="C14" s="41" t="s">
        <v>0</v>
      </c>
      <c r="D14" s="26">
        <v>6</v>
      </c>
      <c r="E14" s="58"/>
      <c r="F14" s="45">
        <f t="shared" si="0"/>
        <v>0</v>
      </c>
      <c r="G14" s="45">
        <f t="shared" si="1"/>
        <v>0</v>
      </c>
      <c r="H14" s="42">
        <f t="shared" si="2"/>
        <v>0</v>
      </c>
      <c r="I14" s="46" t="s">
        <v>221</v>
      </c>
      <c r="J14" s="23"/>
    </row>
    <row r="15" spans="1:10" s="24" customFormat="1" ht="72" x14ac:dyDescent="0.25">
      <c r="A15" s="48" t="s">
        <v>311</v>
      </c>
      <c r="B15" s="40" t="s">
        <v>222</v>
      </c>
      <c r="C15" s="41" t="s">
        <v>0</v>
      </c>
      <c r="D15" s="26">
        <v>6</v>
      </c>
      <c r="E15" s="58"/>
      <c r="F15" s="45">
        <f t="shared" si="0"/>
        <v>0</v>
      </c>
      <c r="G15" s="45">
        <f t="shared" si="1"/>
        <v>0</v>
      </c>
      <c r="H15" s="42">
        <f t="shared" si="2"/>
        <v>0</v>
      </c>
      <c r="I15" s="46" t="s">
        <v>223</v>
      </c>
      <c r="J15" s="23"/>
    </row>
    <row r="16" spans="1:10" s="24" customFormat="1" ht="132" x14ac:dyDescent="0.25">
      <c r="A16" s="48" t="s">
        <v>312</v>
      </c>
      <c r="B16" s="40" t="s">
        <v>224</v>
      </c>
      <c r="C16" s="41" t="s">
        <v>0</v>
      </c>
      <c r="D16" s="26">
        <v>6</v>
      </c>
      <c r="E16" s="58"/>
      <c r="F16" s="45">
        <f t="shared" si="0"/>
        <v>0</v>
      </c>
      <c r="G16" s="45">
        <f t="shared" si="1"/>
        <v>0</v>
      </c>
      <c r="H16" s="42">
        <f t="shared" si="2"/>
        <v>0</v>
      </c>
      <c r="I16" s="46" t="s">
        <v>225</v>
      </c>
      <c r="J16" s="23"/>
    </row>
    <row r="17" spans="1:10" s="24" customFormat="1" ht="180" x14ac:dyDescent="0.25">
      <c r="A17" s="48" t="s">
        <v>313</v>
      </c>
      <c r="B17" s="40" t="s">
        <v>226</v>
      </c>
      <c r="C17" s="41" t="s">
        <v>0</v>
      </c>
      <c r="D17" s="26">
        <v>6</v>
      </c>
      <c r="E17" s="58"/>
      <c r="F17" s="45">
        <f t="shared" si="0"/>
        <v>0</v>
      </c>
      <c r="G17" s="45">
        <f t="shared" si="1"/>
        <v>0</v>
      </c>
      <c r="H17" s="42">
        <f t="shared" si="2"/>
        <v>0</v>
      </c>
      <c r="I17" s="46" t="s">
        <v>227</v>
      </c>
      <c r="J17" s="23"/>
    </row>
    <row r="18" spans="1:10" s="24" customFormat="1" ht="108" x14ac:dyDescent="0.25">
      <c r="A18" s="48" t="s">
        <v>314</v>
      </c>
      <c r="B18" s="40" t="s">
        <v>228</v>
      </c>
      <c r="C18" s="41" t="s">
        <v>0</v>
      </c>
      <c r="D18" s="26">
        <v>6</v>
      </c>
      <c r="E18" s="58"/>
      <c r="F18" s="45">
        <f t="shared" si="0"/>
        <v>0</v>
      </c>
      <c r="G18" s="45">
        <f t="shared" si="1"/>
        <v>0</v>
      </c>
      <c r="H18" s="42">
        <f t="shared" si="2"/>
        <v>0</v>
      </c>
      <c r="I18" s="46" t="s">
        <v>229</v>
      </c>
      <c r="J18" s="23"/>
    </row>
    <row r="19" spans="1:10" s="24" customFormat="1" ht="156" x14ac:dyDescent="0.25">
      <c r="A19" s="48" t="s">
        <v>315</v>
      </c>
      <c r="B19" s="40" t="s">
        <v>230</v>
      </c>
      <c r="C19" s="41" t="s">
        <v>0</v>
      </c>
      <c r="D19" s="26">
        <v>6</v>
      </c>
      <c r="E19" s="58"/>
      <c r="F19" s="45">
        <f t="shared" si="0"/>
        <v>0</v>
      </c>
      <c r="G19" s="45">
        <f t="shared" si="1"/>
        <v>0</v>
      </c>
      <c r="H19" s="42">
        <f t="shared" si="2"/>
        <v>0</v>
      </c>
      <c r="I19" s="46" t="s">
        <v>231</v>
      </c>
      <c r="J19" s="23"/>
    </row>
    <row r="20" spans="1:10" s="24" customFormat="1" ht="144" x14ac:dyDescent="0.25">
      <c r="A20" s="48" t="s">
        <v>316</v>
      </c>
      <c r="B20" s="40" t="s">
        <v>232</v>
      </c>
      <c r="C20" s="41" t="s">
        <v>0</v>
      </c>
      <c r="D20" s="26">
        <v>6</v>
      </c>
      <c r="E20" s="58"/>
      <c r="F20" s="45">
        <f t="shared" si="0"/>
        <v>0</v>
      </c>
      <c r="G20" s="45">
        <f t="shared" si="1"/>
        <v>0</v>
      </c>
      <c r="H20" s="42">
        <f t="shared" si="2"/>
        <v>0</v>
      </c>
      <c r="I20" s="46" t="s">
        <v>233</v>
      </c>
      <c r="J20" s="23"/>
    </row>
    <row r="21" spans="1:10" s="24" customFormat="1" ht="264" x14ac:dyDescent="0.25">
      <c r="A21" s="48" t="s">
        <v>317</v>
      </c>
      <c r="B21" s="40" t="s">
        <v>234</v>
      </c>
      <c r="C21" s="41" t="s">
        <v>114</v>
      </c>
      <c r="D21" s="26">
        <v>6</v>
      </c>
      <c r="E21" s="58"/>
      <c r="F21" s="45">
        <f t="shared" si="0"/>
        <v>0</v>
      </c>
      <c r="G21" s="45">
        <f t="shared" si="1"/>
        <v>0</v>
      </c>
      <c r="H21" s="42">
        <f t="shared" si="2"/>
        <v>0</v>
      </c>
      <c r="I21" s="46" t="s">
        <v>235</v>
      </c>
      <c r="J21" s="23"/>
    </row>
    <row r="22" spans="1:10" s="24" customFormat="1" ht="312" x14ac:dyDescent="0.25">
      <c r="A22" s="48" t="s">
        <v>318</v>
      </c>
      <c r="B22" s="40" t="s">
        <v>236</v>
      </c>
      <c r="C22" s="41" t="s">
        <v>114</v>
      </c>
      <c r="D22" s="26">
        <v>6</v>
      </c>
      <c r="E22" s="58"/>
      <c r="F22" s="45">
        <f t="shared" si="0"/>
        <v>0</v>
      </c>
      <c r="G22" s="45">
        <f t="shared" si="1"/>
        <v>0</v>
      </c>
      <c r="H22" s="42">
        <f t="shared" si="2"/>
        <v>0</v>
      </c>
      <c r="I22" s="46" t="s">
        <v>237</v>
      </c>
      <c r="J22" s="23"/>
    </row>
    <row r="23" spans="1:10" s="24" customFormat="1" ht="120" x14ac:dyDescent="0.25">
      <c r="A23" s="48" t="s">
        <v>319</v>
      </c>
      <c r="B23" s="40" t="s">
        <v>238</v>
      </c>
      <c r="C23" s="41" t="s">
        <v>0</v>
      </c>
      <c r="D23" s="26">
        <v>6</v>
      </c>
      <c r="E23" s="58"/>
      <c r="F23" s="45">
        <f t="shared" si="0"/>
        <v>0</v>
      </c>
      <c r="G23" s="45">
        <f t="shared" si="1"/>
        <v>0</v>
      </c>
      <c r="H23" s="42">
        <f t="shared" si="2"/>
        <v>0</v>
      </c>
      <c r="I23" s="46" t="s">
        <v>239</v>
      </c>
      <c r="J23" s="23"/>
    </row>
    <row r="24" spans="1:10" s="24" customFormat="1" ht="96" x14ac:dyDescent="0.25">
      <c r="A24" s="48" t="s">
        <v>320</v>
      </c>
      <c r="B24" s="40" t="s">
        <v>240</v>
      </c>
      <c r="C24" s="41" t="s">
        <v>0</v>
      </c>
      <c r="D24" s="26">
        <v>6</v>
      </c>
      <c r="E24" s="58"/>
      <c r="F24" s="45">
        <f t="shared" si="0"/>
        <v>0</v>
      </c>
      <c r="G24" s="45">
        <f t="shared" si="1"/>
        <v>0</v>
      </c>
      <c r="H24" s="42">
        <f t="shared" si="2"/>
        <v>0</v>
      </c>
      <c r="I24" s="46" t="s">
        <v>241</v>
      </c>
      <c r="J24" s="23"/>
    </row>
    <row r="25" spans="1:10" s="24" customFormat="1" ht="84" x14ac:dyDescent="0.25">
      <c r="A25" s="48" t="s">
        <v>321</v>
      </c>
      <c r="B25" s="40" t="s">
        <v>242</v>
      </c>
      <c r="C25" s="41" t="s">
        <v>0</v>
      </c>
      <c r="D25" s="26">
        <v>6</v>
      </c>
      <c r="E25" s="58"/>
      <c r="F25" s="45">
        <f t="shared" si="0"/>
        <v>0</v>
      </c>
      <c r="G25" s="45">
        <f t="shared" si="1"/>
        <v>0</v>
      </c>
      <c r="H25" s="42">
        <f t="shared" si="2"/>
        <v>0</v>
      </c>
      <c r="I25" s="46" t="s">
        <v>243</v>
      </c>
      <c r="J25" s="23"/>
    </row>
    <row r="26" spans="1:10" s="24" customFormat="1" ht="72" x14ac:dyDescent="0.25">
      <c r="A26" s="48" t="s">
        <v>322</v>
      </c>
      <c r="B26" s="40" t="s">
        <v>244</v>
      </c>
      <c r="C26" s="41" t="s">
        <v>0</v>
      </c>
      <c r="D26" s="26">
        <v>6</v>
      </c>
      <c r="E26" s="58"/>
      <c r="F26" s="45">
        <f t="shared" si="0"/>
        <v>0</v>
      </c>
      <c r="G26" s="45">
        <f t="shared" si="1"/>
        <v>0</v>
      </c>
      <c r="H26" s="42">
        <f t="shared" si="2"/>
        <v>0</v>
      </c>
      <c r="I26" s="46" t="s">
        <v>245</v>
      </c>
      <c r="J26" s="23"/>
    </row>
    <row r="27" spans="1:10" s="24" customFormat="1" ht="45" x14ac:dyDescent="0.25">
      <c r="A27" s="48" t="s">
        <v>323</v>
      </c>
      <c r="B27" s="40" t="s">
        <v>246</v>
      </c>
      <c r="C27" s="41" t="s">
        <v>0</v>
      </c>
      <c r="D27" s="26">
        <v>6</v>
      </c>
      <c r="E27" s="58"/>
      <c r="F27" s="45">
        <f t="shared" si="0"/>
        <v>0</v>
      </c>
      <c r="G27" s="45">
        <f t="shared" si="1"/>
        <v>0</v>
      </c>
      <c r="H27" s="42">
        <f t="shared" si="2"/>
        <v>0</v>
      </c>
      <c r="I27" s="46" t="s">
        <v>247</v>
      </c>
      <c r="J27" s="23"/>
    </row>
    <row r="28" spans="1:10" s="24" customFormat="1" ht="96" x14ac:dyDescent="0.25">
      <c r="A28" s="48" t="s">
        <v>324</v>
      </c>
      <c r="B28" s="40" t="s">
        <v>248</v>
      </c>
      <c r="C28" s="41" t="s">
        <v>114</v>
      </c>
      <c r="D28" s="26">
        <v>1</v>
      </c>
      <c r="E28" s="58"/>
      <c r="F28" s="45">
        <f t="shared" si="0"/>
        <v>0</v>
      </c>
      <c r="G28" s="45">
        <f t="shared" si="1"/>
        <v>0</v>
      </c>
      <c r="H28" s="42">
        <f t="shared" si="2"/>
        <v>0</v>
      </c>
      <c r="I28" s="46" t="s">
        <v>249</v>
      </c>
      <c r="J28" s="23"/>
    </row>
    <row r="29" spans="1:10" s="24" customFormat="1" ht="84" x14ac:dyDescent="0.25">
      <c r="A29" s="48" t="s">
        <v>325</v>
      </c>
      <c r="B29" s="40" t="s">
        <v>250</v>
      </c>
      <c r="C29" s="41" t="s">
        <v>114</v>
      </c>
      <c r="D29" s="26">
        <v>1</v>
      </c>
      <c r="E29" s="58"/>
      <c r="F29" s="45">
        <f t="shared" si="0"/>
        <v>0</v>
      </c>
      <c r="G29" s="45">
        <f t="shared" si="1"/>
        <v>0</v>
      </c>
      <c r="H29" s="42">
        <f t="shared" si="2"/>
        <v>0</v>
      </c>
      <c r="I29" s="46" t="s">
        <v>251</v>
      </c>
      <c r="J29" s="23"/>
    </row>
    <row r="30" spans="1:10" s="24" customFormat="1" ht="264" x14ac:dyDescent="0.25">
      <c r="A30" s="48" t="s">
        <v>326</v>
      </c>
      <c r="B30" s="40" t="s">
        <v>252</v>
      </c>
      <c r="C30" s="41" t="s">
        <v>13</v>
      </c>
      <c r="D30" s="26">
        <v>1</v>
      </c>
      <c r="E30" s="58"/>
      <c r="F30" s="45">
        <f>ROUND(E30*0.1,2)</f>
        <v>0</v>
      </c>
      <c r="G30" s="45">
        <f t="shared" si="1"/>
        <v>0</v>
      </c>
      <c r="H30" s="42">
        <f t="shared" si="2"/>
        <v>0</v>
      </c>
      <c r="I30" s="46" t="s">
        <v>253</v>
      </c>
      <c r="J30" s="23"/>
    </row>
    <row r="31" spans="1:10" s="24" customFormat="1" ht="409.5" x14ac:dyDescent="0.25">
      <c r="A31" s="48" t="s">
        <v>327</v>
      </c>
      <c r="B31" s="40" t="s">
        <v>254</v>
      </c>
      <c r="C31" s="41" t="s">
        <v>13</v>
      </c>
      <c r="D31" s="26">
        <v>1</v>
      </c>
      <c r="E31" s="58"/>
      <c r="F31" s="45">
        <f>ROUND(E31*0.1,2)</f>
        <v>0</v>
      </c>
      <c r="G31" s="45">
        <f t="shared" si="1"/>
        <v>0</v>
      </c>
      <c r="H31" s="42">
        <f t="shared" si="2"/>
        <v>0</v>
      </c>
      <c r="I31" s="46" t="s">
        <v>255</v>
      </c>
      <c r="J31" s="10"/>
    </row>
    <row r="32" spans="1:10" s="24" customFormat="1" ht="409.5" x14ac:dyDescent="0.25">
      <c r="A32" s="48" t="s">
        <v>328</v>
      </c>
      <c r="B32" s="40" t="s">
        <v>256</v>
      </c>
      <c r="C32" s="41" t="s">
        <v>13</v>
      </c>
      <c r="D32" s="26">
        <v>1</v>
      </c>
      <c r="E32" s="58"/>
      <c r="F32" s="45">
        <f t="shared" ref="F32:F38" si="3">ROUND(E32*0.1,2)</f>
        <v>0</v>
      </c>
      <c r="G32" s="45">
        <f t="shared" si="1"/>
        <v>0</v>
      </c>
      <c r="H32" s="42">
        <f t="shared" si="2"/>
        <v>0</v>
      </c>
      <c r="I32" s="46" t="s">
        <v>257</v>
      </c>
      <c r="J32" s="10"/>
    </row>
    <row r="33" spans="1:10" s="24" customFormat="1" ht="409.5" x14ac:dyDescent="0.25">
      <c r="A33" s="48" t="s">
        <v>329</v>
      </c>
      <c r="B33" s="40" t="s">
        <v>258</v>
      </c>
      <c r="C33" s="41" t="s">
        <v>13</v>
      </c>
      <c r="D33" s="26">
        <v>1</v>
      </c>
      <c r="E33" s="58"/>
      <c r="F33" s="45">
        <f t="shared" si="3"/>
        <v>0</v>
      </c>
      <c r="G33" s="45">
        <f t="shared" si="1"/>
        <v>0</v>
      </c>
      <c r="H33" s="42">
        <f t="shared" si="2"/>
        <v>0</v>
      </c>
      <c r="I33" s="46" t="s">
        <v>259</v>
      </c>
      <c r="J33" s="10"/>
    </row>
    <row r="34" spans="1:10" s="24" customFormat="1" ht="409.5" x14ac:dyDescent="0.25">
      <c r="A34" s="48" t="s">
        <v>330</v>
      </c>
      <c r="B34" s="40" t="s">
        <v>260</v>
      </c>
      <c r="C34" s="41" t="s">
        <v>13</v>
      </c>
      <c r="D34" s="26">
        <v>1</v>
      </c>
      <c r="E34" s="58"/>
      <c r="F34" s="45">
        <f t="shared" si="3"/>
        <v>0</v>
      </c>
      <c r="G34" s="45">
        <f t="shared" si="1"/>
        <v>0</v>
      </c>
      <c r="H34" s="42">
        <f t="shared" si="2"/>
        <v>0</v>
      </c>
      <c r="I34" s="46" t="s">
        <v>261</v>
      </c>
      <c r="J34" s="10"/>
    </row>
    <row r="35" spans="1:10" s="24" customFormat="1" ht="348" x14ac:dyDescent="0.25">
      <c r="A35" s="48" t="s">
        <v>331</v>
      </c>
      <c r="B35" s="40" t="s">
        <v>262</v>
      </c>
      <c r="C35" s="41" t="s">
        <v>13</v>
      </c>
      <c r="D35" s="26">
        <v>1</v>
      </c>
      <c r="E35" s="58"/>
      <c r="F35" s="45">
        <f>ROUND(E35*0.2,2)</f>
        <v>0</v>
      </c>
      <c r="G35" s="45">
        <f t="shared" si="1"/>
        <v>0</v>
      </c>
      <c r="H35" s="42">
        <f t="shared" si="2"/>
        <v>0</v>
      </c>
      <c r="I35" s="46" t="s">
        <v>263</v>
      </c>
      <c r="J35" s="10"/>
    </row>
    <row r="36" spans="1:10" s="24" customFormat="1" ht="409.5" x14ac:dyDescent="0.25">
      <c r="A36" s="48" t="s">
        <v>332</v>
      </c>
      <c r="B36" s="40" t="s">
        <v>404</v>
      </c>
      <c r="C36" s="41" t="s">
        <v>13</v>
      </c>
      <c r="D36" s="26">
        <v>1</v>
      </c>
      <c r="E36" s="58"/>
      <c r="F36" s="45">
        <f t="shared" si="3"/>
        <v>0</v>
      </c>
      <c r="G36" s="45">
        <f t="shared" si="1"/>
        <v>0</v>
      </c>
      <c r="H36" s="42">
        <f t="shared" si="2"/>
        <v>0</v>
      </c>
      <c r="I36" s="46" t="s">
        <v>264</v>
      </c>
      <c r="J36" s="10"/>
    </row>
    <row r="37" spans="1:10" s="24" customFormat="1" ht="409.5" x14ac:dyDescent="0.25">
      <c r="A37" s="48" t="s">
        <v>333</v>
      </c>
      <c r="B37" s="40" t="s">
        <v>405</v>
      </c>
      <c r="C37" s="41" t="s">
        <v>13</v>
      </c>
      <c r="D37" s="26">
        <v>1</v>
      </c>
      <c r="E37" s="58"/>
      <c r="F37" s="45">
        <f t="shared" si="3"/>
        <v>0</v>
      </c>
      <c r="G37" s="45">
        <f t="shared" si="1"/>
        <v>0</v>
      </c>
      <c r="H37" s="42">
        <f t="shared" si="2"/>
        <v>0</v>
      </c>
      <c r="I37" s="46" t="s">
        <v>265</v>
      </c>
      <c r="J37" s="10"/>
    </row>
    <row r="38" spans="1:10" s="24" customFormat="1" ht="409.5" x14ac:dyDescent="0.25">
      <c r="A38" s="48" t="s">
        <v>334</v>
      </c>
      <c r="B38" s="40" t="s">
        <v>406</v>
      </c>
      <c r="C38" s="41" t="s">
        <v>13</v>
      </c>
      <c r="D38" s="26">
        <v>1</v>
      </c>
      <c r="E38" s="58"/>
      <c r="F38" s="45">
        <f t="shared" si="3"/>
        <v>0</v>
      </c>
      <c r="G38" s="45">
        <f t="shared" si="1"/>
        <v>0</v>
      </c>
      <c r="H38" s="42">
        <f t="shared" si="2"/>
        <v>0</v>
      </c>
      <c r="I38" s="46" t="s">
        <v>266</v>
      </c>
      <c r="J38" s="10"/>
    </row>
    <row r="39" spans="1:10" s="24" customFormat="1" ht="72" x14ac:dyDescent="0.25">
      <c r="A39" s="48" t="s">
        <v>335</v>
      </c>
      <c r="B39" s="40" t="s">
        <v>267</v>
      </c>
      <c r="C39" s="41" t="s">
        <v>13</v>
      </c>
      <c r="D39" s="26">
        <v>1</v>
      </c>
      <c r="E39" s="58"/>
      <c r="F39" s="45">
        <f>ROUND(E39*0.2,2)</f>
        <v>0</v>
      </c>
      <c r="G39" s="45">
        <f t="shared" si="1"/>
        <v>0</v>
      </c>
      <c r="H39" s="42">
        <f t="shared" si="2"/>
        <v>0</v>
      </c>
      <c r="I39" s="46" t="s">
        <v>268</v>
      </c>
      <c r="J39" s="10"/>
    </row>
    <row r="40" spans="1:10" ht="15.75" customHeight="1" x14ac:dyDescent="0.25">
      <c r="A40" s="74" t="s">
        <v>64</v>
      </c>
      <c r="B40" s="74"/>
      <c r="C40" s="74"/>
      <c r="D40" s="74"/>
      <c r="E40" s="74"/>
      <c r="F40" s="75"/>
      <c r="G40" s="34">
        <f>SUM(G7:G39)</f>
        <v>0</v>
      </c>
      <c r="H40" s="34">
        <f>SUM(H7:H39)</f>
        <v>0</v>
      </c>
      <c r="I40" s="15"/>
      <c r="J40" s="15"/>
    </row>
    <row r="41" spans="1:10" x14ac:dyDescent="0.25">
      <c r="B41" s="2"/>
      <c r="C41" s="2"/>
      <c r="D41" s="2"/>
      <c r="E41" s="2"/>
      <c r="F41" s="2"/>
      <c r="G41" s="28"/>
      <c r="H41" s="2"/>
      <c r="I41" s="8"/>
      <c r="J41" s="8"/>
    </row>
    <row r="42" spans="1:10" ht="15.75" x14ac:dyDescent="0.25">
      <c r="B42" s="11" t="s">
        <v>56</v>
      </c>
      <c r="C42" s="12"/>
      <c r="D42" s="12"/>
      <c r="E42" s="13"/>
      <c r="F42" s="13"/>
      <c r="G42" s="14"/>
      <c r="H42" s="2"/>
      <c r="I42" s="8"/>
      <c r="J42" s="8"/>
    </row>
    <row r="43" spans="1:10" ht="15" customHeight="1" x14ac:dyDescent="0.25">
      <c r="B43" s="59" t="s">
        <v>57</v>
      </c>
      <c r="C43" s="60"/>
      <c r="D43" s="60"/>
      <c r="E43" s="60"/>
      <c r="F43" s="60"/>
      <c r="G43" s="61"/>
      <c r="H43" s="2"/>
      <c r="I43" s="8"/>
      <c r="J43" s="8"/>
    </row>
    <row r="44" spans="1:10" x14ac:dyDescent="0.25">
      <c r="B44" s="59" t="s">
        <v>58</v>
      </c>
      <c r="C44" s="60"/>
      <c r="D44" s="60"/>
      <c r="E44" s="60"/>
      <c r="F44" s="60"/>
      <c r="G44" s="61"/>
      <c r="H44" s="2"/>
      <c r="I44" s="8"/>
      <c r="J44" s="8"/>
    </row>
    <row r="45" spans="1:10" x14ac:dyDescent="0.25">
      <c r="B45" s="59" t="s">
        <v>59</v>
      </c>
      <c r="C45" s="60"/>
      <c r="D45" s="60"/>
      <c r="E45" s="60"/>
      <c r="F45" s="60"/>
      <c r="G45" s="61"/>
      <c r="H45" s="2"/>
      <c r="I45" s="8"/>
      <c r="J45" s="8"/>
    </row>
    <row r="46" spans="1:10" ht="15" customHeight="1" x14ac:dyDescent="0.25">
      <c r="B46" s="59" t="s">
        <v>60</v>
      </c>
      <c r="C46" s="60"/>
      <c r="D46" s="60"/>
      <c r="E46" s="60"/>
      <c r="F46" s="60"/>
      <c r="G46" s="61"/>
      <c r="H46" s="2"/>
      <c r="I46" s="8"/>
      <c r="J46" s="8"/>
    </row>
    <row r="47" spans="1:10" x14ac:dyDescent="0.25">
      <c r="B47" s="62"/>
      <c r="C47" s="63"/>
      <c r="D47" s="63"/>
      <c r="E47" s="63"/>
      <c r="F47" s="63"/>
      <c r="G47" s="64"/>
      <c r="H47" s="2"/>
      <c r="I47" s="8"/>
      <c r="J47" s="8"/>
    </row>
    <row r="48" spans="1:10" ht="15" customHeight="1" x14ac:dyDescent="0.25">
      <c r="B48" s="65" t="s">
        <v>61</v>
      </c>
      <c r="C48" s="66"/>
      <c r="D48" s="66"/>
      <c r="E48" s="66"/>
      <c r="F48" s="66"/>
      <c r="G48" s="67"/>
      <c r="H48" s="2"/>
      <c r="I48" s="8"/>
      <c r="J48" s="8"/>
    </row>
  </sheetData>
  <mergeCells count="13">
    <mergeCell ref="B48:G48"/>
    <mergeCell ref="B43:G43"/>
    <mergeCell ref="B44:G44"/>
    <mergeCell ref="B45:G45"/>
    <mergeCell ref="B46:G46"/>
    <mergeCell ref="B47:G47"/>
    <mergeCell ref="A40:F40"/>
    <mergeCell ref="A1:J1"/>
    <mergeCell ref="A2:J2"/>
    <mergeCell ref="A3:J3"/>
    <mergeCell ref="A4:E4"/>
    <mergeCell ref="A5:J5"/>
    <mergeCell ref="F4:J4"/>
  </mergeCells>
  <phoneticPr fontId="22" type="noConversion"/>
  <pageMargins left="0.7" right="0.7" top="0.75" bottom="0.75" header="0.3" footer="0.3"/>
  <pageSetup paperSize="9" scale="4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Časť A1_Didaktické pomôcky</vt:lpstr>
      <vt:lpstr>Časť A2_Techa tech vybav._ IKT</vt:lpstr>
      <vt:lpstr>Časť A3_Interierové vybavenie</vt:lpstr>
      <vt:lpstr>Časť A4_Knižničný fond</vt:lpstr>
      <vt:lpstr>'Časť A4_Knižničný fond'!Oblasť_tlače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DavidB</cp:lastModifiedBy>
  <cp:lastPrinted>2019-12-09T11:11:42Z</cp:lastPrinted>
  <dcterms:created xsi:type="dcterms:W3CDTF">2014-09-17T15:52:29Z</dcterms:created>
  <dcterms:modified xsi:type="dcterms:W3CDTF">2019-12-09T11:12:03Z</dcterms:modified>
</cp:coreProperties>
</file>