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DavidB\Documents\Projekty\IROP_zakladne_skoly\!ZS_podklady_VO\zSpisska_Bela\doplnenie_exante_kontroly\Vytlacene\"/>
    </mc:Choice>
  </mc:AlternateContent>
  <xr:revisionPtr revIDLastSave="0" documentId="13_ncr:1_{4DDCF794-9E0A-4107-851D-D17A3FD24941}" xr6:coauthVersionLast="45" xr6:coauthVersionMax="45" xr10:uidLastSave="{00000000-0000-0000-0000-000000000000}"/>
  <bookViews>
    <workbookView xWindow="-120" yWindow="-120" windowWidth="29040" windowHeight="15840" tabRatio="888" activeTab="3" xr2:uid="{00000000-000D-0000-FFFF-FFFF00000000}"/>
  </bookViews>
  <sheets>
    <sheet name="Časť A1_Didaktické pomôcky" sheetId="20" r:id="rId1"/>
    <sheet name="Časť A2_Techa tech vybav._ IKT" sheetId="18" r:id="rId2"/>
    <sheet name="Časť A3_Interierové vybavenie" sheetId="19" r:id="rId3"/>
    <sheet name="Časť A4_Knižničný fond" sheetId="21" r:id="rId4"/>
  </sheets>
  <definedNames>
    <definedName name="_xlnm.Print_Area" localSheetId="3">'Časť A4_Knižničný fond'!$A$1:$J$48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21" l="1"/>
  <c r="H10" i="21" s="1"/>
  <c r="F11" i="21"/>
  <c r="H11" i="21" s="1"/>
  <c r="G39" i="21"/>
  <c r="F39" i="21"/>
  <c r="H39" i="21" s="1"/>
  <c r="G38" i="21"/>
  <c r="F38" i="21"/>
  <c r="H38" i="21" s="1"/>
  <c r="G37" i="21"/>
  <c r="F37" i="21"/>
  <c r="H37" i="21" s="1"/>
  <c r="G36" i="21"/>
  <c r="F36" i="21"/>
  <c r="H36" i="21" s="1"/>
  <c r="G35" i="21"/>
  <c r="F35" i="21"/>
  <c r="H35" i="21" s="1"/>
  <c r="G34" i="21"/>
  <c r="F34" i="21"/>
  <c r="H34" i="21" s="1"/>
  <c r="G33" i="21"/>
  <c r="F33" i="21"/>
  <c r="H33" i="21" s="1"/>
  <c r="G32" i="21"/>
  <c r="F32" i="21"/>
  <c r="H32" i="21" s="1"/>
  <c r="G31" i="21"/>
  <c r="F31" i="21"/>
  <c r="H31" i="21" s="1"/>
  <c r="G30" i="21"/>
  <c r="F30" i="21"/>
  <c r="H30" i="21" s="1"/>
  <c r="G29" i="21"/>
  <c r="F29" i="21"/>
  <c r="H29" i="21" s="1"/>
  <c r="G28" i="21"/>
  <c r="F28" i="21"/>
  <c r="H28" i="21" s="1"/>
  <c r="G27" i="21"/>
  <c r="F27" i="21"/>
  <c r="H27" i="21" s="1"/>
  <c r="G26" i="21"/>
  <c r="F26" i="21"/>
  <c r="H26" i="21" s="1"/>
  <c r="G25" i="21"/>
  <c r="F25" i="21"/>
  <c r="H25" i="21" s="1"/>
  <c r="G24" i="21"/>
  <c r="F24" i="21"/>
  <c r="H24" i="21" s="1"/>
  <c r="G23" i="21"/>
  <c r="F23" i="21"/>
  <c r="H23" i="21" s="1"/>
  <c r="G22" i="21"/>
  <c r="F22" i="21"/>
  <c r="H22" i="21" s="1"/>
  <c r="G21" i="21"/>
  <c r="F21" i="21"/>
  <c r="H21" i="21" s="1"/>
  <c r="G20" i="21"/>
  <c r="F20" i="21"/>
  <c r="H20" i="21" s="1"/>
  <c r="G19" i="21"/>
  <c r="F19" i="21"/>
  <c r="H19" i="21" s="1"/>
  <c r="G18" i="21"/>
  <c r="F18" i="21"/>
  <c r="H18" i="21" s="1"/>
  <c r="G17" i="21"/>
  <c r="F17" i="21"/>
  <c r="H17" i="21" s="1"/>
  <c r="G16" i="21"/>
  <c r="F16" i="21"/>
  <c r="H16" i="21" s="1"/>
  <c r="G15" i="21"/>
  <c r="F15" i="21"/>
  <c r="H15" i="21" s="1"/>
  <c r="G14" i="21"/>
  <c r="F14" i="21"/>
  <c r="H14" i="21" s="1"/>
  <c r="G13" i="21"/>
  <c r="F13" i="21"/>
  <c r="H13" i="21" s="1"/>
  <c r="G12" i="21"/>
  <c r="F12" i="21"/>
  <c r="H12" i="21" s="1"/>
  <c r="G11" i="21"/>
  <c r="G10" i="21"/>
  <c r="G9" i="21"/>
  <c r="F9" i="21"/>
  <c r="H9" i="21" s="1"/>
  <c r="G8" i="21"/>
  <c r="F8" i="21"/>
  <c r="H8" i="21" s="1"/>
  <c r="G7" i="21"/>
  <c r="F7" i="21"/>
  <c r="H7" i="21" s="1"/>
  <c r="G29" i="19"/>
  <c r="G28" i="19"/>
  <c r="F28" i="19"/>
  <c r="H28" i="19" s="1"/>
  <c r="G27" i="19"/>
  <c r="F27" i="19"/>
  <c r="H27" i="19" s="1"/>
  <c r="G26" i="19"/>
  <c r="F26" i="19"/>
  <c r="H26" i="19" s="1"/>
  <c r="H25" i="19"/>
  <c r="G25" i="19"/>
  <c r="F25" i="19"/>
  <c r="G24" i="19"/>
  <c r="F24" i="19"/>
  <c r="H24" i="19" s="1"/>
  <c r="G23" i="19"/>
  <c r="F23" i="19"/>
  <c r="H23" i="19" s="1"/>
  <c r="G22" i="19"/>
  <c r="F22" i="19"/>
  <c r="H22" i="19" s="1"/>
  <c r="G21" i="19"/>
  <c r="F21" i="19"/>
  <c r="H21" i="19" s="1"/>
  <c r="G20" i="19"/>
  <c r="F20" i="19"/>
  <c r="H20" i="19" s="1"/>
  <c r="G19" i="19"/>
  <c r="F19" i="19"/>
  <c r="H19" i="19" s="1"/>
  <c r="G18" i="19"/>
  <c r="F18" i="19"/>
  <c r="H18" i="19" s="1"/>
  <c r="G17" i="19"/>
  <c r="F17" i="19"/>
  <c r="H17" i="19" s="1"/>
  <c r="G16" i="19"/>
  <c r="F16" i="19"/>
  <c r="H16" i="19" s="1"/>
  <c r="G15" i="19"/>
  <c r="F15" i="19"/>
  <c r="H15" i="19" s="1"/>
  <c r="G14" i="19"/>
  <c r="F14" i="19"/>
  <c r="H14" i="19" s="1"/>
  <c r="G13" i="19"/>
  <c r="F13" i="19"/>
  <c r="H13" i="19" s="1"/>
  <c r="G12" i="19"/>
  <c r="F12" i="19"/>
  <c r="H12" i="19" s="1"/>
  <c r="G11" i="19"/>
  <c r="F11" i="19"/>
  <c r="H11" i="19" s="1"/>
  <c r="G10" i="19"/>
  <c r="F10" i="19"/>
  <c r="H10" i="19" s="1"/>
  <c r="G9" i="19"/>
  <c r="F9" i="19"/>
  <c r="H9" i="19" s="1"/>
  <c r="G8" i="19"/>
  <c r="F8" i="19"/>
  <c r="H8" i="19" s="1"/>
  <c r="H29" i="19" s="1"/>
  <c r="G7" i="19"/>
  <c r="F7" i="19"/>
  <c r="H7" i="19" s="1"/>
  <c r="G28" i="18"/>
  <c r="F28" i="18"/>
  <c r="H28" i="18" s="1"/>
  <c r="G27" i="18"/>
  <c r="F27" i="18"/>
  <c r="H27" i="18" s="1"/>
  <c r="H26" i="18"/>
  <c r="G26" i="18"/>
  <c r="F26" i="18"/>
  <c r="G25" i="18"/>
  <c r="F25" i="18"/>
  <c r="H25" i="18" s="1"/>
  <c r="G24" i="18"/>
  <c r="F24" i="18"/>
  <c r="H24" i="18" s="1"/>
  <c r="G23" i="18"/>
  <c r="F23" i="18"/>
  <c r="H23" i="18" s="1"/>
  <c r="G22" i="18"/>
  <c r="F22" i="18"/>
  <c r="H22" i="18" s="1"/>
  <c r="H21" i="18"/>
  <c r="G21" i="18"/>
  <c r="F21" i="18"/>
  <c r="G20" i="18"/>
  <c r="F20" i="18"/>
  <c r="H20" i="18" s="1"/>
  <c r="G19" i="18"/>
  <c r="F19" i="18"/>
  <c r="H19" i="18" s="1"/>
  <c r="H18" i="18"/>
  <c r="G18" i="18"/>
  <c r="F18" i="18"/>
  <c r="G17" i="18"/>
  <c r="F17" i="18"/>
  <c r="H17" i="18" s="1"/>
  <c r="G16" i="18"/>
  <c r="F16" i="18"/>
  <c r="H16" i="18" s="1"/>
  <c r="G15" i="18"/>
  <c r="F15" i="18"/>
  <c r="H15" i="18" s="1"/>
  <c r="G14" i="18"/>
  <c r="F14" i="18"/>
  <c r="H14" i="18" s="1"/>
  <c r="G13" i="18"/>
  <c r="F13" i="18"/>
  <c r="H13" i="18" s="1"/>
  <c r="G12" i="18"/>
  <c r="F12" i="18"/>
  <c r="H12" i="18" s="1"/>
  <c r="G11" i="18"/>
  <c r="F11" i="18"/>
  <c r="H11" i="18" s="1"/>
  <c r="H10" i="18"/>
  <c r="G10" i="18"/>
  <c r="F10" i="18"/>
  <c r="G9" i="18"/>
  <c r="F9" i="18"/>
  <c r="H9" i="18" s="1"/>
  <c r="G8" i="18"/>
  <c r="F8" i="18"/>
  <c r="H8" i="18" s="1"/>
  <c r="G7" i="18"/>
  <c r="G29" i="18" s="1"/>
  <c r="F7" i="18"/>
  <c r="H7" i="18" s="1"/>
  <c r="G55" i="20"/>
  <c r="F55" i="20"/>
  <c r="H55" i="20" s="1"/>
  <c r="G54" i="20"/>
  <c r="F54" i="20"/>
  <c r="H54" i="20" s="1"/>
  <c r="G53" i="20"/>
  <c r="F53" i="20"/>
  <c r="H53" i="20" s="1"/>
  <c r="G52" i="20"/>
  <c r="F52" i="20"/>
  <c r="H52" i="20" s="1"/>
  <c r="G51" i="20"/>
  <c r="F51" i="20"/>
  <c r="H51" i="20" s="1"/>
  <c r="G50" i="20"/>
  <c r="F50" i="20"/>
  <c r="H50" i="20" s="1"/>
  <c r="G49" i="20"/>
  <c r="F49" i="20"/>
  <c r="H49" i="20" s="1"/>
  <c r="G48" i="20"/>
  <c r="F48" i="20"/>
  <c r="H48" i="20" s="1"/>
  <c r="G47" i="20"/>
  <c r="F47" i="20"/>
  <c r="H47" i="20" s="1"/>
  <c r="G46" i="20"/>
  <c r="F46" i="20"/>
  <c r="H46" i="20" s="1"/>
  <c r="G45" i="20"/>
  <c r="F45" i="20"/>
  <c r="H45" i="20" s="1"/>
  <c r="G44" i="20"/>
  <c r="F44" i="20"/>
  <c r="H44" i="20" s="1"/>
  <c r="G43" i="20"/>
  <c r="F43" i="20"/>
  <c r="H43" i="20" s="1"/>
  <c r="G42" i="20"/>
  <c r="F42" i="20"/>
  <c r="H42" i="20" s="1"/>
  <c r="G41" i="20"/>
  <c r="F41" i="20"/>
  <c r="H41" i="20" s="1"/>
  <c r="G40" i="20"/>
  <c r="F40" i="20"/>
  <c r="H40" i="20" s="1"/>
  <c r="G39" i="20"/>
  <c r="F39" i="20"/>
  <c r="H39" i="20" s="1"/>
  <c r="G38" i="20"/>
  <c r="F38" i="20"/>
  <c r="H38" i="20" s="1"/>
  <c r="G37" i="20"/>
  <c r="F37" i="20"/>
  <c r="H37" i="20" s="1"/>
  <c r="G36" i="20"/>
  <c r="F36" i="20"/>
  <c r="H36" i="20" s="1"/>
  <c r="G35" i="20"/>
  <c r="F35" i="20"/>
  <c r="H35" i="20" s="1"/>
  <c r="G34" i="20"/>
  <c r="F34" i="20"/>
  <c r="H34" i="20" s="1"/>
  <c r="G33" i="20"/>
  <c r="F33" i="20"/>
  <c r="H33" i="20" s="1"/>
  <c r="G32" i="20"/>
  <c r="F32" i="20"/>
  <c r="H32" i="20" s="1"/>
  <c r="G31" i="20"/>
  <c r="F31" i="20"/>
  <c r="H31" i="20" s="1"/>
  <c r="G30" i="20"/>
  <c r="F30" i="20"/>
  <c r="H30" i="20" s="1"/>
  <c r="G29" i="20"/>
  <c r="F29" i="20"/>
  <c r="H29" i="20" s="1"/>
  <c r="H28" i="20"/>
  <c r="G28" i="20"/>
  <c r="G27" i="20"/>
  <c r="F27" i="20"/>
  <c r="H27" i="20" s="1"/>
  <c r="G26" i="20"/>
  <c r="F26" i="20"/>
  <c r="H26" i="20" s="1"/>
  <c r="G25" i="20"/>
  <c r="F25" i="20"/>
  <c r="H25" i="20" s="1"/>
  <c r="G24" i="20"/>
  <c r="F24" i="20"/>
  <c r="H24" i="20" s="1"/>
  <c r="G23" i="20"/>
  <c r="F23" i="20"/>
  <c r="H23" i="20" s="1"/>
  <c r="G22" i="20"/>
  <c r="F22" i="20"/>
  <c r="H22" i="20" s="1"/>
  <c r="G21" i="20"/>
  <c r="F21" i="20"/>
  <c r="H21" i="20" s="1"/>
  <c r="G20" i="20"/>
  <c r="F20" i="20"/>
  <c r="H20" i="20" s="1"/>
  <c r="G19" i="20"/>
  <c r="F19" i="20"/>
  <c r="H19" i="20" s="1"/>
  <c r="G18" i="20"/>
  <c r="F18" i="20"/>
  <c r="H18" i="20" s="1"/>
  <c r="G17" i="20"/>
  <c r="F17" i="20"/>
  <c r="H17" i="20" s="1"/>
  <c r="G16" i="20"/>
  <c r="F16" i="20"/>
  <c r="H16" i="20" s="1"/>
  <c r="G15" i="20"/>
  <c r="F15" i="20"/>
  <c r="H15" i="20" s="1"/>
  <c r="G14" i="20"/>
  <c r="F14" i="20"/>
  <c r="H14" i="20" s="1"/>
  <c r="G13" i="20"/>
  <c r="F13" i="20"/>
  <c r="H13" i="20" s="1"/>
  <c r="G12" i="20"/>
  <c r="F12" i="20"/>
  <c r="H12" i="20" s="1"/>
  <c r="G11" i="20"/>
  <c r="F11" i="20"/>
  <c r="H11" i="20" s="1"/>
  <c r="G10" i="20"/>
  <c r="F10" i="20"/>
  <c r="H10" i="20" s="1"/>
  <c r="G9" i="20"/>
  <c r="F9" i="20"/>
  <c r="H9" i="20" s="1"/>
  <c r="G8" i="20"/>
  <c r="F8" i="20"/>
  <c r="H8" i="20" s="1"/>
  <c r="G7" i="20"/>
  <c r="F7" i="20"/>
  <c r="H7" i="20" s="1"/>
  <c r="H29" i="18" l="1"/>
  <c r="G40" i="21"/>
  <c r="G56" i="20"/>
  <c r="H40" i="21"/>
  <c r="H5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DavidB</author>
  </authors>
  <commentList>
    <comment ref="B13" authorId="0" shapeId="0" xr:uid="{C3C3A862-6D3D-4BFE-AA8C-3B93736697A5}">
      <text>
        <r>
          <rPr>
            <b/>
            <sz val="9"/>
            <color indexed="81"/>
            <rFont val="Segoe UI"/>
            <charset val="1"/>
          </rPr>
          <t>DavidB:</t>
        </r>
        <r>
          <rPr>
            <sz val="9"/>
            <color indexed="81"/>
            <rFont val="Segoe UI"/>
            <charset val="1"/>
          </rPr>
          <t xml:space="preserve">
Opravené</t>
        </r>
      </text>
    </comment>
    <comment ref="B14" authorId="0" shapeId="0" xr:uid="{E6911480-9463-490A-90E2-BCC5A4E1C66E}">
      <text>
        <r>
          <rPr>
            <b/>
            <sz val="9"/>
            <color indexed="81"/>
            <rFont val="Segoe UI"/>
            <charset val="1"/>
          </rPr>
          <t>DavidB:</t>
        </r>
        <r>
          <rPr>
            <sz val="9"/>
            <color indexed="81"/>
            <rFont val="Segoe UI"/>
            <charset val="1"/>
          </rPr>
          <t xml:space="preserve">
Opravené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DavidB</author>
  </authors>
  <commentList>
    <comment ref="B19" authorId="0" shapeId="0" xr:uid="{45381EE0-D298-49F5-9173-65B68F1614BD}">
      <text>
        <r>
          <rPr>
            <b/>
            <sz val="9"/>
            <color indexed="81"/>
            <rFont val="Segoe UI"/>
            <charset val="1"/>
          </rPr>
          <t>DavidB:</t>
        </r>
        <r>
          <rPr>
            <sz val="9"/>
            <color indexed="81"/>
            <rFont val="Segoe UI"/>
            <charset val="1"/>
          </rPr>
          <t xml:space="preserve">
Opravené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DavidB</author>
  </authors>
  <commentList>
    <comment ref="B7" authorId="0" shapeId="0" xr:uid="{73855001-4958-4B42-B24A-4077367A4B1A}">
      <text>
        <r>
          <rPr>
            <b/>
            <sz val="9"/>
            <color indexed="81"/>
            <rFont val="Segoe UI"/>
            <charset val="1"/>
          </rPr>
          <t>DavidB:</t>
        </r>
        <r>
          <rPr>
            <sz val="9"/>
            <color indexed="81"/>
            <rFont val="Segoe UI"/>
            <charset val="1"/>
          </rPr>
          <t xml:space="preserve">
opravené</t>
        </r>
      </text>
    </comment>
    <comment ref="B21" authorId="0" shapeId="0" xr:uid="{517858E6-E7AC-4B33-9458-0182B4744409}">
      <text>
        <r>
          <rPr>
            <b/>
            <sz val="9"/>
            <color indexed="81"/>
            <rFont val="Segoe UI"/>
            <charset val="1"/>
          </rPr>
          <t>DavidB:</t>
        </r>
        <r>
          <rPr>
            <sz val="9"/>
            <color indexed="81"/>
            <rFont val="Segoe UI"/>
            <charset val="1"/>
          </rPr>
          <t xml:space="preserve">
opravené</t>
        </r>
      </text>
    </comment>
    <comment ref="B22" authorId="0" shapeId="0" xr:uid="{10247F1B-1BEE-41F9-93D0-46EA1843237D}">
      <text>
        <r>
          <rPr>
            <b/>
            <sz val="9"/>
            <color indexed="81"/>
            <rFont val="Segoe UI"/>
            <charset val="1"/>
          </rPr>
          <t>DavidB:</t>
        </r>
        <r>
          <rPr>
            <sz val="9"/>
            <color indexed="81"/>
            <rFont val="Segoe UI"/>
            <charset val="1"/>
          </rPr>
          <t xml:space="preserve">
opravené</t>
        </r>
      </text>
    </comment>
    <comment ref="B24" authorId="0" shapeId="0" xr:uid="{BDFC069C-4A1F-4BF1-BE96-AF311CE99529}">
      <text>
        <r>
          <rPr>
            <b/>
            <sz val="9"/>
            <color indexed="81"/>
            <rFont val="Segoe UI"/>
            <charset val="1"/>
          </rPr>
          <t>DavidB:</t>
        </r>
        <r>
          <rPr>
            <sz val="9"/>
            <color indexed="81"/>
            <rFont val="Segoe UI"/>
            <charset val="1"/>
          </rPr>
          <t xml:space="preserve">
Správna verzia je v SP, žiadame o zmenu projektu z dôvodu chýb pri písaní</t>
        </r>
      </text>
    </comment>
    <comment ref="B25" authorId="0" shapeId="0" xr:uid="{2D06FC0D-1457-4A6B-A8AB-FB97F59F3F79}">
      <text>
        <r>
          <rPr>
            <b/>
            <sz val="9"/>
            <color indexed="81"/>
            <rFont val="Segoe UI"/>
            <charset val="1"/>
          </rPr>
          <t>DavidB:</t>
        </r>
        <r>
          <rPr>
            <sz val="9"/>
            <color indexed="81"/>
            <rFont val="Segoe UI"/>
            <charset val="1"/>
          </rPr>
          <t xml:space="preserve">
Správna verzia je v SP, žiadame o zmenu projektu z dôvodu chýb pri písaní</t>
        </r>
      </text>
    </comment>
    <comment ref="B26" authorId="0" shapeId="0" xr:uid="{C967F17C-E741-41FE-B6EC-A80438A7A138}">
      <text>
        <r>
          <rPr>
            <b/>
            <sz val="9"/>
            <color indexed="81"/>
            <rFont val="Segoe UI"/>
            <charset val="1"/>
          </rPr>
          <t>DavidB:</t>
        </r>
        <r>
          <rPr>
            <sz val="9"/>
            <color indexed="81"/>
            <rFont val="Segoe UI"/>
            <charset val="1"/>
          </rPr>
          <t xml:space="preserve">
Správna verzia je v SP, žiadame o zmenu projektu z dôvodu chýb pri písaní</t>
        </r>
      </text>
    </comment>
    <comment ref="B27" authorId="0" shapeId="0" xr:uid="{323F3CE5-76EC-4A14-B301-F04969E22072}">
      <text>
        <r>
          <rPr>
            <b/>
            <sz val="9"/>
            <color indexed="81"/>
            <rFont val="Segoe UI"/>
            <charset val="1"/>
          </rPr>
          <t>DavidB:</t>
        </r>
        <r>
          <rPr>
            <sz val="9"/>
            <color indexed="81"/>
            <rFont val="Segoe UI"/>
            <charset val="1"/>
          </rPr>
          <t xml:space="preserve">
Správna verzia je v SP, žiadame o zmenu projektu z dôvodu chýb pri písaní</t>
        </r>
      </text>
    </comment>
  </commentList>
</comments>
</file>

<file path=xl/sharedStrings.xml><?xml version="1.0" encoding="utf-8"?>
<sst xmlns="http://schemas.openxmlformats.org/spreadsheetml/2006/main" count="592" uniqueCount="407">
  <si>
    <t>ks</t>
  </si>
  <si>
    <t>DPH</t>
  </si>
  <si>
    <t>Cena spolu</t>
  </si>
  <si>
    <t>Jedn. cena bez DPH/ ks</t>
  </si>
  <si>
    <t>Jednotka</t>
  </si>
  <si>
    <t>Počet</t>
  </si>
  <si>
    <t xml:space="preserve">Názov projektu: </t>
  </si>
  <si>
    <t>Cena spolu bez DPH</t>
  </si>
  <si>
    <t>Interaktívna tabuľa + dataprojektor s krátkou projekčnou vzdialenosťou</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</si>
  <si>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</si>
  <si>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Laboratórny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sú: 2 balenia po 20 mL pufru pH 4, 2 balenia po 20 mL pufru pH 7, 2 balenia po 20 mL čistiaceho roztoku.</t>
  </si>
  <si>
    <t>Chemický kahan s príslušenstvom</t>
  </si>
  <si>
    <t xml:space="preserve">Chemický, sklenený liehový kahan s príslušenstvom. Sada má obsahovať min.: 1 ks liehový kahan s objemom 250ml, hrúbka skla 1,8 mm, 1ks laboratórna trojnožka so sieťkou nad kahan, 250 ml lieh na horenie. </t>
  </si>
  <si>
    <t>sada</t>
  </si>
  <si>
    <t>Názov</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</si>
  <si>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</si>
  <si>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Učiteľská katedra  so stoličkou - odborná učebňa techniky</t>
  </si>
  <si>
    <t>Pracovisko učiteľa - odborná učebňa techniky</t>
  </si>
  <si>
    <t>Kovové skrine na odkladanie náradia - odborná učebňa techniky</t>
  </si>
  <si>
    <t>Pracovisko žiaka na obrábanie dreva - odborná učebňa techniky</t>
  </si>
  <si>
    <t>Pracovisko žiaka na obrábanie kovu - odborná učebňa techniky</t>
  </si>
  <si>
    <t>Stolička kovová, otočná, dielenská</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</si>
  <si>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</si>
  <si>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Dielenské pracovisko učiteľa pripojiteľné na napätie 230 V. Súčasťou pracoviska majú byť stavebnicové zariadenia na obrábanie dreva a kovov (sústruh, brúska), úložný priestor na odkladanie nástrojov a závesný panel. Minimálny rozmer pracoviska 150x60x112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Závesný panel má byť z perforovaného plechu, minimálne do výšky 1120 mm.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t>
  </si>
  <si>
    <t>Kovová dielenská skriňa určená na odkladanie dielenského náradia. Má byť robustnej zváranej konštrukcie z oceľového plechu hrúbky min. 0,7 mm, s oblými hranami, uzamykanie dverí dvojbodovým rozvorovým zámkom. Vnútorné vybavenie min.: 4 police , nosnosť police min. 50 kg, nosnosť zásuvky min. 40 kg, štandardná perforácia chrbta, Rozmery min. (š x v x h): 780x1920x380 mm, povrchová úprava - vypaľovací lak z umelej živice.</t>
  </si>
  <si>
    <t>Dielenská stolička, kovová konštrukcia z plochooválu s klzákmi so širokou dosadacou plochou, klzáky nezanechávajú farebne stopy na PVC gume. Sedák je vyrobený z lepeného masívneho dreva ošetrený lakom, stolička je otočná nastaviteľná pomocou kovovej šroubovice v rozsahu min. 360-470 mm.</t>
  </si>
  <si>
    <t>Vizualizér</t>
  </si>
  <si>
    <t>Ručné náradie s príslušenstvom</t>
  </si>
  <si>
    <t>Akumulátorové náradie</t>
  </si>
  <si>
    <t>Náradia pre elektroniku s príslušenstvom</t>
  </si>
  <si>
    <t xml:space="preserve">Mikrospájkovačka s príslušenstvom </t>
  </si>
  <si>
    <t>Nožnice na strihanie plechu s príslušenstvom</t>
  </si>
  <si>
    <t>Teplovzdušná pištoľ s príslušenstvom</t>
  </si>
  <si>
    <t>Vypalovačka do dreva</t>
  </si>
  <si>
    <t>Zverák s príslušenstvom</t>
  </si>
  <si>
    <t xml:space="preserve">Sada univerzálnych meracích prístrojov </t>
  </si>
  <si>
    <t>Sada na meranie spotreby el. energie</t>
  </si>
  <si>
    <t>Sada na znázornenie pravouhlého premietania</t>
  </si>
  <si>
    <t>Sada základných druhov mechanizmov, pohonov a prevodov</t>
  </si>
  <si>
    <t>Sada na obrábanie dreva s príslušenstvom</t>
  </si>
  <si>
    <t>Sada na obrábanie kovu a plastov s príslušenstvom</t>
  </si>
  <si>
    <t xml:space="preserve">Vzorkovnice základných druhov technických materiálov </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</si>
  <si>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</si>
  <si>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</si>
  <si>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</si>
  <si>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</si>
  <si>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</si>
  <si>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</si>
  <si>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</si>
  <si>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</si>
  <si>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</si>
  <si>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</si>
  <si>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</si>
  <si>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</si>
  <si>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</si>
  <si>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jazyku. Každá vzorkovnica má obsahovať vzorky minimálne 5 rôznych druhov technických materiálov (t.j. minimálne 5x drevo, 5x kov, 5x plast, 5x tesnenia, 5x tepelné izolácie). Súbory vzorkovníc majú byť uložené v prenosnom kufríku. </t>
  </si>
  <si>
    <t xml:space="preserve">Identifikačné údaje: </t>
  </si>
  <si>
    <t>Obchodné meno:</t>
  </si>
  <si>
    <t>Adresa:</t>
  </si>
  <si>
    <t>IČO:</t>
  </si>
  <si>
    <t xml:space="preserve">Platca DPH: </t>
  </si>
  <si>
    <t>Dátum, meno a podpis oprávnenej osoby:</t>
  </si>
  <si>
    <t>Spolu Technické a technologické vybavenie-IKT</t>
  </si>
  <si>
    <t>Spolu Interierové vybavenie- IKT</t>
  </si>
  <si>
    <t>Spolu didaktické pomôcky</t>
  </si>
  <si>
    <t>Špecifikácia  (minimálna požadovaná špecifikácia)</t>
  </si>
  <si>
    <t>Názov predmetu zákazky: Zriadenie odborných učební ZŠ J. M. Petzvala a ZŠ M. R. Štefánika v Spišskej Belej</t>
  </si>
  <si>
    <t>Verejný obstarávateľ: Mesto Spišská Belá</t>
  </si>
  <si>
    <t>Vyplní uchádzač: 1.(ÁNO/ NIE/ Ekvivalent) a 2.(Výrobca alebo typové označenie)</t>
  </si>
  <si>
    <t>Interfejs na zber dát - biochémia</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</si>
  <si>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</si>
  <si>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SW k iterfejsu - multilicencia</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</si>
  <si>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</si>
  <si>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Laboratórne podnosy</t>
  </si>
  <si>
    <t xml:space="preserve">Sada laboratórnych podnosov pre učiteľa - jeden podnos v rozmere min. 400x300x40 mm a druhý podnos s minimálnym rozmerom 250x250x40 mm, s teplotnou odolnosťou min. do 50°C  a chemickou odolnosťou minimálne pre materiály PS.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</si>
  <si>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</si>
  <si>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Programovateľné zariadenie</t>
  </si>
  <si>
    <t>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 Využitie možnosti variability zariadenia pri prevedení a urýchlovaní chemických reakcií, ako je miešanie, prelievanie, držanie nad otvoreným ohňom chemického kahana. To všetko z rôznych vzdialeností v rámci učebne. Možnosť oddeľovania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 mobilu alebo joystiku (súčasť balenia).</t>
  </si>
  <si>
    <t>Stojan na sušenie chemického skla a pomôcok</t>
  </si>
  <si>
    <t>Stojan na sušenie laboratórneho skla  a pomôcok má kapacitu  55 miest a pozostáva z 2 častí - stojan a miska na zachytávanie vody, rozmery stojana (VxDxŠ) 64x36x14 cm. Materiál - chemicky odolný plast.</t>
  </si>
  <si>
    <t>Sada 3D modelov na chémiu - učiteľ</t>
  </si>
  <si>
    <t xml:space="preserve">Sada 3D modelov pre učiteľa zložená  z 8 ks demonštračných 3D modelov na chémiu v zložení:  1x interaktívny model atómu, 1x žiacky model atómu, 1x súprava anorganická chémia (obsahujúca 51 atómov priemeru 14,5mm a 38 spojovacích prvkov), 1x súprava organická chémia (obsahujúca 50 atómov priemeru 14,5mm a 64 spojovacích prvkov), 1x model Chloridu sodného (rozmer 13,5x13,5x12,5cm), 1x model Grafitu (35x25x26.5 cm) , 1x model Diamantu (31x31x 8 cm) , 1x model síranu vápenatého (rozmer 31x31x28cm). Každý z modelov je z odolného plastu vhodnom pre školské prostredie, s popisom jednotlivých častí v slovenskom jazyku. </t>
  </si>
  <si>
    <t>Sada laboratórneho skla a laboratórnych pomôcok - učiteľ</t>
  </si>
  <si>
    <t xml:space="preserve">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(plast alebo drevo), 3 rôzne kovové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kovové držiaky. </t>
  </si>
  <si>
    <t>Triedna sada anatomických modelov</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</si>
  <si>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</si>
  <si>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Triedna sada zoologických modelov</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</si>
  <si>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</si>
  <si>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Triedna sada biologických modelov</t>
  </si>
  <si>
    <t>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t>
  </si>
  <si>
    <t>Učiteľský biologický mikroskop</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</si>
  <si>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</si>
  <si>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Triedna sada pre simuláciu úrazov</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</si>
  <si>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</si>
  <si>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Sada senzorov pre biochémiu - učiteľ</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</si>
  <si>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</si>
  <si>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Digitálna učiteľská váha</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</si>
  <si>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</si>
  <si>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Prístroj na určenie pH s príslušenstvom</t>
  </si>
  <si>
    <t>Sada chemických kahanov s príslušenstvom</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</si>
  <si>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</si>
  <si>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Sada tácok</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</si>
  <si>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</si>
  <si>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 xml:space="preserve">Ekologická sada s príslušenstvom </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</si>
  <si>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</si>
  <si>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Sada 3D modelov na chémiu - žiak</t>
  </si>
  <si>
    <t>Sada 3D modelov na chémiu pre žiakov je zložená z 3 ks demonštračných 3D modelov na chémiu v zložení:  1x interaktívny model atómu,1x anorganická chémia, 1x organická chémia. Každý z modelov je z odolného plastu vhodného pre školské prostredie, s popisom jednotlivých častí v slovenskom jazyku. Sada pre 2-4 žiakov.</t>
  </si>
  <si>
    <t>Sada laboratórneho skla a laboratórnych pomôcok</t>
  </si>
  <si>
    <t xml:space="preserve">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(plast alebo drevo), 4 rôzne kovové upínacie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</si>
  <si>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Školský mikroskop - žiacky</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</si>
  <si>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</si>
  <si>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 xml:space="preserve">Sada preparačných nástrojov s príslušenstvom </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</si>
  <si>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</si>
  <si>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Súbor na robotické programovanie</t>
  </si>
  <si>
    <t>súbor</t>
  </si>
  <si>
    <t>Dielenské meradlá s príslušenstvom</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</si>
  <si>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</si>
  <si>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</si>
  <si>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Montážne náradie pre vodoinštaláciu</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</si>
  <si>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</si>
  <si>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</si>
  <si>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Nákova s príslušenstvom</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</si>
  <si>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</si>
  <si>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Sada na znázornenie bezpečného využitia elektrickej energie v domácnosti</t>
  </si>
  <si>
    <t xml:space="preserve">Demonštračná sada na ukážku bezpečného používania elektrickej energie v domácnosti. Sada má obsahovať minimálne 15 rôznych komponentov, umožňujúcich vykonanie minimálne 25 rôznych experimentov minimálne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</si>
  <si>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Sada na znázornenie skleníkového efektu</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</si>
  <si>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</si>
  <si>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Sada na znázornenie zdrojov obnoviteľnej energie</t>
  </si>
  <si>
    <t>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t>
  </si>
  <si>
    <t xml:space="preserve">Sada na využitie obnoviteľnej enegie </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</si>
  <si>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</si>
  <si>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Sada na znázornenie vodovodného systému</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</si>
  <si>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</si>
  <si>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Stolárska hoblica - odborná učebňa techniky</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</si>
  <si>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rozmer s zverákom: 1500*760*850 mm, hoblica má predný a bočný zverák, povrchovo upravená lak alebo olej.</t>
  </si>
  <si>
    <t>Zriadenie odborných učebnípre žiakov ZŠ J. M. Petzvala v Spišskej Belej</t>
  </si>
  <si>
    <r>
      <t xml:space="preserve">PC SET pre učiteľa </t>
    </r>
    <r>
      <rPr>
        <sz val="12"/>
        <color theme="1"/>
        <rFont val="Calibri"/>
        <family val="2"/>
        <charset val="238"/>
        <scheme val="minor"/>
      </rPr>
      <t>(notebook + aplikačný software)</t>
    </r>
  </si>
  <si>
    <t xml:space="preserve">Interaktívny projektor + držiak + projekčná tabuľa + montážna sada </t>
  </si>
  <si>
    <t>Minimálna špecifikácia - interaktívny projektor s ovládaním dvoma interaktívnymi perami, s podporou 3D zobrazovania, technológia DLP s natívnym rozlíšením min. WXGA (1280x800), svetelným výkonom min. 3500 ANSI lumenov a kontrastom min. 10 000:1. Hodnota Throw ratio max. 0,35:1, vertikálna aj horizontálna korekcia lichobežníkového skreslenia. Zabudované reproduktory min. 2x10W, konektivita min. HDMI, VGA-In, VGA-Out, RJ45 x 1 (LAN Control /Service), RS-232 a Audio-In (Mini Jack). Interaktivita zabezpečená 2 interaktívnymi perami, možnosť  ovládania dotykom prstov. Nástenný držiak projektora má umožňovať upevnenie dataprojektora na stenu s možnosťou jemnej korekcie v 3 osiach. 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 Montážna sada má obsahovať minimálne: sieťový prepínač s minimálne 24xTP 10/100 Mbps Auto-Negotiation RJ45 portami a všetku potrebnú kabeláž pre pripojenie všetkých PC a tlačiarní v učebni.</t>
  </si>
  <si>
    <t>Softvér k interaktívnemu projektoru</t>
  </si>
  <si>
    <t>Sada softvérov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dodatočného softvéru</t>
  </si>
  <si>
    <t>Zázemie pre učiteľov (2ks notebook + multifunkčná tlačiareň</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</si>
  <si>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</si>
  <si>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3D tlačiareň, softvér</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</si>
  <si>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</si>
  <si>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Server s procesorom min. 3GHz, RAM 8GB, HDD min 2TB, Microsoft Windows licencovaný softvér pre všetky zariadenia v učebni pripojené na server, Switch umožňujúci pripojiť všetky zariadenia v učebni na server s min. parametrami 10/100/1000M RJ45, kompletná kabeláž pre pripojenie všetkých zariadení v učebni k serveru</t>
  </si>
  <si>
    <t>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t>
  </si>
  <si>
    <t>Notebook set pre žiaka</t>
  </si>
  <si>
    <t>CPU min. Pentium, RAM min. 4GB DDR4-2400, moznost rozsirit na min. 8GB, HDD min. 128GB SSD, MECHANIKA min. DVD+-RW v tele notebooku, OBRAZOVKA 15.6" HD, 220 nitov, 720p webkamera, PORTY min. 1x USB 3.0 + 1x USB 2.0, RJ45, HDMI, min. 4-v-1 citacka pam. Kariet, príslušenstvo – myš. KOMUNIKACIA min. Gigabit ethernet + min. 11ac wifi + bluetooth 4.1, BEZPECNOST min. integrovany TPM 2.0 cip, BATERIA min 2 clanky min 30Wh s vydrzou min 5 hodin v uspornom rezime, OS min. Microsoft Windows 10 64bit SK, VAHA max 1.9 kg, ZARUKA min. 2 roky v servisnom stredisku</t>
  </si>
  <si>
    <t>Notebook set pre učiteľa</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</si>
  <si>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príslušenstvo – myš, BATERIA min 2 clanky min 30Wh s vydrzou min 5 hodin v uspornom rezime, OS min. Microsoft Windows 10 Pro 64bit SK, VAHA max 2.2kg, ZARUKA min. 2 roky v servisnom stredisku</t>
  </si>
  <si>
    <t>Učiteľské PC</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</si>
  <si>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 slúchadlá na obe uši úplne prekrývajúce ušnice s pevne pripojeným mikrofónom, odstup šumu min. 80 dB (pre mikrofón slúchadlá, aj celý prenosový systém), citlivosť min. 125Hz - 10.0kHz ≥ 100dB/1mW</t>
  </si>
  <si>
    <t>Digitálne jazykové laboratórium, elektronická jednotka na prenos a konverziu signálu, zariadenie na prenos zvuku, slúchadlá, komunikačné zariadenie, riadiaci software</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</si>
  <si>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</si>
  <si>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Žiacka stanica</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</si>
  <si>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</si>
  <si>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Počítač pre školského knihovníka</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</si>
  <si>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rovnakého výrobcu ako AIO, BEZPECNOST min. vypinanie jednotlivych USB portov v BIOSE + USB smart ochrana (nastavenie v BIOSe, aby pri starte PC boli zakázane všetky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</si>
  <si>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PC zostava/notebook pre používateľov knižnice</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</si>
  <si>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</si>
  <si>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Tablet pre používateľov školskej knižnice</t>
  </si>
  <si>
    <t>multidotykový displej min. 10.1", IPS, 1280x800 bodov, pamäť RAM min 1GB LPDDR3, vnútorne úložisko min. 16GB, moznost rozsirit o microSD kartu s kapacitou az do 128GB, bateria s kapacitou min. 7000 mAh, vydrz min 13 hodin, komunikacia: wifi ac/b/g/n, bluetooth 4.0, GPS, kamera: min 5MP predna kamera + min 8MP zadna, senzory: G-senzor, konektivita: 3.5mm audio jack, microUSB, vaha max 510g, stereo reproduktory na prednej strane tabletu, Dolby Atmos, operacny system min. Android vo verzii min. 6, zaruka min. 2 roky v servisnom stredisku</t>
  </si>
  <si>
    <t>Knižnično-informačný systém</t>
  </si>
  <si>
    <t>Minimálna špecifikácia -  knižničný SW pre obsluhu, evidenciu a vyhodnocovanie zápožičiek a prácu knihovníka</t>
  </si>
  <si>
    <t>Čítačka čiarových kódov</t>
  </si>
  <si>
    <t>Minimálna špecifikácia - ručný laserový snímač čiarových kódov so šírkou záberu min. 49mm pri hlave snímača, rýchlosťou snímania min. 72 skenov/sek. a programovateľný pomocou kódov alebo sériovým rozhraním  s programom MetrSet</t>
  </si>
  <si>
    <t>Multifunkčné zariadenie (Kopírka, skener, tlačiareň)</t>
  </si>
  <si>
    <t>Technológia tlače atramentová, formát A4, tlač, kopírka, skener, fax, pripojenie na LAN aj cez WiFi, dotykový displej, 2 zásobníky papiera.</t>
  </si>
  <si>
    <t>Televízor</t>
  </si>
  <si>
    <t>LED LCD TV uhlopriečka 40", Full HD, 2xHDMI, USB, vlastný stojan</t>
  </si>
  <si>
    <t>DVD prehrávač</t>
  </si>
  <si>
    <t>Stolný DVD prehrávač, podporované formáty SVCD, DivX, MP3, WMA-CD, MPEG-4, JPEG</t>
  </si>
  <si>
    <t>Dataprojektor</t>
  </si>
  <si>
    <t>Minimálna špecifikácia - Projektor – DLP, 3D, nat. XGA 1024×768, max. WUXGA 1920×1200 (16 : 10), 3300 lm, 15000 : 1, HDMI, S-Video, D-Sub, USB, RS232, repro 2W</t>
  </si>
  <si>
    <t>Pracovisko učiteľa - biochémia</t>
  </si>
  <si>
    <t>Pracovisko učiteľa má byť v zložení minimálne katedra učiteľa, stolička učiteľa a kontajner. Katedra učiteľa pre odbornú učebňu fyziky má byť minimálne vo vyhotovení z pevnej konštrukcie a má obsahovať odkladací priestor –stacionárny kontajnér. Pracovná doska minimálne z LDT hrúbky min. 22mm,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</si>
  <si>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Laboratórne pracovisko učiteľa - biochémia</t>
  </si>
  <si>
    <t>Laboratórne pracovisko učiteľa s pripojením na sieťové napätie 230V. Požadovaný rozmer pracoviska min. 1800x600x800mm, konštrukcia aj pracovná plocha z chemicky odolného materiálu. Pracovisko má byť vyrobené s pevnou konštrukciou.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t>
  </si>
  <si>
    <t>Bezpečnostná skriňa na chemikálie - biochémia</t>
  </si>
  <si>
    <t>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900x550x1900 mm rozmer druhej skrine min. 900x350x1900mm.</t>
  </si>
  <si>
    <t>Laboratórne pracovisko žiaka - biochémia</t>
  </si>
  <si>
    <t>Laboratórne pracovisko pre skupinu 2 – 4 žiakov s pripojením na sieťové napätie 230V. Požadovaný rozmer pracoviska min. 1300x600x800mm, konštrukcia aj pracovná plocha z chemicky odolného materiálu. 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sú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t>
  </si>
  <si>
    <t>Žiacky laboratórny stôl - biochémia</t>
  </si>
  <si>
    <t>Minimálna špecifikácia - kovová konštrukcia s možnosťou vyrovnať nerovnosti podlahy ,prierez nohy je min 40x40 mm, stolová doska hrúbky min 18 mm v povrchovej úprave min. HPL laminát. Rozmer min. 1350x600x735 mm</t>
  </si>
  <si>
    <t>Laboratórna stolička pre žiaka - biochémia</t>
  </si>
  <si>
    <t>Minimálna špecifikácia - stolička s kovovou konštrukciou, sedák a operadlo min. s CPL laminátu, alebo iného materiálu vhodného pre laboratórne prostredie.</t>
  </si>
  <si>
    <t>Dielenské pracovisko na obrábanie dreva. Pracovisko má byť pripojiteľné na napätie 230V, má obsahovať min. stavebnicový sústruh na obrábanie dreva (parametre sústruhu: vzdialenosť medzi stredmi v rozsahu min. 50-120 mm, Motor: otáčky min. 11000 ot/min, 3A,  zdroj 12 V, držiak nástroja, dlátko, trojčeľusťové skľučovadlo, otočný strediaci hrot, sane,  podpora pre nástroj, upevňovanie pomocou T drážky, videomanuál v slovenčine ),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1120 mm. 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t>
  </si>
  <si>
    <t>Dielenské pracovisko na obrábanie kovu. Pracovisko má byť pripojiteľné na napätie 230V, má obsahovať min. brúsku na obrábanie kovu (parametre sústruhu: vzdialenosť medzi stredmi v rozsahu min.40 -70 mm, Motor: zdroj 12 V, otáčky motora min. 18 000 ot./min.,  pozdĺžny posuv,  trojčeľusťové skľučovadlo, držiak nástroja, otočný strediaci hrot,  nástroj, sústružnícky nôž, upevňovanie pomocou T drážky, videomanuál v slovenčine), úložný priestor na odkladanie nástrojov a závesný panel na odkladanie nástrojov. Rozmer pracoviska má byť min. 140x60x112cm (š x h x výška vrátane závesného panelu). Pracovisko má byť vyrobené na pevnom vystuženom podvozku (alebo alternatíve s párom pevných kolies a párom otočných kolies opatrených brzdou). Nosná konštrukcia má byť vyrobená min. z 3 mm plechu, skrinka a police majú byť  vyrobené min. z 1mm hrubého plechu. Dvierka sa majú otvárať do 90°a majú byť  osadené v čapoch. Stolová doska má byť vyrobená min. z bukových hranolov priebežne lepených do tvaru dosky, následne obrúsených a ošetrených roztokmi olejov a prísadami. Pracovná doska má mať zrazené hrany. Závesný panel má byť z perforovaného plechu a siahať do výšky min. 112 cm. Pripojenie pracoviska na napätie 230 V má byť zabezpečené z elektrického rozvodu dielne (alternatívne s flexibilným pripojením do rozsahu +/- 5 m), pričom na prístupnej strane pracoviska má byť vyvedená  3 x zásuvka na 230 V. Pracovisko má mať bezpečnostný certifikát. Súčasťou dodávky pracoviska je projekt pre jeho zapojenie, otestovanie, zaškolenie a Protokol o uvedení do prevádzky.</t>
  </si>
  <si>
    <t>Pracovisko žiaka pripojiteľné na 230V. Pracovisko obsahuje zariadenie na obrábanie dreva a kovov (vŕtačka, pílka, brúska) a úložný priestor na odkladanie nástrojov. Pracovný stôl 1200 x 600 x 900 mm, zváraná oceľová konštrukcia z jaklových profilov min. 40x40 mm, pracovná doska - lepené smrekové drevo obojstranne dýhované bukovou preglejkou s hrúbkou 40 mm osadené v ráme , možnosť pevnej respektíve nastaviteľnej pätky, maximalne zaťaženie pätky 100 kg. ( nie je súčasťou stola), možnosť vytvorenia zostavy, povrchová úprava - vypaľovací lak z umelej živice. v spodnej časti prepojene nohy stola profilom min. 40x40 mm pre väčšiu stabilitu stola. stôl je pevne zvarený !!! nedemontovateľný!!!</t>
  </si>
  <si>
    <t>Pracovisko učiteľa - nábytok</t>
  </si>
  <si>
    <t>Pracovisko učiteľa má byť v zložení minimálne katedra učiteľa, stolička učiteľa a kontajner. Katedra učiteľa má byť minimálne vo vyhotovení z pevnej kovovej konštrukcie a má obsahovať odkladací priestor - min. jednu uzamykateľnú zásuvku na kvalitných výsuvoch a výškovonastaviteľné nožičky. Pracovná doska minimálne z LDT hrúbky min. 22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 Pevný trojzásuvkový kontajner, ktorý je súčasťou stola.</t>
  </si>
  <si>
    <t>Žiacky stôl</t>
  </si>
  <si>
    <t>Minimálna špecifikácia - kovová konštrukcia,  stolová doska hrúbky 18 mm v povrchovej úprave podľa požiadavky užívateľa. Rozmer min. 1300x600x750 mm</t>
  </si>
  <si>
    <t>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sú otvory na spojenie jednotlivých stolov do celku. 1300x700x735 mm.</t>
  </si>
  <si>
    <t>Stolička/taburet pre žiaka</t>
  </si>
  <si>
    <t>Minimálna špecifikácia - stolička s kovovou konštrukciou oválneho profilu, sedák a operadlo čalúnené látkou s min 100 000 cyklov oteruvzdornosť. Možnosť stohovania stoličiek.</t>
  </si>
  <si>
    <t>Stolička pre knihovníka</t>
  </si>
  <si>
    <t>Minimálna špecifikácia: čalúnená stolička (alebo ekvivalent), pevný uhol operadla, nastaviteľná výška operadla a hĺbky sedáku, plynový piest, na kolieskach</t>
  </si>
  <si>
    <t>Knihovnícky regál</t>
  </si>
  <si>
    <t>Minimálna špecifikácia, rozmer 1800x680x360mm,  Materiál LDTD hrúbky min. 18 mm, s hranou ABS min. 2 mm, konštrukcia korpusu pevná lepená nerozoberateľná! Police prestaviteľné.  Farebné prevedenie podľa požiadaviek zadávateľa.</t>
  </si>
  <si>
    <t>Knihovnícky vozík</t>
  </si>
  <si>
    <t>Minimálna špecifikácia, rozmer min. 600x400x760mm,  Materiál LDTD hrúbky min. 18 mm, s hranou ABS min. 2 mm, Farebné prevedenie podľa požiadaviek zadávateľa, mobilný s možnosťou zabrzdenia koliesok.</t>
  </si>
  <si>
    <t>Stoly do študovne</t>
  </si>
  <si>
    <t>Minimálna špecifikácia, rozmer min. 600x600x750mm,  Materiál LDTD hrúbky min. 18 mm, s hranou ABS min. 2 mm, Farebné prevedenie podľa požiadaviek zadávateľa, s možnosťou vytvorenia variabilných zostáv.</t>
  </si>
  <si>
    <t>Stolička do študovne</t>
  </si>
  <si>
    <t>Minimálna špecifikácia: rokovacia čalúnená stolička, oceľový rám lakovaný na čierno (profil ovál), stohovateľná (5 ks), sedák so spodným plastovým krytom, nosnosť 100 kg. Poťah látka "C" min. 100 000 cyklov.</t>
  </si>
  <si>
    <t>Licencia multimediálnej učebnice v digitálnej forme pre základné školy. Obsah je spracovaný formou prezentácií (kreslených obrázkov, animácií, fotografií a testov) a obsahuje kompletný prierez učivom fyziky pre základné školy. Výučbový softvér je vytvorený podľa platných učebných osnov pre ZŠ a obsahuje odporúčaciu doložku MŠ. Obsah je prierezom učiva fyziky a obsahuje témy pre 6.ročník ZŠ: vlastnosti kvapalín, plynov, vlastnosti pevných látok a telies, hustota pevných látok, kvapalín a plynov, Pascalov zákon, Archimedov zákon. Obsah pre 7. ročník ZŠ: teplota, skupenstvá látok a ich zmeny, topenie, tuhnutie, vyparovanie, var, kondenzácia, teplo a využiteľná energia, tepelný stroj. Obsah pre 8. ročník ZŠ: svetlo, vlastnosti svetla, odram, lom, šošovky, optické vlastnosti oka, sila a jej znázornenie, meranie sily, skladanie síl, rovnováha síl, ťažisko, páka, kladka, tlaková sila, tlak, trenie, pokoj a pohyb telesa, trajektória pohybu, rovnomerný a nerovnomerný pohyb. Obsah pre 9. ročník ZŠ: magnetické a elektrické vlastnosti látok, elektrický prúd v kovových vodičoch, meranie prúdu a napätia, elektrický odpor vodiča, elektrická práca a príkon, magnetické pole v okolí vodiča, elektromagnet, vedenie elektrického prúdu v kvapalinách a plynoch, elektrolýza.</t>
  </si>
  <si>
    <t>Digitálne učebnice fyziky pre 8-ročné gymnáziá</t>
  </si>
  <si>
    <t>Licencia digitálnych učebníc pre 8-ročné gymnáziá. Obsah je spracovaný formou prezentácií (kreslených obrázkov, animácií, fotografií a cvičení) a obsahuje kompletný prierez učivom fyziky na úrovni fyziky 8-ročného gymnaziálneho obsahu. Tematický obsah: Sila a pohyb, Vlastnosti kvapalín a plynov, Magnetizmus, Elektrina, Periodické deje, EM žiarenie a častice mikrosveta. Výučbový softvér je vytvorený podľa platných učebných osnov pre ZŠ a obsahuje odporúčaciu doložku MŠ.</t>
  </si>
  <si>
    <t>Cvičebnica fyziky Testy pre 8-ročné gymnáziá</t>
  </si>
  <si>
    <t>Licencia digitálnych cvičebníc Testy pre 8-ročné gymnáziá. Obsahuje kompletný prierez učivom fyziky na úrovni fyziky 8-ročného gymnaziálneho obsahu. Tematický obsah: Sila a pohyb, Vlastnosti kvapalín a plynov, Magnetizmus, Elektrina, Periodické deje, EM žiarenie a častice mikrosveta. Výučbový softvér je vytvorený podľa platných učebných osnov pre ZŠ a obsahuje odporúčaciu doložku MŠ.</t>
  </si>
  <si>
    <t>Učebnica fyziky pre 8-ročné gymnáziá : Sila a pohyb</t>
  </si>
  <si>
    <t>Učebnica pre 8-ročné gymnáziá. Obsah je spracovaný formou textov, kreslených obrázkov a cvičení a obsahuje kompletný prierez učivom Sila a pohyb. Učebnica je vytvorená podľa platných učebných osnov pre ZŠ a obsahuje odporúčaciu doložku MŠ.</t>
  </si>
  <si>
    <t>Učebnica fyziky pre 8-ročné gymnáziá : Vlastnosti kvapalín a plynov</t>
  </si>
  <si>
    <t>Učebnica pre 8-ročné gymnáziá. Obsah je spracovaný formou textov, kreslených obrázkov a cvičení a obsahuje kompletný prierez učivom Vlastnosti kvapalín a plynov. Učebnica je vytvorená podľa platných učebných osnov pre ZŠ a obsahuje odporúčaciu doložku MŠ.</t>
  </si>
  <si>
    <t>Učebnica fyziky pre 8-ročné gymnáziá : Elektrina</t>
  </si>
  <si>
    <t>Učebnica pre 8-ročné gymnáziá. Obsah je spracovaný formou textov, kreslených obrázkov a cvičení a obsahuje kompletný prierez učivom Elektrina. Učebnica je vytvorená podľa platných učebných osnov pre ZŠ a obsahuje odporúčaciu doložku MŠ.</t>
  </si>
  <si>
    <t>Učebnica fyziky pre 8-ročné gymnáziá : Magnetizmus</t>
  </si>
  <si>
    <t>Učebnica pre 8-ročné gymnáziá. Obsah je spracovaný formou textov, kreslených obrázkov a cvičení a obsahuje kompletný prierez učivom Magnetizmus. Učebnica je vytvorená podľa platných učebných osnov pre ZŠ a obsahuje odporúčaciu doložku MŠ.</t>
  </si>
  <si>
    <t>Učebnica fyziky pre 8-ročné gymnáziá : Periodické deje</t>
  </si>
  <si>
    <t>Učebnica pre 8-ročné gymnáziá. Obsah je spracovaný formou textov, kreslených obrázkov a cvičení a obsahuje kompletný prierez učivom Periodické deje. Učebnica je vytvorená podľa platných učebných osnov pre ZŠ a obsahuje odporúčaciu doložku MŠ.</t>
  </si>
  <si>
    <t>Učebnica fyziky pre 8-ročné gymnáziá : EM žiarenie a častice mikrosveta</t>
  </si>
  <si>
    <t>Učebnica pre 8-ročné gymnáziá. Obsah je spracovaný formou textov, kreslených obrázkov a cvičení a obsahuje kompletný prierez učivom Elektromagnetické žiarenie a častice mikrosveta. Učebnica je vytvorená podľa platných učebných osnov pre ZŠ a obsahuje odporúčaciu doložku MŠ.</t>
  </si>
  <si>
    <t>Pracovné listy pre ZŠ, 6.ročník</t>
  </si>
  <si>
    <t>Pracovné listy pre ZŠ, 6.ročník, Vlastnosti látok. Obsah: návody riešenia a vysvetlenia jednoduchých experimentov, založených na využití pomôcok, ktoré sú ľahko dostupné. Tematický obsah experimentov: Prelievanie vzduchu a plynu, Fúkanie guľôčky do fľašky, Guľôčky v oleji, Plávanie kovovej spinky na vode, Pružnosť mydlovej blany, Plávajúca plechovka, Karteziánsky potápač, Galileiho teplomer, Prelievanie vody z fľaše do fľaše, Horenie sviečky, Papierový most, Odraz lopty, Balansujúci vtáčik na bidle.</t>
  </si>
  <si>
    <t>Pracovné listy pre ZŠ, 7.ročník</t>
  </si>
  <si>
    <t>Pracovné listy pre ZŠ, 7.ročník, Teplo a skupenské premeny. Obsah: návody riešenia a vysvetlenia jednoduchých experimentov, založených na využití pomôcok, ktoré sú ľahko dostupné. Tematický obsah experimentov: Čo drží viečko na zaváraninovej fľaške, Ako udržať vodu v prevrátenom pohári, Prečo je problém zodvihnúť papier, Odfúknutie fľašiek od seba, Vybratie valčeku von z otvoru hranola, Nabratie vody do prevrátenej fľaše, Čo horí na sviečke, Problém vriacej vody v injekčnej striekačke, Prečo mydlové bubliny praskajú, Zdvihnutie ľadu pomocou špajdle, Určenie dotykom čo bude teplejšie ?, Zapaľujeme papier, Odrezaný plameň sviečky, Zohriaty vzduch a nárast tlaku</t>
  </si>
  <si>
    <t>Pracovné listy pre ZŠ, 8.ročník</t>
  </si>
  <si>
    <t>Pracovné listy pre ZŠ, 8.ročník, Optika. Obsah: návody riešenia a vysvetlenia jednoduchých experimentov, založených na využití pomôcok, ktoré sú ľahko dostupné. Tematický obsah experimentov: Tieň, polotieň, Obraz za zrkadlom, Čo je za akváriom, Zrkadlový obraz obrátený a zväčšený a zmenšený, Zväčšenie a zmenšenie obrazu pomocou spojky, Pohľad cez rozptylku, Rozpoznanie krátkozrakosti a ďalekozrakosti, Skladanie farieb.</t>
  </si>
  <si>
    <t>Pracovné listy pre ZŠ, 9.ročník</t>
  </si>
  <si>
    <t>Pracovné listy pre ZŠ, 9.ročník, Elektrina a magnetizmus. Obsah: návody riešenia a vysvetlenia jednoduchých experimentov, založených na využití pomôcok, ktoré sú ľahko dostupné. Tematický obsah experimentov: Zelektrizovanie balónov, Pohyb predmetov (bublina, vrtuľka) elektrostatickým pôsobením,  Elektrostatický zvonček, Elektrizovanie dotykom, Telesá sa elektrostaticky odpudzujú, Je celý magnet magnetický?, Ako sa dá z klinca urobiť magnet, Magnetické pole bez magnetu, Magnet a cievka, Pohyb vodičom s prúdom, Elektromotor, Otáčanie vodivého kotúča na vode.</t>
  </si>
  <si>
    <t>Interaktívny vyučovací balík - Fyzika - Mechanika</t>
  </si>
  <si>
    <t>Balík obsahuje sadu  10 ks výukových DVD z rôznych oblastí fyziky. Každé DVD je rozdelené na podkapitoly s podrobnejšími témami. Filmy obsahujú pokusy i názorné animácie, ktoré sú často vytvorené zo zobrazenej reality. Pre znázornenie fyzikálnych javov slúžia aj zábavné hrané scénky - fyzikálne grotesky. Dôraz je na prepojenie fyzikálnej teórie s reálnym svetom a predovšetkým technikou. Obsiahnuté témy: Kinematika a dynamika, Trenie, Pôsobenie síl, Telesá v gravitačnom poli, Tekutiny, Kmitanie, Vlnenie, Zvuk, Šírenie svetla, Optika</t>
  </si>
  <si>
    <t>Interaktívny vyučovací balík - Prvouka</t>
  </si>
  <si>
    <t>Balík obsahuje: 1 ks Film na DVD v slovenskom jazyku s témou Vysokých Tatier, 1 ks DVD v slovenskom jazyku s témou rieky Dunaj, 1 sadu DVD v slovenskom jazyku s témou "Život". 5ks  Interaktívny vyučovací balík o ľudskom tele a jeho funkciách s animáciami, obsahuje tematické okruhy funkcie ľudského tela: Stavba ľudského tela, Koža, Pohybová sústava, Tráviaca sústava, Dýchacia sústava, Obehová sústava, Vylučovacia sústava, Zmyslové orgány, Hormonálna sústava, Rozmnožovanie. A tiež 5 ks Interaktívny vyučovací balík s témou prvouky s 3D animáciami pre žiakov prvého stupňa základných škôl. Pomocou interaktívnych úloh sa žiaci oboznámia s domácimi a divými zvieratami, ako aj ich mláďatami, ich vývojom a rozdielmi medzi cicavcami a vtákmi. Obsahuje tematické okruhy: Domáce zvieratá, Zoskupovanie (cicavce - vtáky), Zvieratá a ich mláďatá, Časti tela, Vtáky, Ryby, Obojživelníky, Plazy a ich porovnávanie. Ďalej 5 ks plnofarebnú encyklopédiu biológie v slovenskom jazyku, s rozsahom 250 strán.</t>
  </si>
  <si>
    <t>Interaktívny vyučovací balík - Chémia</t>
  </si>
  <si>
    <t>Balík obsahuje: sadu 3 ks filmov na DVD s chemickou tematikou v celkovej dĺžke trvania 220 min, rozdelenej na pokusy, z ktorých žiadny nepresiahne 15 min. Obsah tém: rýchlosť chemických reakcií, delenie zmesí, elektrolýza, kovy, nekovy, soli, oxidy, prírodné látky, syntetické látky, proces korózie. 5 ks Interaktívneho vyučovacieho balíka o stavbe chemických látok v slovenskom jazyku s animáciami, nákresmi, obrazmi, modelmi potrebnými k znázorneniu procesov na úrovni atómov a molekúl. Obsahuje tematické okruhy: Modely atómu, Stavba atómu, Stavba elektrónového obalu, Vznik elektrónového obalu atómu, Periodická sústava, Iónová väzba, Kovalentná väzba, Stavba molekúl,  Kovová väzba. Ďalej 5 ks Interaktívneho vyučovacieho balíka o skupenstve chemických látok v slovenskom jazyku s animáciami. Obsahuje tematické okruhy: Plyny, Kvapaliny (charakteristika, rozpustnosť, saturácia), Pevné látky (kryštalické mriežky atómové, iónové, kovové, molekulárne, uhlíkové), ďalej 4 ks Encyklopédie chémie obsahujúcej  farebné schémy a ilustrácie doplnené textovými vysvetlivkami uľahčujú pochopenie problematiky, pretože aj najzložitejšie javy sa podávajú jednoducho, zrozumiteľne a prístupne.</t>
  </si>
  <si>
    <t>Interaktívny vyučovací balík - Biológia - Ľudské telo a jeho funkcie</t>
  </si>
  <si>
    <t>Výukový interaktívny program na oboznámenie sa s funkciami ľudského tela, pre pochopenie fungovanie orgánov. 3D animácie, pomôcka pri ukážke procesov, ktoré sú bez prezentácie ťažko pochopiteľné (napr.: nervová sústava, obehová sústava a činnosť srdca). Tematické okruhy: Stavba ľudského tela, Koža,  Pohybová sústava, Tráviaca sústava, Dýchacia sústava, Obehová sústava, Vylučovacia sústava, Zmyslové orgány, Hormonálna sústava, Rozmnožovanie</t>
  </si>
  <si>
    <t>Interaktívny vyučovací balík - Chémia - Skupenstvá látok</t>
  </si>
  <si>
    <t>Balík obsahuje tematické okruhy: Plyny, Kvapaliny (charakteristika, rozpustnosť, saturácia), Pevné látky (kryštalické mriežky atómové, iónové, kovové, molekulárne, uhlíkové). Učivo obsahuje najdôležitejšie stručné informácie, nákresy, obrazy, modely potrebné k znázorneniu, animácie procesov na úrovni atómov a molekúl a interaktívne praktické úlohy.</t>
  </si>
  <si>
    <t>Interaktívny vyučovací balík - Nemecký jazyk</t>
  </si>
  <si>
    <t>Balík interaktívny program Nemecký jazyk pre začiatočníkov a stredne pokročilých obsahuje:  gramatiku, čítanie a písomné interaktívne cvičenia. Tématické okruhy: Persönliche Informationen, Familie, Zu Hause, Schule, Tägliche Routine, Freizeitaktivitäten, Essen und Trinken, Ferien, Urlaub, Kleidung, Gesundheit, Krankheiten. .</t>
  </si>
  <si>
    <t>Interaktívny vyučovací balík - Fyzika - Optika</t>
  </si>
  <si>
    <t>Balík obsahuje tematický okruh Optika. Pomocou animácií a úloh sa dajú demonštrovať rozličné fyzikálne javy a uskutočňovať rôzne merania. Tematické okruhy: Vlastnosti svetla, odraz svetla, zrkadlo, refrakcia, obraz v zrkadle, disperzia-rozptyl, optické nástroje.</t>
  </si>
  <si>
    <t>Interaktívny vyučovací balík - Matematika - Geometrické konštrukcie</t>
  </si>
  <si>
    <t>Balík obsahuje tieto tematické okruhy: Úsečky, Uhly, Kruhy, Trojuholníky, Štvoruholníky, Iné útvary. Softvér obsahuje 41 geometrických konštrukcií.</t>
  </si>
  <si>
    <t>Interaktívny vyučovací balík pre Dopravnú výchovu</t>
  </si>
  <si>
    <t>Obsah balíka: sieťová licencia s 1 aktiváciou na školskom serveri, (vrátane dodania 1 kusu inštalačného CD), galéria s fotografiami dopravných prostriedkov, základné druhy dopravy a rozdelenie dopravných prostriedkov, 19 cvičení rozdelených do štyroch skupín, vrátane prenosného dopravného ihriska obsahujúceho 10 ks rôznych dopravných značiek a semaforov.</t>
  </si>
  <si>
    <t>Interaktívny vyučovací balík - Polytechnika</t>
  </si>
  <si>
    <t>Obsah balíka: 5x Interaktívny vyučovací balík s témou polytechniky s animáciami pre žiakov druhého stupňa základných škôl. Obsahuje tematické okruhy: Priradenie, Kódovanie a dekódovanie, Plošné priečne rezy telies, Zobrazenie. Ďalej 5x DVD s témou obrábanie materiálov, 5x Encyklopédia s témou polytechniky.</t>
  </si>
  <si>
    <t>Knihy pre Polytechniku</t>
  </si>
  <si>
    <t>Sada odporúčaných 25 titulov pre Polytechniku ZŠ v počte 233 ks :
Valsecchi Patrizia: Originálne náramky; Umenie kaligrafie; Zabudnuté remeslá a život na vidieku; Najobľúbenejšie skladačky z papiera ; Tomislav Senćanski: Malý vedec 3 ; Zuzana Kriston-Bordi: Rozvojové zošit: Orientácia ; Rosa M. Curto: Urob si! Papierové skladačky a pozdravy ; Lucie Dvořáková: Velká kniha originálních nápadů ; Kreatívne sviatky ; Pia Pedevilla: Velikonoční tvoření ; 51 věcí, které si můžeš vyrobit z... papírové role ; Kolektív autorov: 12 fantastických papierových lietadielok ; Tom James: Nakresli si: Na ceste ; Chytré nápady ; 51 věcí, které si můžeš vyrobit z krabiček od vajec ; Vyrobím si sám: Zvířata ; Vyrobím si sám: Letadla ; Vyrobím si sám: Auta ; Skladačky pre šikovné ručičky: Na farme ; Mgr. Andrej Fujas a kol.: TECHNIKA PRE 5. ROČNÍK ZŠ - 2.vydanie; Ing. Eleonóra Boocová a kol.: TECHNIKA PRE 6. ROČNÍK ZŠ; TECHNIKA PRE 7. ROČNÍK ZŠ; Mgr. Ján Krotký, PhD. a kol.: TECHNIKA PRE 8. ROČNÍK ZŠ; TECHNIKA PRE 9. ROČNÍK ZŠ; Clive Gifford: Autá, vlaky, lode a lietadlá</t>
  </si>
  <si>
    <t>Knihy pre povinné čítanie SJ</t>
  </si>
  <si>
    <t>Sada odporúčaných 64 titulov Odporúčaného čítania pre ZŠ v počte 167 ks :
Dobšinský Pavol: Slovenské rozprávky 1. - 4. vydanie; Podjavorinská Ľudmila: Čin-Čin, 3.vydanie; Čulmanová Beatrica: Slovenské povesti; Rowlingová Joanne K.: Harry Potter 1 - Ilustrovaná edícia; Harry Potter 2 – ilustrovaná edícia; autor neuvedený: Harry Potter - Sprievodca k filmom; Kolektív: Najkrajšie rozprávky H.CH.Andersena; Figuli Margita: Tri gaštanové kone; Ezopove bájky; Pištáčik; Emil z Lonnebergy; Pippi Dlhá pančucha set; Hobit; Krista Bendová: Osmijanko rozpráva 8x8=64 rozprávok ; Mária Ďuríčková: Danka a Janka v rozprávke ; Danka a Janka ; Marianna Grznárová: Maťko a Kubko ; Josef Čapek: Rozprávky o psíčkovi a mačičke ; Antoine de Saint-Exupéry: Malý princ ; Roald Dahl: Charlie a továreň na čokoládu ; Kamoš obor ; Matilda ; Čarodejnice ; Fantastický pán Lišiak ; Krista Bendová, Tomáš Janovic: Bola raz jedna trieda ; Pavol Dobšinský, Ľudovít Fulla: Trojruža ; Jozef Cíger Hronský: Smelý Zajko ; Smelý Zajko v Afrike ; Budkáčik a Dubkáčik ; Eduard Petiška, Jindra Čapek: Príbehy tisíc a jednej noci ; Eduard Petiška: Staré řecké báje a pověsti ; Najkrajšie grécke báje a povesti ; Martin Pitro: Staré grécke báje a povesti ; Milan Rúfus: Modlitbičky ; Viera Ryšavá: Príbehy zo starej Bratislavy ; Martin Ťapák: Rysavá jalovica ; Charlotte Brontë: Jane Eyrová ; Daniel Defoe: Robinson Crusoe ; Jack London: Volanie divočiny, Biely tesák ; Harald Reinl: Legendárna kolekcia troch 3 filmov - Winnetou I., II., III. ; Vincent Šikula: Prázdniny so strýcom Rafaelom ; Božena Němcová: Babička ; Nick West: Traja pátrači 8 - Záhada kašľajúceho draka ; Robert Arthur: Traja pátrači 3 - Záhada šepkajúcej múmie ; Traja pátrači 62 - Záhada faraónovho odkazu ; Traja pátrači 7 - Tajomstvo ostrova kostier ; Marco Sonnleitner: Traja pátrači 61 -Záhada čierneho škorpióna ; Robert Arthur: Traja pátrači 59 - Záhada Hmlistej hory ; Traja pátrači 6 - Záhada miznúceho pokladu ; Traja pátrači 10 - Záhada Ohnivého oka ; Traja pátrači 60 - Záhada internetového upíra ; Mary V. Carey: Traja pátrači 67 - Záhada zlovestného strašiaka ; Megan Stine, H. William Stine: Traja pátrači 76, 77, 78 (3x) ; Mary V. Carey: Traja pátrači 71 - Záhada hrozného vlkolaka ; Traja pátrači 75 - Záhada starého denníka ; Traja pátrači 4 - Záhada zeleného strašidla ; Robert Arthur: Traja pátrači 5 - Záhada strieborného pavúka ; André Marx: Traja pátrači 55 - Záhada labyrintu bohov ; Ben Nevis: Traja pátrači 57 - Záhada tajomného dedičstva ; Marco Sonnleitner: Traja pátrači 63 - Záhada futbalovej horúčky ; Mary V. Carey: Traja pátrači 68, 69, 70 (3x) ; William Arden: Traja pátrači 72, 73, 74 (3x) ; Lucy Maud Montgomery: Anna zo Zeleného domu (kolekcia 1-8) ; Alica v krajine zázrakov</t>
  </si>
  <si>
    <t>Cudzojazyčné knihy a slovníky</t>
  </si>
  <si>
    <t xml:space="preserve">
Sada odporúčaných 36 titulov pre výučbu Cudzieho jazyka v ZŠ v počte 146 ks :
THAT´S US Pracovný zošit k učebnici angličtiny pre 3. ročník základných škôl ; THAT´S US Učebnica angličtiny pre 3. ročník základných škôl; Biskupičová Květa: Anglický jazyk - prehľad gramatiky; Vrška Mária: Nemecký jazyk- stručný prehľad gramatiky ; Ilustrovaný slovník anglicko- slovenský; Ilustrovaný slovník nemecko- slovenský; Ilustrovaný slovník taliansko - slovenský; Ilustrovaný slovník francúzsko- slovenský; Ilustrovaný slovník španielsko - slovenský; Anglicky 15 minút denne; Francúzsky 15 minút denne; Taliansky 15 minút denne; Macht mit 1 /Polyglot; Macht mit 1 Interaktiv/Polyglot; Nemecké synonymné slovesá; Nemecké väzby s podstatnými menami; Cvičebnica nemeckej gramatiky; Macht mit 2/Polyglot; Nemecké idiomy v praxi; Macht mit 2 Interaktiv/Polyglot; Nemecký praktický slovník/Lingea; Veľký slovník/Lingea; Eleonóra Kovácsová: Nemecko - slovenský, slovensko - nemecký slovník ; Soňa Stušková a kol.: Anglicko-slovenský a slovensko-anglický vreckový slovník ; Anglicko-slovenský obrázkový slovník ; Angelika Horňáková: Nemčina pre deti ; Elena Kováčiková, Valentína Glendová: Ruský jazyk pre 6. ročník základných škôl - Pracovný zošit ; Ruský jazyk pre 5. ročník základných škôl - Pracovný zošit ; Elena Kováčiková: Ruština pre samoukov ; Valentína Glendová: Ruský jazyk pre 9. ročník základných škôl - Pracovný zošit ; Ruský jazyk pre 8. ročník základných škôl ; Soňa Stušková, Štefan Greňa: Anglické frázové slovesá pre školy, kurzy i samoukov ; Eva Dienerová, Soňa Stušková: Cvičenia z anglického jazyka pre 3. ročník základnej školy ; Cvičenia z anglického jazyka pre 4. ročník základnej školy ; Monika Srnková, Klaudia Ježová: Cvičenia z anglického jazyka pre 9. r. ZŠ ; Valentína Glendová: Ruský jazyk pre 7. ročník ZŠ - Pracovný zošit</t>
  </si>
  <si>
    <t>Knihy „Beletria“</t>
  </si>
  <si>
    <t>Sada odporúčaných 140 titulov Beletrie pre ZŠ v počte 140 ks :
Špačková Zora: Babičkine rozprávky nad zlato; Náhliková Alica: Básničky do detskej izbičky; Sedlák Ivan: Ježko Pichliačik - čítanie s porozumením; Kollár Jozef : Keď ťa chytím, tak ťa zjem!; Eva Dienerová, Daniela Ondreičková : Maľované čítanie -Mravček Zvedavček; Kurilla Janko: Moja kniha o zvieratkách; Kolektív: Moje najmilšie bájky; Nováková Monika: O trpaslíkovi Hundroškovi; Ďuričová Ivona: Prečo lienky nosia podkolienky; Lasicová Hana: Pupo a Fazuľka; Hronská Branislava: Ťuki a jeho dobrodružstvá; Zabi nudu; Ďuričová Ivona: Zvieratká z abecedy; Černík Michal: Rozprávkové sníčky skryté do básničky; Holeinone Peter: Najkrajšie rozprávky; Jaroš Miro: Čarovné slovíčka; Čisté rúčky; Do školy sa teším; Na ceste; Pesničkový neposlušník ; Pri stole; Opet Peter: Život Adama; Petiška Eduard: Anička a básnička; Anička a flautička; Slobodová Elena: Zlatá reťaz (1): Ťap, ťap, ťapušky; Zlatá reťaz (2): Bol raz jeden domček; Zlatá reťaz (3): Slnko, poď na naše líčko; Zlatá reťaz (4): Orie Janík, orie; Zlatá reťaz (5): Spievam si ja, spievam; Motlová Milada : Riekanky, pesničky a rozprávky; Žigová Ada: O snehuliakovi s horúcim srdcom; Fry Michael: Exoti 2: Nulová tolerancia; Exoti 3: Kráľ Karl; Exoti: Lov na šikanátora; Kinney Jeff: Denník odvážneho bojka 1: Denník odvážne; Denník odvážneho bojka 2: Rodrick je šéf; Denník odvážneho bojka 3: Posled.kvapka; Denník odvážneho bojka 4: Prázdniny p; Denník odvážneho bojka 5: Krutá pravda; Denník odvážneho bojka 6: Ponorková choroba ; Denník odvážneho bojka 7: Piate koleso; Denník odvážneho bojka 8: To je ale...; Denník odvážneho bojka 9: Dlhá cesta; Toto nie je denník odvážneho bojka; Rowlingová Joanne K.: Fantastické zvery a ich výskyt - pôvodný scenár; Hermiona Grangerová - Sprievodca k filmu; Ron Weasley - Sprievodca k filmom; Collinsová Suzanne: Hry o život - trilógia, 5. vydanie; Preclíková Wűrfl Stanislava: Moja vianočná knižka; Havelková Silvia: O Šutierikovi, kamennom mužíčkovi; Matthews John &amp; Caitlin: Prefíkané bájky; Špačková Zora: Slovenské rozprávky; Chrobák Dobroslav: Drak sa vracia; Hemingway Ernest: Komu zvonia do hrobu; Zbohom zbraniam; Starec a more; Shakespeare William: Ako sa vám páči; Antonius a Kleopatra; Búrka; Coriolanus; Cymbelin; Dvaja veronskí šľachtici; Hamlet; Kráľ Lear; Macbeth; Oko za oko; Othello; Romeo a Júlia; Sen svätojánskej noci; Shakespeare - komplet 10 kníh; Skrotenie čertice; Sonety; Trojkráľový večer; Veľa kriku pre nič; Veselé panie z Windsoru; Zimná rozprávka; Dashner James: Labyrint - trilógia; Dohertyová Meghan: Nebuď hulvát; Green John: Na vine sú hviezdy, 2.vydanie; Papierové mestá, 3. vydanie; Poučka o podstate predvídateľnosti Katherine; Green, Maureen Johnsonová, Lauren Myraclová John: Nech sneží; Rowellová Rainbow: Eleanor a Park; Fanúšička; Láska; Rozum; Narcis; Uršuľa; Krv; Útek z rodnej obce; Prvá a posledná láska; Rubato; Mladý Dônč; Gombíky zo starej uniformy; Letmý sneh; Ponožky pred odletom; Krásna strojvodkyňa, krutá vojvodkyňa; Holá veta o láske; Melón sa vždy smeje; Denník Anny Frankovej; Hlava XXII; Lolita; Emma; Zvieracia farma; 1984; Mandolína kapitána Corelliho; Madame Tussaud; Ja, Mária Antoinetta; Zásady muštárne; Láska slečny Elliotovej; Lady Susan, Watsonovci, Sanditon; Búrlivé výšiny; Juvenílie; Stopárov sprievodca galaxiou. Kompletné vydanie kultovej päťdielnej trilógie; Sviňa a iné bájky; Denis a jeho sestry; Babka na rebríku; Operácia Orech a iné dedkoviny; Klára a mátohy; Láskavé rozprávky; Ukradni tri vajcia; Mimi a Líza; Klára a iglu; Marína a povaľači; Ja nič, ja muzikant; Traja kamoši a fakticky fantastický bunker; Až raz budem kapitánom; Nototo a strašidelná škola Elvíry Múdrej; Plajko; Adam a čarovná šmykľavka; Mimi a Líza 2; Zvon; Traja kamoši a fakticky fantastický poklad; Tajomný mlyn v Karpatoch; Deti z Bullerbynu; Kroniky Narnie set; Pán Prsteňov 1: Spoločenstvo prsteňa; Pán Prsteňov 2: Dve veže; Pán prsteňov 3: Návrat kráľa; Pán Prsteňov. Kompletné vydanie s ilustráciami Alana Leeho</t>
  </si>
  <si>
    <t>Knihy „Vzdelávanie učiteľov“</t>
  </si>
  <si>
    <t xml:space="preserve">
Sada odporúčaných 105 titulov Vzdelávanie učiteľov ZŠ v počte 310 ks:
Sogelová Tatiana: A vznikli písmenká 2.časť; A vznikli písmenká 1.; A vznikli písmenká 2.; Brúsime si jazýčky; Jureníková Adela: Čo má vedieť prvák z matematiky; Čo má vedieť druhák z matematiky; Čo má vedieť tretiak z matematiky; Bálint Ľudovít: Čo má vedieť štvrták z matematiky; Holovačová Anna: Diktáty a pravop. cv. pre 3. roč. ZŠ; Diktáty a pravop. cv. pre 4. roč. ZŠ; Lampartová Terézia: Diktáty a pravop. cv. pre 5. roč. ZŠ; Reiterová Monika: Finančná gramotnosť pre 1. stupeň ZŠ; Finančná gramotnosť pre 2. stupeň ZŠ; Lampartová Terézia: Chystáme sa do prímy; Korýtková Ivana: Matematika nás baví; Jozef Kuzma, Monika Reiterová : Matematika základnej školy v kocke ; Bálint Ľudovít: Nové testy z matematiky pre 9. roč. ZŠ; Somorová Renáta: Nové testy zo SJ a lit. pre 9. roč. ZŠ; Ľudovít Bálint, Jozef Kuzma : Opakujeme si matematiku pre 9. ročník ZŠ; Somorová Renáta: Opakujeme si slovenčinu pre 9. ročník ZŠ; Jureníková Adela: Päťminútovky z matematiky pre 1. ročník ; Päťminútovky z matematiky pre 2. ročník ; Päťminútovky z matematiky pre 3. ročník ; Päťminútovky z matematiky pre 4. ročník ZŠ; Sivoková Renáta: Päťminútovky zo SJ pre 2. ročník ZŠ; Lampartová Terézia: Päťminútovky zo SJ pre 3. a 4. roč. ZŠ; Päťminútovky zo SJ pre 5. a 6. roč. ZŠ; Päťminútovky zo SJ pre 7.-9. roč. ZŠ; Ľudovít Bálint, Jozef Kuzma : Precvičme si matematiku pre 5. roč. ZŠ; Precvičme si matematiku pre 7.ročník ZŠ; Precvičme si matematiku pre 8.ročník ZŠ; Somorová Renáta: Precvičme si slovenčinu pre 5. roč. ZŠ; Precvičme si slovenčinu pre 6. roč. ZŠ; Precvičme si slovenčinu pre 7. roč. ZŠ; Precvičme si slovenčinu pre 8. roč. ZŠ; Precvičme si slovenčinu pre 8.ročník ZŠ; Precvičujeme si vybrané slová; Slovenčina základnej školy v kocke; Feriancová Ingrid: Testy zo SJ a lit. pre 5. roč. ZŠ; Klaudová Jana: Učíme sa čítať; Pastorková Táňa: Učíme sa písať číslice; Beatrica Čulmanová, Miriam Onderiková: Učíme sa písať písmenká; Lampartová Terézia: Úlohy na rozv. čit. gram.žiakov 2. roč. ; Úlohy na rozv. čit. gram.žiakov 3. roč.; Úlohy na rozv. čit. gram.žiakov 4. roč. ; Somorová Renáta: Úlohy na rozvíjanie čitateľskej gramotnosti žiakov 5. a 6. ročníka ZŠ; Úlohy na rozvíjanie čitateľskej gramotnosti žiakov 7. - 9. ročníka ZŠ; Ľudovít Bálint, Jozef Kuzma : Úlohy na rozvíjanie matematickej gramotnosti žiakov 1.stupňa ZŠ; Holovačová Anna: Zábavné diktáty a pr. cv. pre 1. st. ZŠ; Lampartová Terézia: Zábavné diktáty a pravopisné cvičenia pre 2.stupeň ZŠ a osemročných gymnázií; Reiterová Monika: Matematika – Čísla; Matematika - Násobilka; Reiterová Monika: Matematika – Premena jednotiek; Matematika – Rovinné útvary; Harvanová Lenka: Periodická sústava chemických prvkov ; Somorová Renáta: Slovenský jazyk - podstatné mená a prídavné mená; Slovenský jazyk – prídavné mená ; Slovenský jazyk - slovné druhy; Slovenský jazyk - Vybrané slová; Slovenský jazyk - zámená a číslovky; Mgr. Hybenová, Mgr.Machynová: Slovenský jazyk - nová generácia; Terézia Lampartová: Päťminútovky pre 7. - 9. roč.; Päťminútovky pre 5. - 6. roč.; Jarmila Krajčovičová: Zošit pre učiteľa - Pomocník zo SJ 9; Zošit pre učiteľa - Pomocník zo LIT 9; Zošit pre učiteľa - Pomocník zo SJ 8; Zošit pre učiteľa - Pomocník zo LIT 8; Zošit pre učiteľa - Pomocník zo SJ 7; Zošit pre učiteľa - Pomocník zo LIT 7; Zošit pre učiteľa - Pomocník zo SJ 6; Zošit pre učiteľa - Pomocník zo LIT 6; Zošit pre učiteľa - Pomocník zo SJ 5; Zošit pre učiteľa - Pomocník zo LIT 5; Mgr. Alžbeta Slavkovská, Viera Machová: ÉČKA V POTRAVINÁCH; Psychológia pre -násťročných ; Precvičme si čítanie s porozumením; Precvičme si miery a váhy; Precvičme si násobenie a delenie; Pastorková Táňa: Veršovaná abeceda; Mária Tašková: Brúsime si jazýčky ; Slovenský jazyk pre 5. ročník základných škôl ; Alena Drozdíková, Daniela Ďurajková: Občianska náuka ; Marc Hillefeld: Po stopách strážcu podsvetia ; Kraus a kolektív: Slovník cudzích slov ; Viera Slujková, Roland Fisla: Hudobná náuka pre 7. ročník základných umeleckých škôl ; Slovenský jazyk pre 5. ročník základných škôl ; Adriana Wiegerová: Prírodoveda pre 4. ročník základnej školy ; Prehľad biológie - 1. časť ; Adriana Wiegerová: Prírodoveda pre 4. ročník základnej školy ; Eva Langsteinová, Belo Felix: Hudobná výchova pre 7. ročník základných škôl ; Renáta Somorová, Anna Kročitá: Slovenský jazyk a testy na prijímacie skúšky na stredné školy ; Eva Langsteinová a kol.: Hudobná výchova pre 8. ročník základných škôl ; Eva Langsteinová, Belo Felix: Hudobná výchova pre 6. ročník základných škôl ; František Kosper, Jana Fraasová: Nová zbierka úloh z matematiky pre 5. až 9. ročník ZŠ a 1. až 4. ročník gymnázií s osemročným štúdiom ; Viera Slujková, Roland Fisla: Hudobná náuka pre 5. ročník základných umeleckých škôl ; Katalin Drozdík: Šikovným deťom ; Tatiana Kelemenová: Budem vedieť slovenčinu - 6. ročník základných škôl ; Eva Langsteinová, Belo Felix: Hudobná výchova pre 5. ročník základných škôl ; Pavol Černek: Matematika pre 3. ročník základnej školy ; Ladislav Čarný a kolektív: Výtvarná výchova pre 3. ročník základnej školy ; Eva Dienerová: Počítajme hravo 1 ; Ľudmila Podjavorinská, Mária Rázusová-Martáková: Do školy ; Ondrej Sliacky: Dejiny slovenskej literatúry pre deti a mládež ; Zuzana Stanislavová: Dejiny slovenskej literatúry pre deti a mládež po roku 1960 ; Ján Findra: Štylistika súčasnej slovenčiny</t>
  </si>
  <si>
    <t>Audioknihy</t>
  </si>
  <si>
    <t>Sada odporúčaných 38 titulov Audiokníh pre ZŠ v počte 192 ks :
Nová zmluva ; Cecil Murphey a Ben Carson ·: Zlaté ruky ; Rozprávky o psíčkovi a mačičke ; Adam Vlk : Čin - Čin ; Antoine de Saint-Exupéry: Malý princ ; Emília Vášáryová: Emília Vášáryová: Danka A Janka ; Jozef Króner, Zuzana Krónerová a Ján Króner: Rozprávky Krónerovci ; Pavol Dobšinský: Slovenské prostonárodné povesti 1 ; Slovenské prostonárodné povesti 2; Slovenské prostonárodné povesti 3 ; Slovenské prostonárodné povesti 4 ; Slovenské prostonárodné povesti 5; Tomáš Vondrovic a Eduard Petiška : Řecké báje a pověsti I.-III. ; Biblia - Starý Zákon (1 - 10) ; Biblia - Starý Zákon (11 - 20) ; Biblia - Život Ježiša 1 ; Biblia - Život Ježiša 2 ; Biblia - Život Ježiša 3 ; Biblia - Život Ježiša 4; Biblia - Život Ježiša 5 ; Milan Rúfus ·: Óda na radosť; Óda na radosť; Štyri epištoly k ľuďom ; Murárska balada ; Daniel Hevier : Heviho diktátor; Stanislav Štepka : Jááánošííík ; Človečina ; Loď Svet - Správa o snoch, ktoré zobúdzajú pravdu; Charles Dickens : Oliver Twist ; Rôzni Autori : Angličtina do ucha ; Mária Podhradská : Veselá angličtina pre deti 1 (CD) ; Veselá angličtina pre deti 2 (CD) ; Nemčina do ucha; Ruština do ucha; Mária Podhradská : Veselá angličtina pre deti 3 (CD) ; Aljona Podlesnych: Ruské pohádky (RUS); Cingilingi pesnička ; Kamil Peteraj : Keby som bol detským kráľom</t>
  </si>
  <si>
    <t>Sada odporúčaných 52 titulov Pracovných zošitov pre ZŠ v počte 238 ks:
PhDr. Jana Višnovská, a kol.: BIOLÓGIA PRE 5. ROČNÍK ZŠ; Mgr. Katarína Grellnethová, a kol.: BIOLÓGIA PRE 6. ROČNÍK ZŠ A 1. ROČNÍK GYMNÁZIÍ S OSEMROČNÝM ŠTÚDIOM; Mgr. Katarína Kubinová, Mgr. Ivana Kuncová: BIOLÓGIA PRE 8. ROČNÍK ZŠ A 3. ROČNÍK GYMNÁZIÍ S OSEMROČNÝM ŠTÚDIOM; Mgr. Eva Ihringová,PhDr. Jana Višňovská: BIOLÓGIA PRE 9. ROČNÍK ZŠ A 4. ROČNÍK GYMNÁZIÍ S OSEMROČNÝM ŠTÚDIOM; PaedDr. Oľga Hírešová, a kol.: FYZIKA PRE 6. ROČNÍK ZŠ A 1. ROČNÍK GYMNÁZIÍ S OSEMROČNÝM GYMNÁZIOM; FYZIKA PRE 7. ROČNÍK ZŠ A 2. ROČNÍK GYMNÁZIÍ S OSEMROČNÝM ŠTÚDIOM; FYZIKA PRE 8. ROČNÍK ZŠ A 3. ROČNÍK GYMNÁZIÍ S OSEMROČNÝM GYMNÁZIOM; : FYZIKA PRE 9. ROČNÍK 2. POLROK; Mgr. Paulína Kuhnová a kol.: FYZIKA PRE 9. ROČNÍK ZŠ A 4. ROČNÍK GYMNÁZIÍ S OSEMROČNÝM ŠTÚDIOM; RNDr. Viera Lisá, Mgr. Katarína Javorová: CHÉMIA PRE 6. ROČNÍK 1. POLROK; CHÉMIA PRE 6. ROČNÍK 2. POLROK; CHÉMIA PRE 7. ROČNÍK 1. POLROK; CHÉMIA PRE 7. ROČNÍK 2. POLROK; CHÉMIA PRE 8. ROČNÍK 1. POLROK; CHÉMIA PRE 8. ROČNÍK 2. POLROK; CHÉMIA PRE 9. ROČNÍK 1. POLROK; CHÉMIA PRE 9. ROČNÍK 2. POLROK; Ing. Rastislav Geschwandtner: PRACOVNÉ VYUČOVANIE PRE 3. ROČNÍK ZŠ; Ing. Rastislav Geschwandtner, Mgr. Kristína Kissová: PRACOVNÉ VYUČOVANIE PRE 4. ROČNÍK ZŠ; PaedDr. Zuzana Duchoňová a kol.: PRÍRODOVEDA PRE 3. ROČNÍK ZŠ; P: PRÍRODOVEDA PRE 4. ROČNÍK ZŠ; PaedDr. ThDr. Ing. Terézia Žigová, PhD., Mgr. Pavol Kelecsényi: TESTOVANIE 5 - MATEMATIKA PRE 5. ROČNÍK ZŠ; PhDr. Katarína Hincová, PhD. a kol.: TESTOVANIE 5 - SLOVENSKÝ JAZYK A LITERATÚRA PRE 5. ROČNÍK; PaedDr. ThDr. Ing. Terézia Žigová, PhD.,Mgr. Pavol Kelecsényi: TESTOVANIE 9 - MATEMATIKA PRE 8. ROČNÍK; TESTOVANIE 9 - MATEMATIKA PRE 9. ROČNÍK; PhDr. Katarína Hincová PhD., a kol.: TESTOVANIE 9 – SLOVENSKÝ JAZYK A LITERATÚRA PRE 8. ROČNÍK; TESTOVANIE 9 - SLOVENSKÝ JAZYK A LITERATÚRA PRE 9. ROČNÍK; Mgr. Jana Králiková a kol.: TESTY Z MATEMATIKY NA PRIJÍMACIE SKÚŠKY NA OSEMROČNÉ GYMNÁZIÁ; Mgr. Monika Áčová a kol.: TESTY ZO SLOVENSKÉHO JAZYKA NA PRIJÍMACIE SKÚŠKY NA OSEMROČNÉ GYMNÁZIÁ; Beňuška Jozef, PaedDr.: Pracovné listy pre ZŠ, 6.ročník - Fyzika Beňuška; Pracovné listy pre ZŠ, 7.ročník - Fyzika Beňuška; Pracovné listy pre ZŠ, 8.ročník - Fyzika Beňuška; Pracovné listy pre ZŠ, 9.ročník - Fyzika Beňuška; Eva Dienerová: Nácvičné diktáty zo slovenského jazyka pre 4. ročník základných škôl ; Anna Rýzková, a kol.: Precvičme si pravopis - 7. ročník základných škôl ; Eva Dienerová: Pravopisné cvičenia ; Anna Rýzková, a kol.: Precvičme si pravopis - 6. ročník základných škôl ; Eva Dienerová: Nácvičné diktáty zo slovenského jazyka pre 1. ročník základných škôl ; Kolektív autorov: Prírodoveda pre 3. ročník základnej školy - Pracovný zošit ; Eva Dienerová: Nácvičné diktáty zo slovenského jazyka pre 4. ročník základných škôl ; Nácvičné diktáty zo slovenského jazyka pre 3. ročník základných škôl ; Pravopisné cvičenia pre 1. ročník ZŠ ; Jarmila Krajčovičová: Pravopisné cvičenia k učebnici slovenského jazyka pre 9. ročník ZŠ ; Ľudovít Hrdina, F a kol.: Matematika v príkladoch ; Eva Dienerová: Pravopisné cvičenia k učebnici slovenského jazyka pre 5. ročník základných škôl ; Počítajme hravo 2 ; Tatiana Kelemenová: Budem vedieť slovenčinu - 6. ročník základných škôl ; Klára Kausitz: Nácvičné diktáty zo slovenského jazyka pre 5. ročník základných škôl ; Nácvičné diktáty zo slovenského jazyka pre 7. ročník základných škôl ; Eva Dienerová: Pravopisné cvičenia k učebnici slovenského jazyka pre 4. ročník základných škôl ; Jarmila Krajčovičová: Nácvičné diktáty zo slovenského jazyka pre 6. ročník základných škôl ; Eva Dienerová: Pravopisné cvičenia k učebnici slovenského jazyka pre 2. ročník základných škôl</t>
  </si>
  <si>
    <t>Sada odporúčaných 68 titulov Náučnej literatúry pre ZŠ v počte 141 ks:
Popovič Dávid Ivan:Mať tak o koliesko viac; Janko Kurilla:Moja kniha o zvieratkách z farmy; Boccador Sabine:Povedz mi - Objavy a vynálezy!; Curtová Rosa M.:Nakresli si džungľu; Nauč sa kresliť; Nauč sa kresliť povolania; Nauč sa kresliť tvary; Nauč sa maľovať prstami ; Nauč sa používať farby; Fougerová Isabelle:Povedz mi ako?; Povedz mi prečo; Gilletová Émilie:Povedz mi koľko?; Cestuj v čase do ohromujúcej krajiny ; Môj atlas sveta; Objav a spoznaj záhady ľudského tela; Spoznaj úžasný svet divých zvierat; Vynájdi, objav a experimentuj vo svete ; Maincent Géraldine:Povedz mi kedy; Marrou Élisabeth:Povedz mi, čo to je?; Povedz mi, kde to je?; Gonick Larry:Matematika v komikse; Nočná obloha; Morské pobrežie; Fyzika 100 objavov, ktoré zmenili históriu; Základy včelárstva. Všetko, čo začínajúci včelári potrebujú vedieť; Najkrajšie národné parky sveta; Terapia kultúrou; Rocková Bratislava; Džezáky. Doba a scéna; Filmový génius Woody Allen; Kliatba rokenrolu; Abeceda módy; Genetika. 50 myšlienok, ktoré by ste mali poznať Zem 50 myšlienok, ktoré by ste mali poznať ; Vesmír. 50 myšlienok, ktoré by ste mali poznať; Včely; Stručné dejiny sveta pre mladých čitateľov; Môj prvý atlas Európy; Mapy; Moja prvá biblia; 365 aktivít v prírode; Veríš alebo neveríš; Cesta okolo sveta; To je teda sila!; Je evolúcia revolúcia; Inakší Inkovia; Úctyhodní Egypťania; Krutí Vikingovia; Krv, kosti a vnútornosti; Vesmír, hviezdy a slizkí ufóni; Nechutné trávenie; Hrdlorezi Kelti; Mizerná druhá svetová vojna; Divoké sopky; Otravné jedy; Bláznivá hudba; Ako uloviť mamuta; Turci, Habsburgovci a iné pohromy; Zákerná zeleň; Výbušné experimenty; Chrabrí rytieri a chladné hrady; Mizerný múr; Nebezpečný let; Šibnuté štíty; To je choré!; Podlé a sebecké zlomky; Totálne ohromujúca čokoláda; Krvavé revolúcie;</t>
  </si>
  <si>
    <t>Sada odporúčaných 88 titulov Encyklopédií, faktov pre ZŠ v počte 88 ks:
Preclíková Wűrfl Stanislava: Veľká encyklopédia zvierat ; Juglová Cécile: Moja malá encyklopédia-Spoznaj, ako fungujú veci okolo teba; Woodford, Steve Parker Chris: Veda - detská encyklopédia; Hecker a kol. Frank: Vreckový sprievodca prírodou; Hume Rob: Vtáky Európy, 2. vydanie; Kolektív: História, 2. vydanie; Zviera, 2.vyd.; Lascelles Christopher: Dejiny sveta v skratke; Kolektív: Veľký atlas sveta, 2. vydanie; Fila Interpretatio Klimt; Umenie na Slovensku; Martin Benka; Kamila Štanclová; Ľudovít Fulla; Photoreporting; Karol Plicka; Slovenské sochárstvo 1945 – 2015; Izmy, ako rozumieť modernému a súčasnému umeniu; Dokonalá paleta farieb; Túry do literatúry; Ruská moderna; Stredoeurópska moderna; Ruská avantgarda; Beatnici; Život na šľachtickom dvore. Odev, strava, domácnosť, hygiena a voľný čas; Móda na Slovensku; Tradície na Slovensku; Príbeh vlákna. Textilné remeslá na Slovensku; Nezrelá republika; Hoď do mňa kameňom. Spolužitie s Rómami na Slovensku; Stratená m(ÓDA)/Lost m(ODE); Krvavá grófka. Alžbeta Bátoryová / Fakty a výmysly; Izmy, ako rozumieť filmu; Vesmír v orechovej škrupinke; Smrť Kriváňa; Historické mestá na Slovensku; Taktne o tráviacom trakte; Miznúce mikróby; Príbeh filozofie. Kľúč ku klasickým dielam; Dejiny Biblie; Kresťanský svet: Fakty minulosti; Rozviazané jazyky; Rakúsko-Uhorsko. Habsburská ríša v rokoch 1867 – 1918 ; Anna Weltmanová: Tohle není matika ; Keri Smith: Odviaž sa! - Môj bláznivý zápisník ; Aleksandra Mizielińska, Daniel Mizieliński: Mapy ; Cesta naprieč dejinami ; Slnečná sústava ; Dinosaurus ; Piotr Socha: Včely ; Tom Schamp: Môj bláznivý obrázkový svet ; Yuval Zommer: Veľká kniha o malých tvoroch ; Miroslav Saniga: Rok v prírode ; Kolektív autorov: Encyklopédia bylín ; Tajomná príroda ; Moje malé príbehy Montessori - Prechádzka ; Miro Jaroš: Do školy sa teším ; Katarína Macurová: Prečo nekvitneš? ; Kamila Kopsová, Petr Kops: Ako sa dohovoriť s tigrom ; Mária Tašková: Moja pastelka ; Oceán ; Kamila Kopsová, Petr Kops: Tiger robí uáá uáá ; Ako sa krotí tiger ; Kolektív autorov: Náučné kartičky – Zvieratá ; Ernst H. Gombrich: Stručné dejiny sveta pre mladých čitateľov ; Elena Slobodová, Zuzana Hlavatá: Slovenský detský rok ; Kniha rekordov ; Učíme sa počítať! ; Sabine Boccador: Povedz mi - Objavy a vynálezy! ; Carol Vorderman: Matematika (slovenský jazyk) ; Géraldine Maincent: Povedz mi kedy ; Ľubica Brix, Zuzana Bačinská-Čajková: Kľúče od tabu ; Jana Melišová, Marek Mertinko : Slušné správanie - Ja a môj pes ; Najväčší bojovníci ; Kolektív autorov: Spoznaj úžasný svet divých zvierat ; Johnny Ball: Mysli si číslo ; Jiří Dvořák: Rostlinopis ; Deborah Kespert: Objavitelia ; Judit Katalin Berkes Tariová: Čarovné obrázky: sčítanie, odčítanie ; Čarovné obrázky: delenie ; Čarovné obrázky: násobenie ; Hana Primusová: Pozor, červená! ; Latso: Rozprávka o ekonomike ; Kriss Keller: Pompy, Titany a horúce predmety ; Pompy, Titany a ostré predmety ; Bibiana Ondrejková: Rozprávky o dievčinke Julke; Anna Kiljanová: Obed s drakom; Miroslava Atanasová: Sedem farieb dúhy;</t>
  </si>
  <si>
    <t>Hudobné nahrávky</t>
  </si>
  <si>
    <t>Sada hudobných nahrávok pre knižničný fond zvukové dokumenty obsahujúca témy: folklórna, hudba, moderná slovenská a svetová a svetová klasická hudba v počte min. 1 ks max. 5 ks z každej nahrávky podľa odsúhlaseného zoznamu  (celkový počet nahrávok 150 s toleranciou +/- 10%)</t>
  </si>
  <si>
    <t>Číslo</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</si>
  <si>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</si>
  <si>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</si>
  <si>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</si>
  <si>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</si>
  <si>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</si>
  <si>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</si>
  <si>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</si>
  <si>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</si>
  <si>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</si>
  <si>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</si>
  <si>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</si>
  <si>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</si>
  <si>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</si>
  <si>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</si>
  <si>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</si>
  <si>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</si>
  <si>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</si>
  <si>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</si>
  <si>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</si>
  <si>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</si>
  <si>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</si>
  <si>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</si>
  <si>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</si>
  <si>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</si>
  <si>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</si>
  <si>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</si>
  <si>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</si>
  <si>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</si>
  <si>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</si>
  <si>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</si>
  <si>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</si>
  <si>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</si>
  <si>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</si>
  <si>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</si>
  <si>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</si>
  <si>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</si>
  <si>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</si>
  <si>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</si>
  <si>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</si>
  <si>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</si>
  <si>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</si>
  <si>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</si>
  <si>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</si>
  <si>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</si>
  <si>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</si>
  <si>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</si>
  <si>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</si>
  <si>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</si>
  <si>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</si>
  <si>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</si>
  <si>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</si>
  <si>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</si>
  <si>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</si>
  <si>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</si>
  <si>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</si>
  <si>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</si>
  <si>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</si>
  <si>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</si>
  <si>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</si>
  <si>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</si>
  <si>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</si>
  <si>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</si>
  <si>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</si>
  <si>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</si>
  <si>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</si>
  <si>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</si>
  <si>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1-34</t>
  </si>
  <si>
    <t>1-35</t>
  </si>
  <si>
    <t>1-36</t>
  </si>
  <si>
    <t>1-37</t>
  </si>
  <si>
    <t>1-38</t>
  </si>
  <si>
    <t>1-39</t>
  </si>
  <si>
    <t>1-40</t>
  </si>
  <si>
    <t>1-41</t>
  </si>
  <si>
    <t>1-42</t>
  </si>
  <si>
    <t>1-43</t>
  </si>
  <si>
    <t>1-44</t>
  </si>
  <si>
    <t>1-45</t>
  </si>
  <si>
    <t>1-46</t>
  </si>
  <si>
    <t>1-47</t>
  </si>
  <si>
    <t>1-48</t>
  </si>
  <si>
    <t>1-49</t>
  </si>
  <si>
    <t>2-1</t>
  </si>
  <si>
    <t>2-2</t>
  </si>
  <si>
    <t>2-3</t>
  </si>
  <si>
    <t>2-4</t>
  </si>
  <si>
    <t>2-5</t>
  </si>
  <si>
    <t>2-6</t>
  </si>
  <si>
    <t>2-7</t>
  </si>
  <si>
    <t>2-8</t>
  </si>
  <si>
    <t>2-9</t>
  </si>
  <si>
    <t>2-10</t>
  </si>
  <si>
    <t>2-11</t>
  </si>
  <si>
    <t>2-12</t>
  </si>
  <si>
    <t>2-13</t>
  </si>
  <si>
    <t>2-14</t>
  </si>
  <si>
    <t>2-15</t>
  </si>
  <si>
    <t>2-16</t>
  </si>
  <si>
    <t>2-17</t>
  </si>
  <si>
    <t>2-18</t>
  </si>
  <si>
    <t>2-19</t>
  </si>
  <si>
    <t>2-20</t>
  </si>
  <si>
    <t>2-21</t>
  </si>
  <si>
    <t>2-22</t>
  </si>
  <si>
    <t>3-1</t>
  </si>
  <si>
    <t>3-2</t>
  </si>
  <si>
    <t>3-3</t>
  </si>
  <si>
    <t>3-4</t>
  </si>
  <si>
    <t>3-5</t>
  </si>
  <si>
    <t>3-6</t>
  </si>
  <si>
    <t>3-7</t>
  </si>
  <si>
    <t>3-8</t>
  </si>
  <si>
    <t>3-9</t>
  </si>
  <si>
    <t>3-10</t>
  </si>
  <si>
    <t>3-11</t>
  </si>
  <si>
    <t>3-12</t>
  </si>
  <si>
    <t>3-13</t>
  </si>
  <si>
    <t>3-14</t>
  </si>
  <si>
    <t>3-15</t>
  </si>
  <si>
    <t>3-16</t>
  </si>
  <si>
    <t>3-17</t>
  </si>
  <si>
    <t>3-18</t>
  </si>
  <si>
    <t>3-19</t>
  </si>
  <si>
    <t>3-20</t>
  </si>
  <si>
    <t>3-21</t>
  </si>
  <si>
    <t>3-22</t>
  </si>
  <si>
    <t>Časť A1: Didaktické pomôcky ZŠ J. M. Petzvala</t>
  </si>
  <si>
    <t xml:space="preserve">Časť A2: Technické a technologické vybavenie - IKT ZŠ J. M. Petzvala </t>
  </si>
  <si>
    <t>Časť A3: Interiérové vybavenie ZŠ J. M. Petzvala</t>
  </si>
  <si>
    <t>Časť A4: Knižničný fond ZŠ J. M. Petzvala</t>
  </si>
  <si>
    <t>Operačný systém, balík MS Office, ďalší e-learning softvér</t>
  </si>
  <si>
    <t>Pracovisko na vŕtanie, pílenie a brúsenie</t>
  </si>
  <si>
    <t>Digitálna učebnica Fyziky pre ZŠ a SŠ</t>
  </si>
  <si>
    <t>Školský server, kabeláž, softvér</t>
  </si>
  <si>
    <t>Knižničný fond – 1</t>
  </si>
  <si>
    <t>Knižničný fond - 2</t>
  </si>
  <si>
    <t>Knižničný fond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</si>
</sst>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25"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0"/>
      <name val="Arial"/>
      <family val="2"/>
      <charset val="238"/>
    </font>
    <font>
      <b/>
      <sz val="14"/>
      <color theme="1"/>
      <name val="Times New Roman"/>
      <family val="1"/>
      <charset val="238"/>
    </font>
    <font>
      <b/>
      <sz val="8"/>
      <name val="Arial"/>
      <family val="2"/>
      <charset val="238"/>
    </font>
    <font>
      <b/>
      <sz val="10"/>
      <name val="Arial"/>
      <family val="2"/>
      <charset val="238"/>
    </font>
    <font>
      <sz val="10"/>
      <color theme="1"/>
      <name val="Arial"/>
      <family val="2"/>
      <charset val="238"/>
    </font>
    <font>
      <b/>
      <sz val="12"/>
      <name val="Calibri"/>
      <family val="2"/>
      <charset val="238"/>
      <scheme val="minor"/>
    </font>
    <font>
      <sz val="10"/>
      <color theme="1"/>
      <name val="Calibri"/>
      <family val="2"/>
      <charset val="238"/>
      <scheme val="minor"/>
    </font>
    <font>
      <b/>
      <sz val="10"/>
      <name val="Calibri"/>
      <family val="2"/>
      <charset val="238"/>
    </font>
    <font>
      <sz val="11"/>
      <color theme="1"/>
      <name val="Calibri"/>
      <family val="2"/>
      <charset val="238"/>
    </font>
    <font>
      <sz val="12"/>
      <color rgb="FF000000"/>
      <name val="Calibri"/>
      <family val="2"/>
      <charset val="238"/>
    </font>
    <font>
      <sz val="10"/>
      <name val="Calibri"/>
      <family val="2"/>
      <charset val="238"/>
    </font>
    <font>
      <sz val="11"/>
      <color rgb="FF000000"/>
      <name val="Calibri"/>
      <family val="2"/>
      <charset val="238"/>
      <scheme val="minor"/>
    </font>
    <font>
      <sz val="9"/>
      <color theme="1"/>
      <name val="Calibri"/>
      <family val="2"/>
      <charset val="238"/>
      <scheme val="minor"/>
    </font>
    <font>
      <sz val="12"/>
      <color theme="1"/>
      <name val="Calibri"/>
      <family val="2"/>
      <charset val="238"/>
      <scheme val="minor"/>
    </font>
    <font>
      <b/>
      <sz val="12"/>
      <color theme="1"/>
      <name val="Calibri"/>
      <family val="2"/>
      <charset val="238"/>
      <scheme val="minor"/>
    </font>
    <font>
      <sz val="11"/>
      <color rgb="FF000000"/>
      <name val="Calibri"/>
      <family val="2"/>
      <charset val="238"/>
    </font>
    <font>
      <sz val="9"/>
      <color theme="1"/>
      <name val="Calibri"/>
      <family val="2"/>
      <charset val="238"/>
    </font>
    <font>
      <sz val="9"/>
      <color rgb="FF000000"/>
      <name val="Calibri"/>
      <family val="2"/>
      <charset val="238"/>
    </font>
    <font>
      <sz val="8"/>
      <name val="Calibri"/>
      <family val="2"/>
      <charset val="238"/>
      <scheme val="minor"/>
    </font>
    <font>
      <sz val="9"/>
      <color indexed="81"/>
      <name val="Segoe UI"/>
      <charset val="1"/>
    </font>
    <font>
      <b/>
      <sz val="9"/>
      <color indexed="81"/>
      <name val="Segoe UI"/>
      <charset val="1"/>
    </font>
  </fonts>
  <fills count="9">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FFFFF"/>
        <bgColor rgb="FF000000"/>
      </patternFill>
    </fill>
    <fill>
      <patternFill patternType="solid">
        <fgColor rgb="FFFFFFFF"/>
        <bgColor indexed="64"/>
      </patternFill>
    </fill>
    <fill>
      <patternFill patternType="solid">
        <fgColor theme="6" tint="0.599963377788628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4" fillId="0" borderId="0"/>
    <xf numFmtId="0" fontId="8" fillId="0" borderId="0"/>
  </cellStyleXfs>
  <cellXfs count="80">
    <xf numFmtId="0" fontId="0" fillId="0" borderId="0" xfId="0"/>
    <xf numFmtId="0" fontId="7" fillId="0" borderId="0" xfId="0" applyFont="1"/>
    <xf numFmtId="0" fontId="0" fillId="0" borderId="0" xfId="0"/>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justify" vertical="center" wrapText="1"/>
      <protection locked="0"/>
    </xf>
    <xf numFmtId="0" fontId="1" fillId="2" borderId="1" xfId="0" applyFont="1" applyFill="1" applyBorder="1" applyAlignment="1" applyProtection="1">
      <alignment vertical="center" wrapText="1"/>
      <protection locked="0"/>
    </xf>
    <xf numFmtId="0" fontId="0" fillId="0" borderId="0" xfId="0" applyBorder="1"/>
    <xf numFmtId="165" fontId="1" fillId="3" borderId="1" xfId="0" applyNumberFormat="1" applyFont="1" applyFill="1" applyBorder="1" applyAlignment="1" applyProtection="1">
      <alignment horizontal="right" vertical="center" wrapText="1"/>
      <protection locked="0"/>
    </xf>
    <xf numFmtId="0" fontId="0" fillId="0" borderId="0" xfId="0" applyAlignment="1">
      <alignment vertical="center" wrapText="1"/>
    </xf>
    <xf numFmtId="0" fontId="0" fillId="0" borderId="1" xfId="0" applyBorder="1" applyAlignment="1">
      <alignment vertical="center" wrapText="1"/>
    </xf>
    <xf numFmtId="0" fontId="10" fillId="0" borderId="1" xfId="0" applyFont="1" applyBorder="1" applyAlignment="1">
      <alignment vertical="center" wrapText="1"/>
    </xf>
    <xf numFmtId="0" fontId="11" fillId="6" borderId="4" xfId="0" applyFont="1" applyFill="1" applyBorder="1" applyAlignment="1">
      <alignment vertical="top" wrapText="1"/>
    </xf>
    <xf numFmtId="0" fontId="12" fillId="6" borderId="6" xfId="0" applyFont="1" applyFill="1" applyBorder="1"/>
    <xf numFmtId="4" fontId="13" fillId="6" borderId="6" xfId="0" applyNumberFormat="1" applyFont="1" applyFill="1" applyBorder="1"/>
    <xf numFmtId="4" fontId="13" fillId="6" borderId="7" xfId="0" applyNumberFormat="1" applyFont="1" applyFill="1" applyBorder="1"/>
    <xf numFmtId="0" fontId="0" fillId="0" borderId="0" xfId="0" applyBorder="1" applyAlignment="1">
      <alignment vertical="center" wrapText="1"/>
    </xf>
    <xf numFmtId="165" fontId="1" fillId="3" borderId="1" xfId="0" applyNumberFormat="1" applyFont="1" applyFill="1" applyBorder="1" applyAlignment="1" applyProtection="1">
      <alignment horizontal="center" vertical="center" wrapText="1"/>
      <protection locked="0"/>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3" fontId="15" fillId="0" borderId="1" xfId="0" applyNumberFormat="1"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justify" vertical="center" wrapText="1"/>
    </xf>
    <xf numFmtId="4" fontId="15" fillId="4" borderId="1" xfId="0" applyNumberFormat="1" applyFont="1" applyFill="1" applyBorder="1" applyAlignment="1">
      <alignment horizontal="right" vertical="center" wrapText="1"/>
    </xf>
    <xf numFmtId="165" fontId="1" fillId="0" borderId="1" xfId="0" applyNumberFormat="1" applyFont="1" applyFill="1" applyBorder="1" applyAlignment="1" applyProtection="1">
      <alignment horizontal="center" vertical="center" wrapText="1"/>
      <protection locked="0"/>
    </xf>
    <xf numFmtId="0" fontId="0" fillId="0" borderId="0" xfId="0" applyAlignment="1">
      <alignment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4" fontId="0" fillId="4" borderId="1" xfId="0" applyNumberFormat="1" applyFill="1" applyBorder="1" applyAlignment="1">
      <alignment horizontal="right" vertical="center" wrapText="1"/>
    </xf>
    <xf numFmtId="4" fontId="0" fillId="0" borderId="0" xfId="0" applyNumberFormat="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164" fontId="18" fillId="5" borderId="1" xfId="0" applyNumberFormat="1" applyFont="1" applyFill="1" applyBorder="1"/>
    <xf numFmtId="165" fontId="18" fillId="5" borderId="1" xfId="0" applyNumberFormat="1" applyFont="1" applyFill="1" applyBorder="1"/>
    <xf numFmtId="4" fontId="3" fillId="4" borderId="1" xfId="0" applyNumberFormat="1" applyFont="1" applyFill="1" applyBorder="1" applyAlignment="1">
      <alignment horizontal="right" vertical="center" wrapText="1"/>
    </xf>
    <xf numFmtId="3" fontId="0" fillId="0" borderId="1" xfId="0" applyNumberFormat="1" applyFill="1" applyBorder="1" applyAlignment="1">
      <alignment horizontal="center" vertical="center" wrapText="1"/>
    </xf>
    <xf numFmtId="165" fontId="18" fillId="5" borderId="1" xfId="0" applyNumberFormat="1" applyFont="1" applyFill="1" applyBorder="1" applyAlignment="1">
      <alignment wrapText="1"/>
    </xf>
    <xf numFmtId="0" fontId="16" fillId="0" borderId="1" xfId="0" applyFont="1" applyFill="1" applyBorder="1" applyAlignment="1">
      <alignment horizontal="justify"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4" fontId="19" fillId="0" borderId="1" xfId="0" applyNumberFormat="1" applyFont="1" applyBorder="1" applyAlignment="1">
      <alignment horizontal="right" vertical="center" wrapText="1"/>
    </xf>
    <xf numFmtId="0" fontId="20" fillId="7" borderId="1" xfId="0" applyFont="1" applyFill="1" applyBorder="1" applyAlignment="1">
      <alignment horizontal="justify" vertical="center" wrapText="1"/>
    </xf>
    <xf numFmtId="0" fontId="20" fillId="0" borderId="1" xfId="0" applyFont="1" applyBorder="1" applyAlignment="1">
      <alignment horizontal="justify" vertical="center" wrapText="1"/>
    </xf>
    <xf numFmtId="4" fontId="19" fillId="4" borderId="1" xfId="0" applyNumberFormat="1" applyFont="1" applyFill="1" applyBorder="1" applyAlignment="1">
      <alignment horizontal="right" vertical="center" wrapText="1"/>
    </xf>
    <xf numFmtId="0" fontId="21" fillId="0" borderId="1" xfId="0" applyFont="1" applyBorder="1" applyAlignment="1">
      <alignment horizontal="justify" vertical="center" wrapText="1"/>
    </xf>
    <xf numFmtId="0" fontId="18" fillId="2" borderId="1" xfId="0" applyFont="1" applyFill="1" applyBorder="1" applyAlignment="1">
      <alignment vertical="center"/>
    </xf>
    <xf numFmtId="49" fontId="0" fillId="0" borderId="1" xfId="0" applyNumberFormat="1" applyBorder="1" applyAlignment="1">
      <alignment horizontal="center" vertical="center" wrapText="1"/>
    </xf>
    <xf numFmtId="0" fontId="11" fillId="6" borderId="2" xfId="0" applyFont="1" applyFill="1" applyBorder="1" applyAlignment="1">
      <alignment vertical="top" wrapText="1"/>
    </xf>
    <xf numFmtId="0" fontId="11" fillId="6" borderId="5" xfId="0" applyFont="1" applyFill="1" applyBorder="1" applyAlignment="1">
      <alignment vertical="top" wrapText="1"/>
    </xf>
    <xf numFmtId="0" fontId="11" fillId="6" borderId="9" xfId="0" applyFont="1" applyFill="1" applyBorder="1" applyAlignment="1">
      <alignment vertical="top" wrapText="1"/>
    </xf>
    <xf numFmtId="0" fontId="14" fillId="6" borderId="3" xfId="0" applyFont="1" applyFill="1" applyBorder="1" applyAlignment="1">
      <alignment vertical="top" wrapText="1"/>
    </xf>
    <xf numFmtId="0" fontId="14" fillId="6" borderId="0" xfId="0" applyFont="1" applyFill="1" applyAlignment="1">
      <alignment vertical="top" wrapText="1"/>
    </xf>
    <xf numFmtId="0" fontId="14" fillId="6" borderId="8" xfId="0" applyFont="1" applyFill="1" applyBorder="1" applyAlignment="1">
      <alignment vertical="top" wrapText="1"/>
    </xf>
    <xf numFmtId="0" fontId="12" fillId="6" borderId="3" xfId="0" applyFont="1" applyFill="1" applyBorder="1" applyAlignment="1">
      <alignment vertical="top" wrapText="1"/>
    </xf>
    <xf numFmtId="0" fontId="12" fillId="6" borderId="0" xfId="0" applyFont="1" applyFill="1" applyAlignment="1">
      <alignment vertical="top" wrapText="1"/>
    </xf>
    <xf numFmtId="0" fontId="12" fillId="6" borderId="8" xfId="0" applyFont="1" applyFill="1" applyBorder="1" applyAlignment="1">
      <alignment vertical="top" wrapText="1"/>
    </xf>
    <xf numFmtId="2" fontId="0" fillId="8" borderId="1" xfId="0" applyNumberFormat="1" applyFill="1" applyBorder="1"/>
    <xf numFmtId="0" fontId="14" fillId="6" borderId="3" xfId="0" applyFont="1" applyFill="1" applyBorder="1" applyAlignment="1">
      <alignment horizontal="left" vertical="top" wrapText="1"/>
    </xf>
    <xf numFmtId="0" fontId="14" fillId="6" borderId="0" xfId="0" applyFont="1" applyFill="1" applyBorder="1" applyAlignment="1">
      <alignment horizontal="left" vertical="top" wrapText="1"/>
    </xf>
    <xf numFmtId="0" fontId="14" fillId="6" borderId="8"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8"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5" xfId="0" applyFont="1" applyFill="1" applyBorder="1" applyAlignment="1">
      <alignment horizontal="left" vertical="top" wrapText="1"/>
    </xf>
    <xf numFmtId="0" fontId="11" fillId="6" borderId="9" xfId="0" applyFont="1" applyFill="1" applyBorder="1" applyAlignment="1">
      <alignment horizontal="left" vertical="top" wrapText="1"/>
    </xf>
    <xf numFmtId="0" fontId="6" fillId="0" borderId="1" xfId="0" applyFont="1" applyBorder="1" applyAlignment="1">
      <alignment horizontal="left" wrapText="1"/>
    </xf>
    <xf numFmtId="0" fontId="1" fillId="0" borderId="1" xfId="0" applyFont="1" applyBorder="1" applyAlignment="1">
      <alignment horizontal="left" wrapText="1"/>
    </xf>
    <xf numFmtId="0" fontId="5" fillId="0" borderId="1" xfId="0" applyFont="1" applyBorder="1" applyAlignment="1">
      <alignment horizontal="left" wrapText="1"/>
    </xf>
    <xf numFmtId="0" fontId="5" fillId="0" borderId="1" xfId="0" applyFont="1" applyBorder="1" applyAlignment="1">
      <alignment horizontal="left"/>
    </xf>
    <xf numFmtId="0" fontId="6" fillId="0" borderId="1" xfId="0" applyFont="1" applyBorder="1" applyAlignment="1">
      <alignment horizontal="left"/>
    </xf>
    <xf numFmtId="0" fontId="0" fillId="0" borderId="1" xfId="0" applyBorder="1" applyAlignment="1">
      <alignment horizontal="center"/>
    </xf>
    <xf numFmtId="0" fontId="9" fillId="5" borderId="6" xfId="0" applyFont="1" applyFill="1" applyBorder="1" applyAlignment="1" applyProtection="1">
      <alignment horizontal="left" vertical="center" wrapText="1"/>
      <protection locked="0"/>
    </xf>
    <xf numFmtId="0" fontId="9" fillId="5" borderId="7" xfId="0" applyFont="1" applyFill="1" applyBorder="1" applyAlignment="1" applyProtection="1">
      <alignment horizontal="left" vertical="center" wrapText="1"/>
      <protection locked="0"/>
    </xf>
    <xf numFmtId="0" fontId="12" fillId="6" borderId="0" xfId="0" applyFont="1" applyFill="1" applyAlignment="1">
      <alignment horizontal="left" vertical="top" wrapText="1"/>
    </xf>
    <xf numFmtId="0" fontId="14" fillId="6" borderId="0" xfId="0" applyFont="1" applyFill="1" applyAlignment="1">
      <alignment horizontal="left" vertical="top" wrapText="1"/>
    </xf>
    <xf numFmtId="0" fontId="18" fillId="5" borderId="6" xfId="0" applyFont="1" applyFill="1" applyBorder="1" applyAlignment="1">
      <alignment horizontal="left" wrapText="1"/>
    </xf>
    <xf numFmtId="0" fontId="18" fillId="5" borderId="7" xfId="0" applyFont="1" applyFill="1" applyBorder="1" applyAlignment="1">
      <alignment horizontal="left" wrapText="1"/>
    </xf>
  </cellXfs>
  <cellStyles count="3">
    <cellStyle name="Normálna" xfId="0" builtinId="0"/>
    <cellStyle name="Normálna 2" xfId="1" xr:uid="{00000000-0005-0000-0000-000001000000}"/>
    <cellStyle name="Normálna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4"/>
  <sheetViews>
    <sheetView view="pageLayout" zoomScaleNormal="100" zoomScaleSheetLayoutView="100" workbookViewId="0">
      <selection activeCell="B6" sqref="B6"/>
    </sheetView>
  </sheetViews>
  <sheetFormatPr defaultRowHeight="15" x14ac:dyDescent="0.25"/>
  <cols>
    <col min="1" max="1" width="9.140625" style="2"/>
    <col min="2" max="2" width="24.42578125" customWidth="1"/>
    <col min="3" max="3" width="10.140625" customWidth="1"/>
    <col min="4" max="4" width="9.140625" style="2"/>
    <col min="5" max="5" width="11.28515625" bestFit="1" customWidth="1"/>
    <col min="6" max="6" width="11.85546875" customWidth="1"/>
    <col min="7" max="7" width="15.5703125" style="2" bestFit="1" customWidth="1"/>
    <col min="8" max="8" width="18.42578125" customWidth="1"/>
    <col min="9" max="9" width="41.85546875" style="8" customWidth="1"/>
    <col min="10" max="10" width="30.28515625" style="8" customWidth="1"/>
  </cols>
  <sheetData>
    <row r="1" spans="1:10" s="2" customFormat="1" ht="15.75" customHeight="1" x14ac:dyDescent="0.25">
      <c r="A1" s="69" t="s">
        <v>67</v>
      </c>
      <c r="B1" s="69"/>
      <c r="C1" s="69"/>
      <c r="D1" s="69"/>
      <c r="E1" s="69"/>
      <c r="F1" s="69"/>
      <c r="G1" s="69"/>
      <c r="H1" s="69"/>
      <c r="I1" s="69"/>
      <c r="J1" s="69"/>
    </row>
    <row r="2" spans="1:10" s="2" customFormat="1" ht="15.75" customHeight="1" x14ac:dyDescent="0.3">
      <c r="A2" s="70" t="s">
        <v>66</v>
      </c>
      <c r="B2" s="70"/>
      <c r="C2" s="70"/>
      <c r="D2" s="70"/>
      <c r="E2" s="70"/>
      <c r="F2" s="70"/>
      <c r="G2" s="70"/>
      <c r="H2" s="70"/>
      <c r="I2" s="70"/>
      <c r="J2" s="70"/>
    </row>
    <row r="3" spans="1:10" ht="18.75" x14ac:dyDescent="0.3">
      <c r="A3" s="71" t="s">
        <v>396</v>
      </c>
      <c r="B3" s="71"/>
      <c r="C3" s="71"/>
      <c r="D3" s="71"/>
      <c r="E3" s="71"/>
      <c r="F3" s="71"/>
      <c r="G3" s="71"/>
      <c r="H3" s="71"/>
      <c r="I3" s="71"/>
      <c r="J3" s="71"/>
    </row>
    <row r="4" spans="1:10" ht="15" customHeight="1" x14ac:dyDescent="0.25">
      <c r="A4" s="72" t="s">
        <v>6</v>
      </c>
      <c r="B4" s="72"/>
      <c r="C4" s="72"/>
      <c r="D4" s="72"/>
      <c r="E4" s="72"/>
      <c r="F4" s="68" t="s">
        <v>135</v>
      </c>
      <c r="G4" s="68"/>
      <c r="H4" s="68"/>
      <c r="I4" s="68"/>
      <c r="J4" s="68"/>
    </row>
    <row r="5" spans="1:10" s="2" customFormat="1" x14ac:dyDescent="0.25">
      <c r="A5" s="73"/>
      <c r="B5" s="73"/>
      <c r="C5" s="73"/>
      <c r="D5" s="73"/>
      <c r="E5" s="73"/>
      <c r="F5" s="73"/>
      <c r="G5" s="73"/>
      <c r="H5" s="73"/>
      <c r="I5" s="73"/>
      <c r="J5" s="73"/>
    </row>
    <row r="6" spans="1:10" ht="45" x14ac:dyDescent="0.25">
      <c r="A6" s="47" t="s">
        <v>269</v>
      </c>
      <c r="B6" s="3" t="s">
        <v>14</v>
      </c>
      <c r="C6" s="4" t="s">
        <v>4</v>
      </c>
      <c r="D6" s="4" t="s">
        <v>5</v>
      </c>
      <c r="E6" s="7" t="s">
        <v>3</v>
      </c>
      <c r="F6" s="7" t="s">
        <v>1</v>
      </c>
      <c r="G6" s="7" t="s">
        <v>7</v>
      </c>
      <c r="H6" s="7" t="s">
        <v>2</v>
      </c>
      <c r="I6" s="5" t="s">
        <v>65</v>
      </c>
      <c r="J6" s="16" t="s">
        <v>68</v>
      </c>
    </row>
    <row r="7" spans="1:10" s="24" customFormat="1" ht="192" x14ac:dyDescent="0.25">
      <c r="A7" s="48" t="s">
        <v>270</v>
      </c>
      <c r="B7" s="17" t="s">
        <v>69</v>
      </c>
      <c r="C7" s="18" t="s">
        <v>0</v>
      </c>
      <c r="D7" s="19">
        <v>3</v>
      </c>
      <c r="E7" s="22"/>
      <c r="F7" s="22">
        <f t="shared" ref="F7:F30" si="0">ROUND(E7*0.2,2)</f>
        <v>0</v>
      </c>
      <c r="G7" s="22">
        <f t="shared" ref="G7:G30" si="1">ROUND(E7*D7,2)</f>
        <v>0</v>
      </c>
      <c r="H7" s="20">
        <f t="shared" ref="H7:H30" si="2">ROUND(D7*(E7+F7),2)</f>
        <v>0</v>
      </c>
      <c r="I7" s="21" t="s">
        <v>70</v>
      </c>
      <c r="J7" s="23"/>
    </row>
    <row r="8" spans="1:10" s="24" customFormat="1" ht="180" x14ac:dyDescent="0.25">
      <c r="A8" s="48" t="s">
        <v>271</v>
      </c>
      <c r="B8" s="17" t="s">
        <v>71</v>
      </c>
      <c r="C8" s="18" t="s">
        <v>0</v>
      </c>
      <c r="D8" s="19">
        <v>1</v>
      </c>
      <c r="E8" s="22"/>
      <c r="F8" s="22">
        <f t="shared" si="0"/>
        <v>0</v>
      </c>
      <c r="G8" s="22">
        <f t="shared" si="1"/>
        <v>0</v>
      </c>
      <c r="H8" s="20">
        <f t="shared" si="2"/>
        <v>0</v>
      </c>
      <c r="I8" s="21" t="s">
        <v>72</v>
      </c>
      <c r="J8" s="23"/>
    </row>
    <row r="9" spans="1:10" s="24" customFormat="1" ht="60" x14ac:dyDescent="0.25">
      <c r="A9" s="48" t="s">
        <v>272</v>
      </c>
      <c r="B9" s="17" t="s">
        <v>73</v>
      </c>
      <c r="C9" s="18" t="s">
        <v>114</v>
      </c>
      <c r="D9" s="19">
        <v>1</v>
      </c>
      <c r="E9" s="22"/>
      <c r="F9" s="22">
        <f t="shared" si="0"/>
        <v>0</v>
      </c>
      <c r="G9" s="22">
        <f t="shared" si="1"/>
        <v>0</v>
      </c>
      <c r="H9" s="20">
        <f t="shared" si="2"/>
        <v>0</v>
      </c>
      <c r="I9" s="21" t="s">
        <v>74</v>
      </c>
      <c r="J9" s="23"/>
    </row>
    <row r="10" spans="1:10" s="24" customFormat="1" ht="240" x14ac:dyDescent="0.25">
      <c r="A10" s="48" t="s">
        <v>273</v>
      </c>
      <c r="B10" s="17" t="s">
        <v>26</v>
      </c>
      <c r="C10" s="18" t="s">
        <v>0</v>
      </c>
      <c r="D10" s="19">
        <v>1</v>
      </c>
      <c r="E10" s="22"/>
      <c r="F10" s="22">
        <f t="shared" si="0"/>
        <v>0</v>
      </c>
      <c r="G10" s="22">
        <f t="shared" si="1"/>
        <v>0</v>
      </c>
      <c r="H10" s="20">
        <f t="shared" si="2"/>
        <v>0</v>
      </c>
      <c r="I10" s="21" t="s">
        <v>75</v>
      </c>
      <c r="J10" s="23"/>
    </row>
    <row r="11" spans="1:10" s="24" customFormat="1" ht="264" x14ac:dyDescent="0.25">
      <c r="A11" s="48" t="s">
        <v>274</v>
      </c>
      <c r="B11" s="17" t="s">
        <v>76</v>
      </c>
      <c r="C11" s="18" t="s">
        <v>0</v>
      </c>
      <c r="D11" s="19">
        <v>1</v>
      </c>
      <c r="E11" s="22"/>
      <c r="F11" s="22">
        <f t="shared" si="0"/>
        <v>0</v>
      </c>
      <c r="G11" s="22">
        <f t="shared" si="1"/>
        <v>0</v>
      </c>
      <c r="H11" s="20">
        <f t="shared" si="2"/>
        <v>0</v>
      </c>
      <c r="I11" s="21" t="s">
        <v>77</v>
      </c>
      <c r="J11" s="23"/>
    </row>
    <row r="12" spans="1:10" s="24" customFormat="1" ht="60" x14ac:dyDescent="0.25">
      <c r="A12" s="48" t="s">
        <v>275</v>
      </c>
      <c r="B12" s="9" t="s">
        <v>11</v>
      </c>
      <c r="C12" s="18" t="s">
        <v>114</v>
      </c>
      <c r="D12" s="19">
        <v>1</v>
      </c>
      <c r="E12" s="22"/>
      <c r="F12" s="22">
        <f t="shared" si="0"/>
        <v>0</v>
      </c>
      <c r="G12" s="22">
        <f t="shared" si="1"/>
        <v>0</v>
      </c>
      <c r="H12" s="20">
        <f t="shared" si="2"/>
        <v>0</v>
      </c>
      <c r="I12" s="21" t="s">
        <v>12</v>
      </c>
      <c r="J12" s="23"/>
    </row>
    <row r="13" spans="1:10" s="24" customFormat="1" ht="60" x14ac:dyDescent="0.25">
      <c r="A13" s="48" t="s">
        <v>276</v>
      </c>
      <c r="B13" s="17" t="s">
        <v>78</v>
      </c>
      <c r="C13" s="18" t="s">
        <v>0</v>
      </c>
      <c r="D13" s="19">
        <v>1</v>
      </c>
      <c r="E13" s="22"/>
      <c r="F13" s="22">
        <f t="shared" si="0"/>
        <v>0</v>
      </c>
      <c r="G13" s="22">
        <f t="shared" si="1"/>
        <v>0</v>
      </c>
      <c r="H13" s="20">
        <f t="shared" si="2"/>
        <v>0</v>
      </c>
      <c r="I13" s="21" t="s">
        <v>79</v>
      </c>
      <c r="J13" s="23"/>
    </row>
    <row r="14" spans="1:10" s="24" customFormat="1" ht="168" x14ac:dyDescent="0.25">
      <c r="A14" s="48" t="s">
        <v>277</v>
      </c>
      <c r="B14" s="17" t="s">
        <v>80</v>
      </c>
      <c r="C14" s="18" t="s">
        <v>114</v>
      </c>
      <c r="D14" s="19">
        <v>1</v>
      </c>
      <c r="E14" s="22"/>
      <c r="F14" s="22">
        <f t="shared" si="0"/>
        <v>0</v>
      </c>
      <c r="G14" s="22">
        <f t="shared" si="1"/>
        <v>0</v>
      </c>
      <c r="H14" s="20">
        <f t="shared" si="2"/>
        <v>0</v>
      </c>
      <c r="I14" s="21" t="s">
        <v>81</v>
      </c>
      <c r="J14" s="23"/>
    </row>
    <row r="15" spans="1:10" s="24" customFormat="1" ht="264" x14ac:dyDescent="0.25">
      <c r="A15" s="48" t="s">
        <v>278</v>
      </c>
      <c r="B15" s="17" t="s">
        <v>82</v>
      </c>
      <c r="C15" s="18" t="s">
        <v>114</v>
      </c>
      <c r="D15" s="19">
        <v>1</v>
      </c>
      <c r="E15" s="22"/>
      <c r="F15" s="22">
        <f t="shared" si="0"/>
        <v>0</v>
      </c>
      <c r="G15" s="22">
        <f t="shared" si="1"/>
        <v>0</v>
      </c>
      <c r="H15" s="20">
        <f t="shared" si="2"/>
        <v>0</v>
      </c>
      <c r="I15" s="21" t="s">
        <v>83</v>
      </c>
      <c r="J15" s="23"/>
    </row>
    <row r="16" spans="1:10" s="24" customFormat="1" ht="108" x14ac:dyDescent="0.25">
      <c r="A16" s="48" t="s">
        <v>279</v>
      </c>
      <c r="B16" s="17" t="s">
        <v>84</v>
      </c>
      <c r="C16" s="18" t="s">
        <v>114</v>
      </c>
      <c r="D16" s="19">
        <v>1</v>
      </c>
      <c r="E16" s="22"/>
      <c r="F16" s="22">
        <f t="shared" si="0"/>
        <v>0</v>
      </c>
      <c r="G16" s="22">
        <f t="shared" si="1"/>
        <v>0</v>
      </c>
      <c r="H16" s="20">
        <f t="shared" si="2"/>
        <v>0</v>
      </c>
      <c r="I16" s="21" t="s">
        <v>85</v>
      </c>
      <c r="J16" s="23"/>
    </row>
    <row r="17" spans="1:10" s="24" customFormat="1" ht="96" x14ac:dyDescent="0.25">
      <c r="A17" s="48" t="s">
        <v>280</v>
      </c>
      <c r="B17" s="17" t="s">
        <v>86</v>
      </c>
      <c r="C17" s="18" t="s">
        <v>114</v>
      </c>
      <c r="D17" s="19">
        <v>1</v>
      </c>
      <c r="E17" s="22"/>
      <c r="F17" s="22">
        <f t="shared" si="0"/>
        <v>0</v>
      </c>
      <c r="G17" s="22">
        <f t="shared" si="1"/>
        <v>0</v>
      </c>
      <c r="H17" s="20">
        <f t="shared" si="2"/>
        <v>0</v>
      </c>
      <c r="I17" s="21" t="s">
        <v>87</v>
      </c>
      <c r="J17" s="23"/>
    </row>
    <row r="18" spans="1:10" s="24" customFormat="1" ht="108" x14ac:dyDescent="0.25">
      <c r="A18" s="48" t="s">
        <v>281</v>
      </c>
      <c r="B18" s="17" t="s">
        <v>88</v>
      </c>
      <c r="C18" s="18" t="s">
        <v>114</v>
      </c>
      <c r="D18" s="19">
        <v>1</v>
      </c>
      <c r="E18" s="22"/>
      <c r="F18" s="22">
        <f t="shared" si="0"/>
        <v>0</v>
      </c>
      <c r="G18" s="22">
        <f t="shared" si="1"/>
        <v>0</v>
      </c>
      <c r="H18" s="20">
        <f t="shared" si="2"/>
        <v>0</v>
      </c>
      <c r="I18" s="21" t="s">
        <v>89</v>
      </c>
      <c r="J18" s="23"/>
    </row>
    <row r="19" spans="1:10" s="24" customFormat="1" ht="192" x14ac:dyDescent="0.25">
      <c r="A19" s="48" t="s">
        <v>282</v>
      </c>
      <c r="B19" s="17" t="s">
        <v>90</v>
      </c>
      <c r="C19" s="18" t="s">
        <v>0</v>
      </c>
      <c r="D19" s="19">
        <v>1</v>
      </c>
      <c r="E19" s="22"/>
      <c r="F19" s="22">
        <f t="shared" si="0"/>
        <v>0</v>
      </c>
      <c r="G19" s="22">
        <f t="shared" si="1"/>
        <v>0</v>
      </c>
      <c r="H19" s="20">
        <f t="shared" si="2"/>
        <v>0</v>
      </c>
      <c r="I19" s="21" t="s">
        <v>91</v>
      </c>
      <c r="J19" s="23"/>
    </row>
    <row r="20" spans="1:10" s="24" customFormat="1" ht="228" x14ac:dyDescent="0.25">
      <c r="A20" s="48" t="s">
        <v>283</v>
      </c>
      <c r="B20" s="17" t="s">
        <v>92</v>
      </c>
      <c r="C20" s="18" t="s">
        <v>0</v>
      </c>
      <c r="D20" s="19">
        <v>1</v>
      </c>
      <c r="E20" s="22"/>
      <c r="F20" s="22">
        <f t="shared" si="0"/>
        <v>0</v>
      </c>
      <c r="G20" s="22">
        <f t="shared" si="1"/>
        <v>0</v>
      </c>
      <c r="H20" s="20">
        <f t="shared" si="2"/>
        <v>0</v>
      </c>
      <c r="I20" s="21" t="s">
        <v>93</v>
      </c>
      <c r="J20" s="23"/>
    </row>
    <row r="21" spans="1:10" s="24" customFormat="1" ht="96" x14ac:dyDescent="0.25">
      <c r="A21" s="48" t="s">
        <v>284</v>
      </c>
      <c r="B21" s="17" t="s">
        <v>94</v>
      </c>
      <c r="C21" s="18" t="s">
        <v>114</v>
      </c>
      <c r="D21" s="19">
        <v>1</v>
      </c>
      <c r="E21" s="22"/>
      <c r="F21" s="22">
        <f t="shared" si="0"/>
        <v>0</v>
      </c>
      <c r="G21" s="22">
        <f t="shared" si="1"/>
        <v>0</v>
      </c>
      <c r="H21" s="20">
        <f t="shared" si="2"/>
        <v>0</v>
      </c>
      <c r="I21" s="21" t="s">
        <v>95</v>
      </c>
      <c r="J21" s="23"/>
    </row>
    <row r="22" spans="1:10" s="24" customFormat="1" ht="132" x14ac:dyDescent="0.25">
      <c r="A22" s="48" t="s">
        <v>285</v>
      </c>
      <c r="B22" s="17" t="s">
        <v>96</v>
      </c>
      <c r="C22" s="18" t="s">
        <v>0</v>
      </c>
      <c r="D22" s="19">
        <v>1</v>
      </c>
      <c r="E22" s="22"/>
      <c r="F22" s="22">
        <f t="shared" si="0"/>
        <v>0</v>
      </c>
      <c r="G22" s="22">
        <f t="shared" si="1"/>
        <v>0</v>
      </c>
      <c r="H22" s="20">
        <f t="shared" si="2"/>
        <v>0</v>
      </c>
      <c r="I22" s="21" t="s">
        <v>97</v>
      </c>
      <c r="J22" s="23"/>
    </row>
    <row r="23" spans="1:10" s="24" customFormat="1" ht="108" x14ac:dyDescent="0.25">
      <c r="A23" s="48" t="s">
        <v>286</v>
      </c>
      <c r="B23" s="9" t="s">
        <v>98</v>
      </c>
      <c r="C23" s="18" t="s">
        <v>114</v>
      </c>
      <c r="D23" s="19">
        <v>1</v>
      </c>
      <c r="E23" s="22"/>
      <c r="F23" s="22">
        <f t="shared" si="0"/>
        <v>0</v>
      </c>
      <c r="G23" s="22">
        <f t="shared" si="1"/>
        <v>0</v>
      </c>
      <c r="H23" s="20">
        <f t="shared" si="2"/>
        <v>0</v>
      </c>
      <c r="I23" s="21" t="s">
        <v>10</v>
      </c>
      <c r="J23" s="23"/>
    </row>
    <row r="24" spans="1:10" s="24" customFormat="1" ht="84" x14ac:dyDescent="0.25">
      <c r="A24" s="48" t="s">
        <v>287</v>
      </c>
      <c r="B24" s="9" t="s">
        <v>99</v>
      </c>
      <c r="C24" s="18" t="s">
        <v>114</v>
      </c>
      <c r="D24" s="19">
        <v>4</v>
      </c>
      <c r="E24" s="22"/>
      <c r="F24" s="22">
        <f t="shared" si="0"/>
        <v>0</v>
      </c>
      <c r="G24" s="22">
        <f t="shared" si="1"/>
        <v>0</v>
      </c>
      <c r="H24" s="20">
        <f t="shared" si="2"/>
        <v>0</v>
      </c>
      <c r="I24" s="21" t="s">
        <v>100</v>
      </c>
      <c r="J24" s="23"/>
    </row>
    <row r="25" spans="1:10" s="24" customFormat="1" ht="72" x14ac:dyDescent="0.25">
      <c r="A25" s="48" t="s">
        <v>288</v>
      </c>
      <c r="B25" s="17" t="s">
        <v>101</v>
      </c>
      <c r="C25" s="18" t="s">
        <v>114</v>
      </c>
      <c r="D25" s="19">
        <v>4</v>
      </c>
      <c r="E25" s="22"/>
      <c r="F25" s="22">
        <f t="shared" si="0"/>
        <v>0</v>
      </c>
      <c r="G25" s="22">
        <f t="shared" si="1"/>
        <v>0</v>
      </c>
      <c r="H25" s="20">
        <f t="shared" si="2"/>
        <v>0</v>
      </c>
      <c r="I25" s="21" t="s">
        <v>102</v>
      </c>
      <c r="J25" s="23"/>
    </row>
    <row r="26" spans="1:10" s="24" customFormat="1" ht="276" x14ac:dyDescent="0.25">
      <c r="A26" s="48" t="s">
        <v>289</v>
      </c>
      <c r="B26" s="9" t="s">
        <v>103</v>
      </c>
      <c r="C26" s="18" t="s">
        <v>114</v>
      </c>
      <c r="D26" s="19">
        <v>4</v>
      </c>
      <c r="E26" s="22"/>
      <c r="F26" s="22">
        <f t="shared" si="0"/>
        <v>0</v>
      </c>
      <c r="G26" s="22">
        <f t="shared" si="1"/>
        <v>0</v>
      </c>
      <c r="H26" s="20">
        <f t="shared" si="2"/>
        <v>0</v>
      </c>
      <c r="I26" s="21" t="s">
        <v>104</v>
      </c>
      <c r="J26" s="23"/>
    </row>
    <row r="27" spans="1:10" s="24" customFormat="1" ht="84" x14ac:dyDescent="0.25">
      <c r="A27" s="48" t="s">
        <v>290</v>
      </c>
      <c r="B27" s="17" t="s">
        <v>105</v>
      </c>
      <c r="C27" s="18" t="s">
        <v>114</v>
      </c>
      <c r="D27" s="19">
        <v>6</v>
      </c>
      <c r="E27" s="22"/>
      <c r="F27" s="22">
        <f>ROUND(E27*0.2,E700)</f>
        <v>0</v>
      </c>
      <c r="G27" s="22">
        <f t="shared" si="1"/>
        <v>0</v>
      </c>
      <c r="H27" s="20">
        <f t="shared" si="2"/>
        <v>0</v>
      </c>
      <c r="I27" s="21" t="s">
        <v>106</v>
      </c>
      <c r="J27" s="23"/>
    </row>
    <row r="28" spans="1:10" s="24" customFormat="1" ht="300" x14ac:dyDescent="0.25">
      <c r="A28" s="48" t="s">
        <v>291</v>
      </c>
      <c r="B28" s="17" t="s">
        <v>107</v>
      </c>
      <c r="C28" s="18" t="s">
        <v>114</v>
      </c>
      <c r="D28" s="19">
        <v>4</v>
      </c>
      <c r="E28" s="22"/>
      <c r="F28" s="22"/>
      <c r="G28" s="22">
        <f t="shared" si="1"/>
        <v>0</v>
      </c>
      <c r="H28" s="20">
        <f t="shared" si="2"/>
        <v>0</v>
      </c>
      <c r="I28" s="21" t="s">
        <v>108</v>
      </c>
      <c r="J28" s="23"/>
    </row>
    <row r="29" spans="1:10" s="24" customFormat="1" ht="156" x14ac:dyDescent="0.25">
      <c r="A29" s="48" t="s">
        <v>292</v>
      </c>
      <c r="B29" s="17" t="s">
        <v>109</v>
      </c>
      <c r="C29" s="18" t="s">
        <v>0</v>
      </c>
      <c r="D29" s="19">
        <v>6</v>
      </c>
      <c r="E29" s="22"/>
      <c r="F29" s="22">
        <f t="shared" si="0"/>
        <v>0</v>
      </c>
      <c r="G29" s="22">
        <f t="shared" si="1"/>
        <v>0</v>
      </c>
      <c r="H29" s="20">
        <f t="shared" si="2"/>
        <v>0</v>
      </c>
      <c r="I29" s="21" t="s">
        <v>110</v>
      </c>
      <c r="J29" s="23"/>
    </row>
    <row r="30" spans="1:10" s="24" customFormat="1" ht="84" x14ac:dyDescent="0.25">
      <c r="A30" s="48" t="s">
        <v>293</v>
      </c>
      <c r="B30" s="9" t="s">
        <v>111</v>
      </c>
      <c r="C30" s="18" t="s">
        <v>114</v>
      </c>
      <c r="D30" s="19">
        <v>4</v>
      </c>
      <c r="E30" s="22"/>
      <c r="F30" s="22">
        <f t="shared" si="0"/>
        <v>0</v>
      </c>
      <c r="G30" s="22">
        <f t="shared" si="1"/>
        <v>0</v>
      </c>
      <c r="H30" s="20">
        <f t="shared" si="2"/>
        <v>0</v>
      </c>
      <c r="I30" s="21" t="s">
        <v>112</v>
      </c>
      <c r="J30" s="23"/>
    </row>
    <row r="31" spans="1:10" s="24" customFormat="1" ht="144" x14ac:dyDescent="0.25">
      <c r="A31" s="48" t="s">
        <v>294</v>
      </c>
      <c r="B31" s="17" t="s">
        <v>113</v>
      </c>
      <c r="C31" s="18" t="s">
        <v>114</v>
      </c>
      <c r="D31" s="19">
        <v>3</v>
      </c>
      <c r="E31" s="22"/>
      <c r="F31" s="22">
        <f t="shared" ref="F31:F55" si="3">ROUND(E31*0.2,2)</f>
        <v>0</v>
      </c>
      <c r="G31" s="22">
        <f t="shared" ref="G31:G55" si="4">ROUND(E31*D31,2)</f>
        <v>0</v>
      </c>
      <c r="H31" s="20">
        <f t="shared" ref="H31:H55" si="5">ROUND(D31*(E31+F31),2)</f>
        <v>0</v>
      </c>
      <c r="I31" s="21" t="s">
        <v>42</v>
      </c>
      <c r="J31" s="10"/>
    </row>
    <row r="32" spans="1:10" s="24" customFormat="1" ht="252" x14ac:dyDescent="0.25">
      <c r="A32" s="48" t="s">
        <v>295</v>
      </c>
      <c r="B32" s="9" t="s">
        <v>115</v>
      </c>
      <c r="C32" s="18" t="s">
        <v>114</v>
      </c>
      <c r="D32" s="19">
        <v>6</v>
      </c>
      <c r="E32" s="22"/>
      <c r="F32" s="22">
        <f t="shared" si="3"/>
        <v>0</v>
      </c>
      <c r="G32" s="22">
        <f t="shared" si="4"/>
        <v>0</v>
      </c>
      <c r="H32" s="20">
        <f t="shared" si="5"/>
        <v>0</v>
      </c>
      <c r="I32" s="21" t="s">
        <v>116</v>
      </c>
      <c r="J32" s="10"/>
    </row>
    <row r="33" spans="1:10" s="24" customFormat="1" ht="372" x14ac:dyDescent="0.25">
      <c r="A33" s="48" t="s">
        <v>296</v>
      </c>
      <c r="B33" s="9" t="s">
        <v>27</v>
      </c>
      <c r="C33" s="25" t="s">
        <v>114</v>
      </c>
      <c r="D33" s="26">
        <v>6</v>
      </c>
      <c r="E33" s="27"/>
      <c r="F33" s="22">
        <f t="shared" si="3"/>
        <v>0</v>
      </c>
      <c r="G33" s="22">
        <f t="shared" si="4"/>
        <v>0</v>
      </c>
      <c r="H33" s="20">
        <f t="shared" si="5"/>
        <v>0</v>
      </c>
      <c r="I33" s="21" t="s">
        <v>117</v>
      </c>
      <c r="J33" s="10"/>
    </row>
    <row r="34" spans="1:10" s="24" customFormat="1" ht="96" x14ac:dyDescent="0.25">
      <c r="A34" s="48" t="s">
        <v>297</v>
      </c>
      <c r="B34" s="9" t="s">
        <v>28</v>
      </c>
      <c r="C34" s="25" t="s">
        <v>114</v>
      </c>
      <c r="D34" s="26">
        <v>6</v>
      </c>
      <c r="E34" s="27"/>
      <c r="F34" s="22">
        <f t="shared" si="3"/>
        <v>0</v>
      </c>
      <c r="G34" s="22">
        <f t="shared" si="4"/>
        <v>0</v>
      </c>
      <c r="H34" s="20">
        <f t="shared" si="5"/>
        <v>0</v>
      </c>
      <c r="I34" s="21" t="s">
        <v>43</v>
      </c>
      <c r="J34" s="10"/>
    </row>
    <row r="35" spans="1:10" s="24" customFormat="1" ht="108" x14ac:dyDescent="0.25">
      <c r="A35" s="48" t="s">
        <v>298</v>
      </c>
      <c r="B35" s="9" t="s">
        <v>29</v>
      </c>
      <c r="C35" s="25" t="s">
        <v>114</v>
      </c>
      <c r="D35" s="26">
        <v>6</v>
      </c>
      <c r="E35" s="27"/>
      <c r="F35" s="22">
        <f t="shared" si="3"/>
        <v>0</v>
      </c>
      <c r="G35" s="22">
        <f t="shared" si="4"/>
        <v>0</v>
      </c>
      <c r="H35" s="20">
        <f t="shared" si="5"/>
        <v>0</v>
      </c>
      <c r="I35" s="21" t="s">
        <v>44</v>
      </c>
      <c r="J35" s="10"/>
    </row>
    <row r="36" spans="1:10" s="24" customFormat="1" ht="132" x14ac:dyDescent="0.25">
      <c r="A36" s="48" t="s">
        <v>299</v>
      </c>
      <c r="B36" s="9" t="s">
        <v>118</v>
      </c>
      <c r="C36" s="25" t="s">
        <v>114</v>
      </c>
      <c r="D36" s="26">
        <v>1</v>
      </c>
      <c r="E36" s="27"/>
      <c r="F36" s="22">
        <f t="shared" si="3"/>
        <v>0</v>
      </c>
      <c r="G36" s="22">
        <f t="shared" si="4"/>
        <v>0</v>
      </c>
      <c r="H36" s="20">
        <f t="shared" si="5"/>
        <v>0</v>
      </c>
      <c r="I36" s="21" t="s">
        <v>119</v>
      </c>
      <c r="J36" s="10"/>
    </row>
    <row r="37" spans="1:10" s="24" customFormat="1" ht="156" x14ac:dyDescent="0.25">
      <c r="A37" s="48" t="s">
        <v>300</v>
      </c>
      <c r="B37" s="9" t="s">
        <v>30</v>
      </c>
      <c r="C37" s="25" t="s">
        <v>0</v>
      </c>
      <c r="D37" s="26">
        <v>6</v>
      </c>
      <c r="E37" s="27"/>
      <c r="F37" s="22">
        <f t="shared" si="3"/>
        <v>0</v>
      </c>
      <c r="G37" s="22">
        <f t="shared" si="4"/>
        <v>0</v>
      </c>
      <c r="H37" s="20">
        <f t="shared" si="5"/>
        <v>0</v>
      </c>
      <c r="I37" s="21" t="s">
        <v>45</v>
      </c>
      <c r="J37" s="10"/>
    </row>
    <row r="38" spans="1:10" s="24" customFormat="1" ht="72" x14ac:dyDescent="0.25">
      <c r="A38" s="48" t="s">
        <v>301</v>
      </c>
      <c r="B38" s="9" t="s">
        <v>31</v>
      </c>
      <c r="C38" s="25" t="s">
        <v>114</v>
      </c>
      <c r="D38" s="19">
        <v>6</v>
      </c>
      <c r="E38" s="22"/>
      <c r="F38" s="22">
        <f t="shared" si="3"/>
        <v>0</v>
      </c>
      <c r="G38" s="22">
        <f t="shared" si="4"/>
        <v>0</v>
      </c>
      <c r="H38" s="20">
        <f t="shared" si="5"/>
        <v>0</v>
      </c>
      <c r="I38" s="21" t="s">
        <v>46</v>
      </c>
      <c r="J38" s="10"/>
    </row>
    <row r="39" spans="1:10" s="24" customFormat="1" ht="120" x14ac:dyDescent="0.25">
      <c r="A39" s="48" t="s">
        <v>302</v>
      </c>
      <c r="B39" s="9" t="s">
        <v>32</v>
      </c>
      <c r="C39" s="18" t="s">
        <v>114</v>
      </c>
      <c r="D39" s="19">
        <v>6</v>
      </c>
      <c r="E39" s="22"/>
      <c r="F39" s="22">
        <f t="shared" si="3"/>
        <v>0</v>
      </c>
      <c r="G39" s="22">
        <f t="shared" si="4"/>
        <v>0</v>
      </c>
      <c r="H39" s="20">
        <f t="shared" si="5"/>
        <v>0</v>
      </c>
      <c r="I39" s="21" t="s">
        <v>120</v>
      </c>
      <c r="J39" s="10"/>
    </row>
    <row r="40" spans="1:10" s="24" customFormat="1" ht="48" x14ac:dyDescent="0.25">
      <c r="A40" s="48" t="s">
        <v>336</v>
      </c>
      <c r="B40" s="17" t="s">
        <v>33</v>
      </c>
      <c r="C40" s="18" t="s">
        <v>0</v>
      </c>
      <c r="D40" s="19">
        <v>6</v>
      </c>
      <c r="E40" s="22"/>
      <c r="F40" s="22">
        <f t="shared" si="3"/>
        <v>0</v>
      </c>
      <c r="G40" s="22">
        <f t="shared" si="4"/>
        <v>0</v>
      </c>
      <c r="H40" s="20">
        <f t="shared" si="5"/>
        <v>0</v>
      </c>
      <c r="I40" s="21" t="s">
        <v>47</v>
      </c>
      <c r="J40" s="10"/>
    </row>
    <row r="41" spans="1:10" s="24" customFormat="1" ht="108" x14ac:dyDescent="0.25">
      <c r="A41" s="48" t="s">
        <v>337</v>
      </c>
      <c r="B41" s="9" t="s">
        <v>34</v>
      </c>
      <c r="C41" s="18" t="s">
        <v>114</v>
      </c>
      <c r="D41" s="19">
        <v>6</v>
      </c>
      <c r="E41" s="22"/>
      <c r="F41" s="22">
        <f t="shared" si="3"/>
        <v>0</v>
      </c>
      <c r="G41" s="22">
        <f t="shared" si="4"/>
        <v>0</v>
      </c>
      <c r="H41" s="20">
        <f t="shared" si="5"/>
        <v>0</v>
      </c>
      <c r="I41" s="21" t="s">
        <v>48</v>
      </c>
      <c r="J41" s="10"/>
    </row>
    <row r="42" spans="1:10" s="24" customFormat="1" ht="60" x14ac:dyDescent="0.25">
      <c r="A42" s="48" t="s">
        <v>338</v>
      </c>
      <c r="B42" s="9" t="s">
        <v>121</v>
      </c>
      <c r="C42" s="18" t="s">
        <v>0</v>
      </c>
      <c r="D42" s="19">
        <v>6</v>
      </c>
      <c r="E42" s="22"/>
      <c r="F42" s="22">
        <f t="shared" si="3"/>
        <v>0</v>
      </c>
      <c r="G42" s="22">
        <f t="shared" si="4"/>
        <v>0</v>
      </c>
      <c r="H42" s="20">
        <f t="shared" si="5"/>
        <v>0</v>
      </c>
      <c r="I42" s="21" t="s">
        <v>122</v>
      </c>
      <c r="J42" s="10"/>
    </row>
    <row r="43" spans="1:10" s="24" customFormat="1" ht="216" x14ac:dyDescent="0.25">
      <c r="A43" s="48" t="s">
        <v>339</v>
      </c>
      <c r="B43" s="9" t="s">
        <v>35</v>
      </c>
      <c r="C43" s="18" t="s">
        <v>114</v>
      </c>
      <c r="D43" s="19">
        <v>6</v>
      </c>
      <c r="E43" s="22"/>
      <c r="F43" s="22">
        <f t="shared" si="3"/>
        <v>0</v>
      </c>
      <c r="G43" s="22">
        <f t="shared" si="4"/>
        <v>0</v>
      </c>
      <c r="H43" s="20">
        <f t="shared" si="5"/>
        <v>0</v>
      </c>
      <c r="I43" s="21" t="s">
        <v>49</v>
      </c>
      <c r="J43" s="10"/>
    </row>
    <row r="44" spans="1:10" s="24" customFormat="1" ht="108" x14ac:dyDescent="0.25">
      <c r="A44" s="48" t="s">
        <v>340</v>
      </c>
      <c r="B44" s="17" t="s">
        <v>36</v>
      </c>
      <c r="C44" s="18" t="s">
        <v>114</v>
      </c>
      <c r="D44" s="19">
        <v>1</v>
      </c>
      <c r="E44" s="22"/>
      <c r="F44" s="22">
        <f t="shared" si="3"/>
        <v>0</v>
      </c>
      <c r="G44" s="22">
        <f t="shared" si="4"/>
        <v>0</v>
      </c>
      <c r="H44" s="20">
        <f t="shared" si="5"/>
        <v>0</v>
      </c>
      <c r="I44" s="21" t="s">
        <v>50</v>
      </c>
      <c r="J44" s="10"/>
    </row>
    <row r="45" spans="1:10" s="24" customFormat="1" ht="132" x14ac:dyDescent="0.25">
      <c r="A45" s="48" t="s">
        <v>341</v>
      </c>
      <c r="B45" s="17" t="s">
        <v>123</v>
      </c>
      <c r="C45" s="18" t="s">
        <v>114</v>
      </c>
      <c r="D45" s="19">
        <v>1</v>
      </c>
      <c r="E45" s="22"/>
      <c r="F45" s="22">
        <f t="shared" si="3"/>
        <v>0</v>
      </c>
      <c r="G45" s="22">
        <f t="shared" si="4"/>
        <v>0</v>
      </c>
      <c r="H45" s="20">
        <f t="shared" si="5"/>
        <v>0</v>
      </c>
      <c r="I45" s="21" t="s">
        <v>124</v>
      </c>
      <c r="J45" s="10"/>
    </row>
    <row r="46" spans="1:10" s="24" customFormat="1" ht="84" x14ac:dyDescent="0.25">
      <c r="A46" s="48" t="s">
        <v>342</v>
      </c>
      <c r="B46" s="17" t="s">
        <v>37</v>
      </c>
      <c r="C46" s="18" t="s">
        <v>114</v>
      </c>
      <c r="D46" s="19">
        <v>1</v>
      </c>
      <c r="E46" s="22"/>
      <c r="F46" s="22">
        <f t="shared" si="3"/>
        <v>0</v>
      </c>
      <c r="G46" s="22">
        <f t="shared" si="4"/>
        <v>0</v>
      </c>
      <c r="H46" s="20">
        <f t="shared" si="5"/>
        <v>0</v>
      </c>
      <c r="I46" s="21" t="s">
        <v>51</v>
      </c>
      <c r="J46" s="10"/>
    </row>
    <row r="47" spans="1:10" s="24" customFormat="1" ht="96" x14ac:dyDescent="0.25">
      <c r="A47" s="48" t="s">
        <v>343</v>
      </c>
      <c r="B47" s="17" t="s">
        <v>125</v>
      </c>
      <c r="C47" s="18" t="s">
        <v>114</v>
      </c>
      <c r="D47" s="19">
        <v>1</v>
      </c>
      <c r="E47" s="22"/>
      <c r="F47" s="22">
        <f t="shared" si="3"/>
        <v>0</v>
      </c>
      <c r="G47" s="22">
        <f t="shared" si="4"/>
        <v>0</v>
      </c>
      <c r="H47" s="20">
        <f t="shared" si="5"/>
        <v>0</v>
      </c>
      <c r="I47" s="21" t="s">
        <v>126</v>
      </c>
      <c r="J47" s="10"/>
    </row>
    <row r="48" spans="1:10" s="24" customFormat="1" ht="240" x14ac:dyDescent="0.25">
      <c r="A48" s="48" t="s">
        <v>344</v>
      </c>
      <c r="B48" s="17" t="s">
        <v>127</v>
      </c>
      <c r="C48" s="18" t="s">
        <v>114</v>
      </c>
      <c r="D48" s="19">
        <v>1</v>
      </c>
      <c r="E48" s="22"/>
      <c r="F48" s="22">
        <f t="shared" si="3"/>
        <v>0</v>
      </c>
      <c r="G48" s="22">
        <f t="shared" si="4"/>
        <v>0</v>
      </c>
      <c r="H48" s="20">
        <f t="shared" si="5"/>
        <v>0</v>
      </c>
      <c r="I48" s="21" t="s">
        <v>128</v>
      </c>
      <c r="J48" s="10"/>
    </row>
    <row r="49" spans="1:10" s="24" customFormat="1" ht="96" x14ac:dyDescent="0.25">
      <c r="A49" s="48" t="s">
        <v>345</v>
      </c>
      <c r="B49" s="17" t="s">
        <v>129</v>
      </c>
      <c r="C49" s="18" t="s">
        <v>114</v>
      </c>
      <c r="D49" s="19">
        <v>6</v>
      </c>
      <c r="E49" s="22"/>
      <c r="F49" s="22">
        <f t="shared" si="3"/>
        <v>0</v>
      </c>
      <c r="G49" s="22">
        <f t="shared" si="4"/>
        <v>0</v>
      </c>
      <c r="H49" s="20">
        <f t="shared" si="5"/>
        <v>0</v>
      </c>
      <c r="I49" s="21" t="s">
        <v>130</v>
      </c>
      <c r="J49" s="10"/>
    </row>
    <row r="50" spans="1:10" s="24" customFormat="1" ht="96" x14ac:dyDescent="0.25">
      <c r="A50" s="48" t="s">
        <v>346</v>
      </c>
      <c r="B50" s="17" t="s">
        <v>131</v>
      </c>
      <c r="C50" s="18" t="s">
        <v>114</v>
      </c>
      <c r="D50" s="19">
        <v>1</v>
      </c>
      <c r="E50" s="22"/>
      <c r="F50" s="22">
        <f t="shared" si="3"/>
        <v>0</v>
      </c>
      <c r="G50" s="22">
        <f t="shared" si="4"/>
        <v>0</v>
      </c>
      <c r="H50" s="20">
        <f t="shared" si="5"/>
        <v>0</v>
      </c>
      <c r="I50" s="21" t="s">
        <v>132</v>
      </c>
      <c r="J50" s="10"/>
    </row>
    <row r="51" spans="1:10" s="24" customFormat="1" ht="108" x14ac:dyDescent="0.25">
      <c r="A51" s="48" t="s">
        <v>347</v>
      </c>
      <c r="B51" s="17" t="s">
        <v>38</v>
      </c>
      <c r="C51" s="18" t="s">
        <v>114</v>
      </c>
      <c r="D51" s="19">
        <v>1</v>
      </c>
      <c r="E51" s="22"/>
      <c r="F51" s="22">
        <f t="shared" si="3"/>
        <v>0</v>
      </c>
      <c r="G51" s="22">
        <f t="shared" si="4"/>
        <v>0</v>
      </c>
      <c r="H51" s="20">
        <f t="shared" si="5"/>
        <v>0</v>
      </c>
      <c r="I51" s="21" t="s">
        <v>52</v>
      </c>
      <c r="J51" s="10"/>
    </row>
    <row r="52" spans="1:10" s="24" customFormat="1" ht="409.5" x14ac:dyDescent="0.25">
      <c r="A52" s="48" t="s">
        <v>348</v>
      </c>
      <c r="B52" s="9" t="s">
        <v>39</v>
      </c>
      <c r="C52" s="18" t="s">
        <v>114</v>
      </c>
      <c r="D52" s="26">
        <v>6</v>
      </c>
      <c r="E52" s="27"/>
      <c r="F52" s="22">
        <f t="shared" si="3"/>
        <v>0</v>
      </c>
      <c r="G52" s="22">
        <f t="shared" si="4"/>
        <v>0</v>
      </c>
      <c r="H52" s="20">
        <f t="shared" si="5"/>
        <v>0</v>
      </c>
      <c r="I52" s="21" t="s">
        <v>53</v>
      </c>
      <c r="J52" s="10"/>
    </row>
    <row r="53" spans="1:10" s="24" customFormat="1" ht="409.5" x14ac:dyDescent="0.25">
      <c r="A53" s="48" t="s">
        <v>349</v>
      </c>
      <c r="B53" s="9" t="s">
        <v>40</v>
      </c>
      <c r="C53" s="18" t="s">
        <v>114</v>
      </c>
      <c r="D53" s="26">
        <v>6</v>
      </c>
      <c r="E53" s="27"/>
      <c r="F53" s="22">
        <f t="shared" si="3"/>
        <v>0</v>
      </c>
      <c r="G53" s="22">
        <f t="shared" si="4"/>
        <v>0</v>
      </c>
      <c r="H53" s="20">
        <f t="shared" si="5"/>
        <v>0</v>
      </c>
      <c r="I53" s="21" t="s">
        <v>54</v>
      </c>
      <c r="J53" s="10"/>
    </row>
    <row r="54" spans="1:10" s="24" customFormat="1" ht="132" x14ac:dyDescent="0.25">
      <c r="A54" s="48" t="s">
        <v>350</v>
      </c>
      <c r="B54" s="17" t="s">
        <v>41</v>
      </c>
      <c r="C54" s="18" t="s">
        <v>114</v>
      </c>
      <c r="D54" s="19">
        <v>1</v>
      </c>
      <c r="E54" s="22"/>
      <c r="F54" s="22">
        <f t="shared" si="3"/>
        <v>0</v>
      </c>
      <c r="G54" s="22">
        <f t="shared" si="4"/>
        <v>0</v>
      </c>
      <c r="H54" s="20">
        <f t="shared" si="5"/>
        <v>0</v>
      </c>
      <c r="I54" s="21" t="s">
        <v>55</v>
      </c>
      <c r="J54" s="10"/>
    </row>
    <row r="55" spans="1:10" s="24" customFormat="1" ht="132" x14ac:dyDescent="0.25">
      <c r="A55" s="48" t="s">
        <v>351</v>
      </c>
      <c r="B55" s="9" t="s">
        <v>133</v>
      </c>
      <c r="C55" s="25" t="s">
        <v>0</v>
      </c>
      <c r="D55" s="19">
        <v>9</v>
      </c>
      <c r="E55" s="22"/>
      <c r="F55" s="22">
        <f t="shared" si="3"/>
        <v>0</v>
      </c>
      <c r="G55" s="22">
        <f t="shared" si="4"/>
        <v>0</v>
      </c>
      <c r="H55" s="20">
        <f t="shared" si="5"/>
        <v>0</v>
      </c>
      <c r="I55" s="21" t="s">
        <v>134</v>
      </c>
      <c r="J55" s="10"/>
    </row>
    <row r="56" spans="1:10" s="2" customFormat="1" ht="15.75" customHeight="1" x14ac:dyDescent="0.25">
      <c r="A56" s="74" t="s">
        <v>64</v>
      </c>
      <c r="B56" s="74"/>
      <c r="C56" s="74"/>
      <c r="D56" s="74"/>
      <c r="E56" s="74"/>
      <c r="F56" s="75"/>
      <c r="G56" s="34">
        <f>SUM(G7:G55)</f>
        <v>0</v>
      </c>
      <c r="H56" s="34">
        <f>SUM(H7:H55)</f>
        <v>0</v>
      </c>
      <c r="I56" s="15"/>
      <c r="J56" s="15"/>
    </row>
    <row r="57" spans="1:10" x14ac:dyDescent="0.25">
      <c r="B57" s="2"/>
      <c r="C57" s="2"/>
      <c r="E57" s="2"/>
      <c r="F57" s="2"/>
      <c r="G57" s="28"/>
      <c r="H57" s="2"/>
    </row>
    <row r="58" spans="1:10" ht="15.75" x14ac:dyDescent="0.25">
      <c r="B58" s="11" t="s">
        <v>56</v>
      </c>
      <c r="C58" s="12"/>
      <c r="D58" s="12"/>
      <c r="E58" s="13"/>
      <c r="F58" s="13"/>
      <c r="G58" s="14"/>
      <c r="H58" s="2"/>
    </row>
    <row r="59" spans="1:10" x14ac:dyDescent="0.25">
      <c r="B59" s="59" t="s">
        <v>57</v>
      </c>
      <c r="C59" s="60"/>
      <c r="D59" s="60"/>
      <c r="E59" s="60"/>
      <c r="F59" s="60"/>
      <c r="G59" s="61"/>
      <c r="H59" s="2"/>
    </row>
    <row r="60" spans="1:10" x14ac:dyDescent="0.25">
      <c r="B60" s="59" t="s">
        <v>58</v>
      </c>
      <c r="C60" s="60"/>
      <c r="D60" s="60"/>
      <c r="E60" s="60"/>
      <c r="F60" s="60"/>
      <c r="G60" s="61"/>
      <c r="H60" s="2"/>
    </row>
    <row r="61" spans="1:10" x14ac:dyDescent="0.25">
      <c r="B61" s="59" t="s">
        <v>59</v>
      </c>
      <c r="C61" s="60"/>
      <c r="D61" s="60"/>
      <c r="E61" s="60"/>
      <c r="F61" s="60"/>
      <c r="G61" s="61"/>
      <c r="H61" s="2"/>
    </row>
    <row r="62" spans="1:10" x14ac:dyDescent="0.25">
      <c r="B62" s="59" t="s">
        <v>60</v>
      </c>
      <c r="C62" s="60"/>
      <c r="D62" s="60"/>
      <c r="E62" s="60"/>
      <c r="F62" s="60"/>
      <c r="G62" s="61"/>
      <c r="H62" s="2"/>
    </row>
    <row r="63" spans="1:10" x14ac:dyDescent="0.25">
      <c r="B63" s="62"/>
      <c r="C63" s="63"/>
      <c r="D63" s="63"/>
      <c r="E63" s="63"/>
      <c r="F63" s="63"/>
      <c r="G63" s="64"/>
      <c r="H63" s="2"/>
    </row>
    <row r="64" spans="1:10" ht="15" customHeight="1" x14ac:dyDescent="0.25">
      <c r="B64" s="65" t="s">
        <v>61</v>
      </c>
      <c r="C64" s="66"/>
      <c r="D64" s="66"/>
      <c r="E64" s="66"/>
      <c r="F64" s="66"/>
      <c r="G64" s="67"/>
      <c r="H64" s="2"/>
    </row>
  </sheetData>
  <mergeCells count="13">
    <mergeCell ref="B59:G59"/>
    <mergeCell ref="F4:J4"/>
    <mergeCell ref="A1:J1"/>
    <mergeCell ref="A2:J2"/>
    <mergeCell ref="A3:J3"/>
    <mergeCell ref="A4:E4"/>
    <mergeCell ref="A5:J5"/>
    <mergeCell ref="A56:F56"/>
    <mergeCell ref="B60:G60"/>
    <mergeCell ref="B61:G61"/>
    <mergeCell ref="B62:G62"/>
    <mergeCell ref="B63:G63"/>
    <mergeCell ref="B64:G64"/>
  </mergeCells>
  <phoneticPr fontId="22" type="noConversion"/>
  <pageMargins left="0.7" right="0.7" top="0.75" bottom="0.75" header="0.3" footer="0.3"/>
  <pageSetup paperSize="9" scale="4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view="pageLayout" zoomScale="80" zoomScaleNormal="100" zoomScaleSheetLayoutView="100" zoomScalePageLayoutView="80" workbookViewId="0">
      <selection activeCell="A6" sqref="A6"/>
    </sheetView>
  </sheetViews>
  <sheetFormatPr defaultRowHeight="15" x14ac:dyDescent="0.25"/>
  <cols>
    <col min="1" max="1" width="9.140625" style="2"/>
    <col min="2" max="2" width="21.7109375" customWidth="1"/>
    <col min="3" max="3" width="11.140625" customWidth="1"/>
    <col min="4" max="4" width="9" style="2" customWidth="1"/>
    <col min="5" max="5" width="12.140625" customWidth="1"/>
    <col min="6" max="6" width="12.85546875" customWidth="1"/>
    <col min="7" max="7" width="12.85546875" style="2" customWidth="1"/>
    <col min="8" max="8" width="12.7109375" customWidth="1"/>
    <col min="9" max="9" width="69" customWidth="1"/>
    <col min="10" max="10" width="25" style="2" customWidth="1"/>
  </cols>
  <sheetData>
    <row r="1" spans="1:10" s="2" customFormat="1" ht="15" customHeight="1" x14ac:dyDescent="0.25">
      <c r="A1" s="69" t="s">
        <v>67</v>
      </c>
      <c r="B1" s="69"/>
      <c r="C1" s="69"/>
      <c r="D1" s="69"/>
      <c r="E1" s="69"/>
      <c r="F1" s="69"/>
      <c r="G1" s="69"/>
      <c r="H1" s="69"/>
      <c r="I1" s="69"/>
      <c r="J1" s="69"/>
    </row>
    <row r="2" spans="1:10" ht="15.75" customHeight="1" x14ac:dyDescent="0.3">
      <c r="A2" s="70" t="s">
        <v>66</v>
      </c>
      <c r="B2" s="70"/>
      <c r="C2" s="70"/>
      <c r="D2" s="70"/>
      <c r="E2" s="70"/>
      <c r="F2" s="70"/>
      <c r="G2" s="70"/>
      <c r="H2" s="70"/>
      <c r="I2" s="70"/>
      <c r="J2" s="70"/>
    </row>
    <row r="3" spans="1:10" ht="18.75" x14ac:dyDescent="0.3">
      <c r="A3" s="71" t="s">
        <v>397</v>
      </c>
      <c r="B3" s="71"/>
      <c r="C3" s="71"/>
      <c r="D3" s="71"/>
      <c r="E3" s="71"/>
      <c r="F3" s="71"/>
      <c r="G3" s="71"/>
      <c r="H3" s="71"/>
      <c r="I3" s="71"/>
      <c r="J3" s="71"/>
    </row>
    <row r="4" spans="1:10" ht="15" customHeight="1" x14ac:dyDescent="0.25">
      <c r="A4" s="72" t="s">
        <v>6</v>
      </c>
      <c r="B4" s="72"/>
      <c r="C4" s="72"/>
      <c r="D4" s="72"/>
      <c r="E4" s="72"/>
      <c r="F4" s="68" t="s">
        <v>135</v>
      </c>
      <c r="G4" s="68"/>
      <c r="H4" s="68"/>
      <c r="I4" s="68"/>
      <c r="J4" s="68"/>
    </row>
    <row r="5" spans="1:10" x14ac:dyDescent="0.25">
      <c r="A5" s="73"/>
      <c r="B5" s="73"/>
      <c r="C5" s="73"/>
      <c r="D5" s="73"/>
      <c r="E5" s="73"/>
      <c r="F5" s="73"/>
      <c r="G5" s="73"/>
      <c r="H5" s="73"/>
      <c r="I5" s="73"/>
      <c r="J5" s="73"/>
    </row>
    <row r="6" spans="1:10" ht="60" x14ac:dyDescent="0.25">
      <c r="A6" s="47" t="s">
        <v>269</v>
      </c>
      <c r="B6" s="3" t="s">
        <v>14</v>
      </c>
      <c r="C6" s="4" t="s">
        <v>4</v>
      </c>
      <c r="D6" s="4" t="s">
        <v>5</v>
      </c>
      <c r="E6" s="7" t="s">
        <v>3</v>
      </c>
      <c r="F6" s="7" t="s">
        <v>1</v>
      </c>
      <c r="G6" s="7" t="s">
        <v>7</v>
      </c>
      <c r="H6" s="7" t="s">
        <v>2</v>
      </c>
      <c r="I6" s="5" t="s">
        <v>65</v>
      </c>
      <c r="J6" s="16" t="s">
        <v>68</v>
      </c>
    </row>
    <row r="7" spans="1:10" s="24" customFormat="1" ht="192" x14ac:dyDescent="0.25">
      <c r="A7" s="48" t="s">
        <v>352</v>
      </c>
      <c r="B7" s="29" t="s">
        <v>8</v>
      </c>
      <c r="C7" s="30" t="s">
        <v>0</v>
      </c>
      <c r="D7" s="37">
        <v>1</v>
      </c>
      <c r="E7" s="27"/>
      <c r="F7" s="36">
        <f>ROUND(E7*0.2,2)</f>
        <v>0</v>
      </c>
      <c r="G7" s="36">
        <f>ROUND(E7*D7,2)</f>
        <v>0</v>
      </c>
      <c r="H7" s="31">
        <f>ROUND(D7*(E7+F7),2)</f>
        <v>0</v>
      </c>
      <c r="I7" s="39" t="s">
        <v>15</v>
      </c>
      <c r="J7" s="23"/>
    </row>
    <row r="8" spans="1:10" s="24" customFormat="1" ht="96" x14ac:dyDescent="0.25">
      <c r="A8" s="48" t="s">
        <v>353</v>
      </c>
      <c r="B8" s="29" t="s">
        <v>136</v>
      </c>
      <c r="C8" s="30" t="s">
        <v>13</v>
      </c>
      <c r="D8" s="37">
        <v>1</v>
      </c>
      <c r="E8" s="27"/>
      <c r="F8" s="36">
        <f t="shared" ref="F8:F28" si="0">ROUND(E8*0.2,2)</f>
        <v>0</v>
      </c>
      <c r="G8" s="36">
        <f t="shared" ref="G8:G28" si="1">ROUND(E8*D8,2)</f>
        <v>0</v>
      </c>
      <c r="H8" s="31">
        <f t="shared" ref="H8:H28" si="2">ROUND(D8*(E8+F8),2)</f>
        <v>0</v>
      </c>
      <c r="I8" s="39" t="s">
        <v>9</v>
      </c>
      <c r="J8" s="23"/>
    </row>
    <row r="9" spans="1:10" s="24" customFormat="1" ht="180" x14ac:dyDescent="0.25">
      <c r="A9" s="48" t="s">
        <v>354</v>
      </c>
      <c r="B9" s="32" t="s">
        <v>137</v>
      </c>
      <c r="C9" s="33" t="s">
        <v>0</v>
      </c>
      <c r="D9" s="37">
        <v>2</v>
      </c>
      <c r="E9" s="27"/>
      <c r="F9" s="36">
        <f t="shared" si="0"/>
        <v>0</v>
      </c>
      <c r="G9" s="36">
        <f t="shared" si="1"/>
        <v>0</v>
      </c>
      <c r="H9" s="31">
        <f t="shared" si="2"/>
        <v>0</v>
      </c>
      <c r="I9" s="39" t="s">
        <v>138</v>
      </c>
      <c r="J9" s="23"/>
    </row>
    <row r="10" spans="1:10" s="24" customFormat="1" ht="48" x14ac:dyDescent="0.25">
      <c r="A10" s="48" t="s">
        <v>355</v>
      </c>
      <c r="B10" s="32" t="s">
        <v>139</v>
      </c>
      <c r="C10" s="33" t="s">
        <v>0</v>
      </c>
      <c r="D10" s="37">
        <v>2</v>
      </c>
      <c r="E10" s="27"/>
      <c r="F10" s="36">
        <f t="shared" si="0"/>
        <v>0</v>
      </c>
      <c r="G10" s="36">
        <f t="shared" si="1"/>
        <v>0</v>
      </c>
      <c r="H10" s="31">
        <f t="shared" si="2"/>
        <v>0</v>
      </c>
      <c r="I10" s="39" t="s">
        <v>140</v>
      </c>
      <c r="J10" s="23"/>
    </row>
    <row r="11" spans="1:10" s="24" customFormat="1" ht="120" x14ac:dyDescent="0.25">
      <c r="A11" s="48" t="s">
        <v>356</v>
      </c>
      <c r="B11" s="29" t="s">
        <v>141</v>
      </c>
      <c r="C11" s="30" t="s">
        <v>13</v>
      </c>
      <c r="D11" s="37">
        <v>1</v>
      </c>
      <c r="E11" s="27"/>
      <c r="F11" s="36">
        <f t="shared" si="0"/>
        <v>0</v>
      </c>
      <c r="G11" s="36">
        <f t="shared" si="1"/>
        <v>0</v>
      </c>
      <c r="H11" s="31">
        <f t="shared" si="2"/>
        <v>0</v>
      </c>
      <c r="I11" s="39" t="s">
        <v>142</v>
      </c>
      <c r="J11" s="23"/>
    </row>
    <row r="12" spans="1:10" s="24" customFormat="1" ht="120" x14ac:dyDescent="0.25">
      <c r="A12" s="48" t="s">
        <v>357</v>
      </c>
      <c r="B12" s="29" t="s">
        <v>143</v>
      </c>
      <c r="C12" s="33" t="s">
        <v>0</v>
      </c>
      <c r="D12" s="37">
        <v>1</v>
      </c>
      <c r="E12" s="27"/>
      <c r="F12" s="36">
        <f t="shared" si="0"/>
        <v>0</v>
      </c>
      <c r="G12" s="36">
        <f t="shared" si="1"/>
        <v>0</v>
      </c>
      <c r="H12" s="31">
        <f t="shared" si="2"/>
        <v>0</v>
      </c>
      <c r="I12" s="39" t="s">
        <v>144</v>
      </c>
      <c r="J12" s="23"/>
    </row>
    <row r="13" spans="1:10" s="24" customFormat="1" ht="60" x14ac:dyDescent="0.25">
      <c r="A13" s="48" t="s">
        <v>358</v>
      </c>
      <c r="B13" s="29" t="s">
        <v>403</v>
      </c>
      <c r="C13" s="30" t="s">
        <v>13</v>
      </c>
      <c r="D13" s="37">
        <v>1</v>
      </c>
      <c r="E13" s="27"/>
      <c r="F13" s="36">
        <f t="shared" si="0"/>
        <v>0</v>
      </c>
      <c r="G13" s="36">
        <f t="shared" si="1"/>
        <v>0</v>
      </c>
      <c r="H13" s="31">
        <f t="shared" si="2"/>
        <v>0</v>
      </c>
      <c r="I13" s="39" t="s">
        <v>145</v>
      </c>
      <c r="J13" s="23"/>
    </row>
    <row r="14" spans="1:10" s="24" customFormat="1" ht="48" x14ac:dyDescent="0.25">
      <c r="A14" s="48" t="s">
        <v>359</v>
      </c>
      <c r="B14" s="29" t="s">
        <v>400</v>
      </c>
      <c r="C14" s="30" t="s">
        <v>13</v>
      </c>
      <c r="D14" s="37">
        <v>1</v>
      </c>
      <c r="E14" s="27"/>
      <c r="F14" s="36">
        <f t="shared" si="0"/>
        <v>0</v>
      </c>
      <c r="G14" s="36">
        <f t="shared" si="1"/>
        <v>0</v>
      </c>
      <c r="H14" s="31">
        <f t="shared" si="2"/>
        <v>0</v>
      </c>
      <c r="I14" s="39" t="s">
        <v>146</v>
      </c>
      <c r="J14" s="23"/>
    </row>
    <row r="15" spans="1:10" s="24" customFormat="1" ht="84" x14ac:dyDescent="0.25">
      <c r="A15" s="48" t="s">
        <v>360</v>
      </c>
      <c r="B15" s="32" t="s">
        <v>147</v>
      </c>
      <c r="C15" s="30" t="s">
        <v>13</v>
      </c>
      <c r="D15" s="37">
        <v>16</v>
      </c>
      <c r="E15" s="27"/>
      <c r="F15" s="36">
        <f t="shared" si="0"/>
        <v>0</v>
      </c>
      <c r="G15" s="36">
        <f t="shared" si="1"/>
        <v>0</v>
      </c>
      <c r="H15" s="31">
        <f t="shared" si="2"/>
        <v>0</v>
      </c>
      <c r="I15" s="39" t="s">
        <v>148</v>
      </c>
      <c r="J15" s="23"/>
    </row>
    <row r="16" spans="1:10" s="24" customFormat="1" ht="96" x14ac:dyDescent="0.25">
      <c r="A16" s="48" t="s">
        <v>361</v>
      </c>
      <c r="B16" s="32" t="s">
        <v>149</v>
      </c>
      <c r="C16" s="30" t="s">
        <v>13</v>
      </c>
      <c r="D16" s="37">
        <v>1</v>
      </c>
      <c r="E16" s="27"/>
      <c r="F16" s="36">
        <f t="shared" si="0"/>
        <v>0</v>
      </c>
      <c r="G16" s="36">
        <f t="shared" si="1"/>
        <v>0</v>
      </c>
      <c r="H16" s="31">
        <f t="shared" si="2"/>
        <v>0</v>
      </c>
      <c r="I16" s="39" t="s">
        <v>150</v>
      </c>
      <c r="J16" s="23"/>
    </row>
    <row r="17" spans="1:10" s="24" customFormat="1" ht="120" x14ac:dyDescent="0.25">
      <c r="A17" s="48" t="s">
        <v>362</v>
      </c>
      <c r="B17" s="32" t="s">
        <v>151</v>
      </c>
      <c r="C17" s="30" t="s">
        <v>13</v>
      </c>
      <c r="D17" s="37">
        <v>1</v>
      </c>
      <c r="E17" s="27"/>
      <c r="F17" s="36">
        <f t="shared" si="0"/>
        <v>0</v>
      </c>
      <c r="G17" s="36">
        <f t="shared" si="1"/>
        <v>0</v>
      </c>
      <c r="H17" s="31">
        <f t="shared" si="2"/>
        <v>0</v>
      </c>
      <c r="I17" s="39" t="s">
        <v>152</v>
      </c>
      <c r="J17" s="23"/>
    </row>
    <row r="18" spans="1:10" s="24" customFormat="1" ht="312" x14ac:dyDescent="0.25">
      <c r="A18" s="48" t="s">
        <v>363</v>
      </c>
      <c r="B18" s="32" t="s">
        <v>153</v>
      </c>
      <c r="C18" s="33" t="s">
        <v>0</v>
      </c>
      <c r="D18" s="37">
        <v>1</v>
      </c>
      <c r="E18" s="27"/>
      <c r="F18" s="36">
        <f t="shared" si="0"/>
        <v>0</v>
      </c>
      <c r="G18" s="36">
        <f t="shared" si="1"/>
        <v>0</v>
      </c>
      <c r="H18" s="31">
        <f t="shared" si="2"/>
        <v>0</v>
      </c>
      <c r="I18" s="39" t="s">
        <v>154</v>
      </c>
      <c r="J18" s="23"/>
    </row>
    <row r="19" spans="1:10" s="24" customFormat="1" ht="144" x14ac:dyDescent="0.25">
      <c r="A19" s="48" t="s">
        <v>364</v>
      </c>
      <c r="B19" s="32" t="s">
        <v>155</v>
      </c>
      <c r="C19" s="33" t="s">
        <v>13</v>
      </c>
      <c r="D19" s="37">
        <v>16</v>
      </c>
      <c r="E19" s="27"/>
      <c r="F19" s="36">
        <f t="shared" si="0"/>
        <v>0</v>
      </c>
      <c r="G19" s="36">
        <f t="shared" si="1"/>
        <v>0</v>
      </c>
      <c r="H19" s="31">
        <f t="shared" si="2"/>
        <v>0</v>
      </c>
      <c r="I19" s="39" t="s">
        <v>156</v>
      </c>
      <c r="J19" s="23"/>
    </row>
    <row r="20" spans="1:10" s="24" customFormat="1" ht="156" x14ac:dyDescent="0.25">
      <c r="A20" s="48" t="s">
        <v>365</v>
      </c>
      <c r="B20" s="29" t="s">
        <v>157</v>
      </c>
      <c r="C20" s="33" t="s">
        <v>13</v>
      </c>
      <c r="D20" s="37">
        <v>1</v>
      </c>
      <c r="E20" s="27"/>
      <c r="F20" s="36">
        <f t="shared" si="0"/>
        <v>0</v>
      </c>
      <c r="G20" s="36">
        <f t="shared" si="1"/>
        <v>0</v>
      </c>
      <c r="H20" s="31">
        <f t="shared" si="2"/>
        <v>0</v>
      </c>
      <c r="I20" s="39" t="s">
        <v>158</v>
      </c>
      <c r="J20" s="23"/>
    </row>
    <row r="21" spans="1:10" s="24" customFormat="1" ht="156" x14ac:dyDescent="0.25">
      <c r="A21" s="48" t="s">
        <v>366</v>
      </c>
      <c r="B21" s="32" t="s">
        <v>159</v>
      </c>
      <c r="C21" s="33" t="s">
        <v>0</v>
      </c>
      <c r="D21" s="37">
        <v>5</v>
      </c>
      <c r="E21" s="27"/>
      <c r="F21" s="36">
        <f t="shared" si="0"/>
        <v>0</v>
      </c>
      <c r="G21" s="36">
        <f t="shared" si="1"/>
        <v>0</v>
      </c>
      <c r="H21" s="31">
        <f t="shared" si="2"/>
        <v>0</v>
      </c>
      <c r="I21" s="39" t="s">
        <v>160</v>
      </c>
      <c r="J21" s="23"/>
    </row>
    <row r="22" spans="1:10" s="24" customFormat="1" ht="84" x14ac:dyDescent="0.25">
      <c r="A22" s="48" t="s">
        <v>367</v>
      </c>
      <c r="B22" s="29" t="s">
        <v>161</v>
      </c>
      <c r="C22" s="33" t="s">
        <v>0</v>
      </c>
      <c r="D22" s="37">
        <v>5</v>
      </c>
      <c r="E22" s="27"/>
      <c r="F22" s="36">
        <f t="shared" si="0"/>
        <v>0</v>
      </c>
      <c r="G22" s="36">
        <f t="shared" si="1"/>
        <v>0</v>
      </c>
      <c r="H22" s="31">
        <f t="shared" si="2"/>
        <v>0</v>
      </c>
      <c r="I22" s="39" t="s">
        <v>162</v>
      </c>
      <c r="J22" s="23"/>
    </row>
    <row r="23" spans="1:10" s="24" customFormat="1" ht="31.5" x14ac:dyDescent="0.25">
      <c r="A23" s="48" t="s">
        <v>368</v>
      </c>
      <c r="B23" s="29" t="s">
        <v>163</v>
      </c>
      <c r="C23" s="33" t="s">
        <v>0</v>
      </c>
      <c r="D23" s="37">
        <v>1</v>
      </c>
      <c r="E23" s="27"/>
      <c r="F23" s="36">
        <f t="shared" si="0"/>
        <v>0</v>
      </c>
      <c r="G23" s="36">
        <f t="shared" si="1"/>
        <v>0</v>
      </c>
      <c r="H23" s="31">
        <f t="shared" si="2"/>
        <v>0</v>
      </c>
      <c r="I23" s="39" t="s">
        <v>164</v>
      </c>
      <c r="J23" s="23"/>
    </row>
    <row r="24" spans="1:10" s="24" customFormat="1" ht="36" x14ac:dyDescent="0.25">
      <c r="A24" s="48" t="s">
        <v>369</v>
      </c>
      <c r="B24" s="29" t="s">
        <v>165</v>
      </c>
      <c r="C24" s="33" t="s">
        <v>0</v>
      </c>
      <c r="D24" s="37">
        <v>1</v>
      </c>
      <c r="E24" s="27"/>
      <c r="F24" s="36">
        <f t="shared" si="0"/>
        <v>0</v>
      </c>
      <c r="G24" s="36">
        <f t="shared" si="1"/>
        <v>0</v>
      </c>
      <c r="H24" s="31">
        <f t="shared" si="2"/>
        <v>0</v>
      </c>
      <c r="I24" s="39" t="s">
        <v>166</v>
      </c>
      <c r="J24" s="23"/>
    </row>
    <row r="25" spans="1:10" s="24" customFormat="1" ht="47.25" x14ac:dyDescent="0.25">
      <c r="A25" s="48" t="s">
        <v>370</v>
      </c>
      <c r="B25" s="29" t="s">
        <v>167</v>
      </c>
      <c r="C25" s="33" t="s">
        <v>0</v>
      </c>
      <c r="D25" s="37">
        <v>1</v>
      </c>
      <c r="E25" s="27"/>
      <c r="F25" s="36">
        <f t="shared" si="0"/>
        <v>0</v>
      </c>
      <c r="G25" s="36">
        <f t="shared" si="1"/>
        <v>0</v>
      </c>
      <c r="H25" s="31">
        <f t="shared" si="2"/>
        <v>0</v>
      </c>
      <c r="I25" s="39" t="s">
        <v>168</v>
      </c>
      <c r="J25" s="23"/>
    </row>
    <row r="26" spans="1:10" s="24" customFormat="1" ht="15.75" x14ac:dyDescent="0.25">
      <c r="A26" s="48" t="s">
        <v>371</v>
      </c>
      <c r="B26" s="29" t="s">
        <v>169</v>
      </c>
      <c r="C26" s="33" t="s">
        <v>0</v>
      </c>
      <c r="D26" s="37">
        <v>1</v>
      </c>
      <c r="E26" s="27"/>
      <c r="F26" s="36">
        <f t="shared" si="0"/>
        <v>0</v>
      </c>
      <c r="G26" s="36">
        <f t="shared" si="1"/>
        <v>0</v>
      </c>
      <c r="H26" s="31">
        <f t="shared" si="2"/>
        <v>0</v>
      </c>
      <c r="I26" s="39" t="s">
        <v>170</v>
      </c>
      <c r="J26" s="23"/>
    </row>
    <row r="27" spans="1:10" s="24" customFormat="1" ht="15.75" x14ac:dyDescent="0.25">
      <c r="A27" s="48" t="s">
        <v>372</v>
      </c>
      <c r="B27" s="29" t="s">
        <v>171</v>
      </c>
      <c r="C27" s="33" t="s">
        <v>0</v>
      </c>
      <c r="D27" s="37">
        <v>1</v>
      </c>
      <c r="E27" s="27"/>
      <c r="F27" s="36">
        <f t="shared" si="0"/>
        <v>0</v>
      </c>
      <c r="G27" s="36">
        <f t="shared" si="1"/>
        <v>0</v>
      </c>
      <c r="H27" s="31">
        <f t="shared" si="2"/>
        <v>0</v>
      </c>
      <c r="I27" s="39" t="s">
        <v>172</v>
      </c>
      <c r="J27" s="23"/>
    </row>
    <row r="28" spans="1:10" s="24" customFormat="1" ht="24" x14ac:dyDescent="0.25">
      <c r="A28" s="48" t="s">
        <v>373</v>
      </c>
      <c r="B28" s="29" t="s">
        <v>173</v>
      </c>
      <c r="C28" s="33" t="s">
        <v>0</v>
      </c>
      <c r="D28" s="37">
        <v>1</v>
      </c>
      <c r="E28" s="27"/>
      <c r="F28" s="36">
        <f t="shared" si="0"/>
        <v>0</v>
      </c>
      <c r="G28" s="36">
        <f t="shared" si="1"/>
        <v>0</v>
      </c>
      <c r="H28" s="31">
        <f t="shared" si="2"/>
        <v>0</v>
      </c>
      <c r="I28" s="39" t="s">
        <v>174</v>
      </c>
      <c r="J28" s="23"/>
    </row>
    <row r="29" spans="1:10" s="24" customFormat="1" ht="15.75" customHeight="1" x14ac:dyDescent="0.25">
      <c r="A29" s="78" t="s">
        <v>62</v>
      </c>
      <c r="B29" s="78"/>
      <c r="C29" s="78"/>
      <c r="D29" s="78"/>
      <c r="E29" s="78"/>
      <c r="F29" s="79"/>
      <c r="G29" s="38">
        <f>SUM(G7:G28)</f>
        <v>0</v>
      </c>
      <c r="H29" s="38">
        <f>SUM(H7:H28)</f>
        <v>0</v>
      </c>
    </row>
    <row r="30" spans="1:10" x14ac:dyDescent="0.25">
      <c r="B30" s="1"/>
    </row>
    <row r="31" spans="1:10" ht="15.75" x14ac:dyDescent="0.25">
      <c r="B31" s="11" t="s">
        <v>56</v>
      </c>
      <c r="C31" s="12"/>
      <c r="D31" s="12"/>
      <c r="E31" s="13"/>
      <c r="F31" s="13"/>
      <c r="G31" s="14"/>
    </row>
    <row r="32" spans="1:10" x14ac:dyDescent="0.25">
      <c r="B32" s="59" t="s">
        <v>57</v>
      </c>
      <c r="C32" s="77"/>
      <c r="D32" s="77"/>
      <c r="E32" s="77"/>
      <c r="F32" s="77"/>
      <c r="G32" s="61"/>
    </row>
    <row r="33" spans="2:7" x14ac:dyDescent="0.25">
      <c r="B33" s="59" t="s">
        <v>58</v>
      </c>
      <c r="C33" s="77"/>
      <c r="D33" s="77"/>
      <c r="E33" s="77"/>
      <c r="F33" s="77"/>
      <c r="G33" s="61"/>
    </row>
    <row r="34" spans="2:7" x14ac:dyDescent="0.25">
      <c r="B34" s="59" t="s">
        <v>59</v>
      </c>
      <c r="C34" s="77"/>
      <c r="D34" s="77"/>
      <c r="E34" s="77"/>
      <c r="F34" s="77"/>
      <c r="G34" s="61"/>
    </row>
    <row r="35" spans="2:7" x14ac:dyDescent="0.25">
      <c r="B35" s="59" t="s">
        <v>60</v>
      </c>
      <c r="C35" s="77"/>
      <c r="D35" s="77"/>
      <c r="E35" s="77"/>
      <c r="F35" s="77"/>
      <c r="G35" s="61"/>
    </row>
    <row r="36" spans="2:7" x14ac:dyDescent="0.25">
      <c r="B36" s="62"/>
      <c r="C36" s="76"/>
      <c r="D36" s="76"/>
      <c r="E36" s="76"/>
      <c r="F36" s="76"/>
      <c r="G36" s="64"/>
    </row>
    <row r="37" spans="2:7" x14ac:dyDescent="0.25">
      <c r="B37" s="65" t="s">
        <v>61</v>
      </c>
      <c r="C37" s="66"/>
      <c r="D37" s="66"/>
      <c r="E37" s="66"/>
      <c r="F37" s="66"/>
      <c r="G37" s="67"/>
    </row>
  </sheetData>
  <mergeCells count="13">
    <mergeCell ref="A4:E4"/>
    <mergeCell ref="A5:J5"/>
    <mergeCell ref="A29:F29"/>
    <mergeCell ref="F4:J4"/>
    <mergeCell ref="A1:J1"/>
    <mergeCell ref="A2:J2"/>
    <mergeCell ref="A3:J3"/>
    <mergeCell ref="B36:G36"/>
    <mergeCell ref="B37:G37"/>
    <mergeCell ref="B32:G32"/>
    <mergeCell ref="B33:G33"/>
    <mergeCell ref="B34:G34"/>
    <mergeCell ref="B35:G35"/>
  </mergeCells>
  <phoneticPr fontId="22" type="noConversion"/>
  <pageMargins left="0.70866141732283472" right="0.70866141732283472" top="0.74803149606299213" bottom="0.74803149606299213" header="0.31496062992125984" footer="0.31496062992125984"/>
  <pageSetup paperSize="9" scale="44" fitToHeight="0" orientation="portrait"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7"/>
  <sheetViews>
    <sheetView view="pageLayout" topLeftCell="A19" zoomScale="82" zoomScaleNormal="100" zoomScaleSheetLayoutView="100" zoomScalePageLayoutView="82" workbookViewId="0">
      <selection activeCell="C19" sqref="C19"/>
    </sheetView>
  </sheetViews>
  <sheetFormatPr defaultRowHeight="15" x14ac:dyDescent="0.25"/>
  <cols>
    <col min="1" max="1" width="9.140625" style="2"/>
    <col min="2" max="2" width="20.7109375" customWidth="1"/>
    <col min="3" max="3" width="9.85546875" customWidth="1"/>
    <col min="4" max="4" width="9.85546875" style="2" customWidth="1"/>
    <col min="5" max="5" width="11" customWidth="1"/>
    <col min="6" max="6" width="12.5703125" customWidth="1"/>
    <col min="7" max="7" width="12.7109375" style="2" customWidth="1"/>
    <col min="8" max="8" width="11.5703125" customWidth="1"/>
    <col min="9" max="9" width="44.85546875" customWidth="1"/>
    <col min="10" max="10" width="31.28515625" style="2" customWidth="1"/>
  </cols>
  <sheetData>
    <row r="1" spans="1:10" ht="15" customHeight="1" x14ac:dyDescent="0.25">
      <c r="A1" s="69" t="s">
        <v>67</v>
      </c>
      <c r="B1" s="69"/>
      <c r="C1" s="69"/>
      <c r="D1" s="69"/>
      <c r="E1" s="69"/>
      <c r="F1" s="69"/>
      <c r="G1" s="69"/>
      <c r="H1" s="69"/>
      <c r="I1" s="69"/>
      <c r="J1" s="69"/>
    </row>
    <row r="2" spans="1:10" s="2" customFormat="1" ht="15" customHeight="1" x14ac:dyDescent="0.3">
      <c r="A2" s="70" t="s">
        <v>66</v>
      </c>
      <c r="B2" s="70"/>
      <c r="C2" s="70"/>
      <c r="D2" s="70"/>
      <c r="E2" s="70"/>
      <c r="F2" s="70"/>
      <c r="G2" s="70"/>
      <c r="H2" s="70"/>
      <c r="I2" s="70"/>
      <c r="J2" s="70"/>
    </row>
    <row r="3" spans="1:10" s="2" customFormat="1" ht="18.75" x14ac:dyDescent="0.3">
      <c r="A3" s="71" t="s">
        <v>398</v>
      </c>
      <c r="B3" s="71"/>
      <c r="C3" s="71"/>
      <c r="D3" s="71"/>
      <c r="E3" s="71"/>
      <c r="F3" s="71"/>
      <c r="G3" s="71"/>
      <c r="H3" s="71"/>
      <c r="I3" s="71"/>
      <c r="J3" s="71"/>
    </row>
    <row r="4" spans="1:10" ht="15" customHeight="1" x14ac:dyDescent="0.25">
      <c r="A4" s="72" t="s">
        <v>6</v>
      </c>
      <c r="B4" s="72"/>
      <c r="C4" s="72"/>
      <c r="D4" s="72"/>
      <c r="E4" s="72"/>
      <c r="F4" s="68" t="s">
        <v>135</v>
      </c>
      <c r="G4" s="68"/>
      <c r="H4" s="68"/>
      <c r="I4" s="68"/>
      <c r="J4" s="68"/>
    </row>
    <row r="5" spans="1:10" x14ac:dyDescent="0.25">
      <c r="A5" s="73"/>
      <c r="B5" s="73"/>
      <c r="C5" s="73"/>
      <c r="D5" s="73"/>
      <c r="E5" s="73"/>
      <c r="F5" s="73"/>
      <c r="G5" s="73"/>
      <c r="H5" s="73"/>
      <c r="I5" s="73"/>
      <c r="J5" s="73"/>
    </row>
    <row r="6" spans="1:10" ht="45" x14ac:dyDescent="0.25">
      <c r="A6" s="47" t="s">
        <v>269</v>
      </c>
      <c r="B6" s="3" t="s">
        <v>14</v>
      </c>
      <c r="C6" s="4" t="s">
        <v>4</v>
      </c>
      <c r="D6" s="4" t="s">
        <v>5</v>
      </c>
      <c r="E6" s="7" t="s">
        <v>3</v>
      </c>
      <c r="F6" s="7" t="s">
        <v>1</v>
      </c>
      <c r="G6" s="7" t="s">
        <v>7</v>
      </c>
      <c r="H6" s="7" t="s">
        <v>2</v>
      </c>
      <c r="I6" s="5" t="s">
        <v>65</v>
      </c>
      <c r="J6" s="16" t="s">
        <v>68</v>
      </c>
    </row>
    <row r="7" spans="1:10" s="24" customFormat="1" ht="168" x14ac:dyDescent="0.25">
      <c r="A7" s="48" t="s">
        <v>374</v>
      </c>
      <c r="B7" s="40" t="s">
        <v>175</v>
      </c>
      <c r="C7" s="41" t="s">
        <v>13</v>
      </c>
      <c r="D7" s="26">
        <v>1</v>
      </c>
      <c r="E7" s="27"/>
      <c r="F7" s="45">
        <f t="shared" ref="F7:F28" si="0">ROUND(E7*0.2,2)</f>
        <v>0</v>
      </c>
      <c r="G7" s="45">
        <f t="shared" ref="G7:G28" si="1">ROUND(E7*D7,2)</f>
        <v>0</v>
      </c>
      <c r="H7" s="42">
        <f t="shared" ref="H7:H28" si="2">ROUND(D7*(E7+F7),2)</f>
        <v>0</v>
      </c>
      <c r="I7" s="43" t="s">
        <v>176</v>
      </c>
      <c r="J7" s="23"/>
    </row>
    <row r="8" spans="1:10" s="24" customFormat="1" ht="409.5" x14ac:dyDescent="0.25">
      <c r="A8" s="48" t="s">
        <v>375</v>
      </c>
      <c r="B8" s="40" t="s">
        <v>177</v>
      </c>
      <c r="C8" s="41" t="s">
        <v>0</v>
      </c>
      <c r="D8" s="26">
        <v>1</v>
      </c>
      <c r="E8" s="27"/>
      <c r="F8" s="45">
        <f t="shared" si="0"/>
        <v>0</v>
      </c>
      <c r="G8" s="45">
        <f t="shared" si="1"/>
        <v>0</v>
      </c>
      <c r="H8" s="42">
        <f t="shared" si="2"/>
        <v>0</v>
      </c>
      <c r="I8" s="43" t="s">
        <v>178</v>
      </c>
      <c r="J8" s="23"/>
    </row>
    <row r="9" spans="1:10" s="24" customFormat="1" ht="108" x14ac:dyDescent="0.25">
      <c r="A9" s="48" t="s">
        <v>376</v>
      </c>
      <c r="B9" s="40" t="s">
        <v>179</v>
      </c>
      <c r="C9" s="41" t="s">
        <v>13</v>
      </c>
      <c r="D9" s="26">
        <v>1</v>
      </c>
      <c r="E9" s="27"/>
      <c r="F9" s="45">
        <f t="shared" si="0"/>
        <v>0</v>
      </c>
      <c r="G9" s="45">
        <f t="shared" si="1"/>
        <v>0</v>
      </c>
      <c r="H9" s="42">
        <f t="shared" si="2"/>
        <v>0</v>
      </c>
      <c r="I9" s="43" t="s">
        <v>180</v>
      </c>
      <c r="J9" s="23"/>
    </row>
    <row r="10" spans="1:10" s="24" customFormat="1" ht="409.5" x14ac:dyDescent="0.25">
      <c r="A10" s="48" t="s">
        <v>377</v>
      </c>
      <c r="B10" s="40" t="s">
        <v>181</v>
      </c>
      <c r="C10" s="41" t="s">
        <v>0</v>
      </c>
      <c r="D10" s="26">
        <v>5</v>
      </c>
      <c r="E10" s="27"/>
      <c r="F10" s="45">
        <f t="shared" si="0"/>
        <v>0</v>
      </c>
      <c r="G10" s="45">
        <f t="shared" si="1"/>
        <v>0</v>
      </c>
      <c r="H10" s="42">
        <f t="shared" si="2"/>
        <v>0</v>
      </c>
      <c r="I10" s="43" t="s">
        <v>182</v>
      </c>
      <c r="J10" s="23"/>
    </row>
    <row r="11" spans="1:10" s="24" customFormat="1" ht="60" x14ac:dyDescent="0.25">
      <c r="A11" s="48" t="s">
        <v>378</v>
      </c>
      <c r="B11" s="40" t="s">
        <v>183</v>
      </c>
      <c r="C11" s="41" t="s">
        <v>0</v>
      </c>
      <c r="D11" s="26">
        <v>15</v>
      </c>
      <c r="E11" s="27"/>
      <c r="F11" s="45">
        <f t="shared" si="0"/>
        <v>0</v>
      </c>
      <c r="G11" s="45">
        <f t="shared" si="1"/>
        <v>0</v>
      </c>
      <c r="H11" s="42">
        <f t="shared" si="2"/>
        <v>0</v>
      </c>
      <c r="I11" s="44" t="s">
        <v>184</v>
      </c>
      <c r="J11" s="23"/>
    </row>
    <row r="12" spans="1:10" s="24" customFormat="1" ht="48" x14ac:dyDescent="0.25">
      <c r="A12" s="48" t="s">
        <v>379</v>
      </c>
      <c r="B12" s="40" t="s">
        <v>185</v>
      </c>
      <c r="C12" s="41" t="s">
        <v>0</v>
      </c>
      <c r="D12" s="26">
        <v>30</v>
      </c>
      <c r="E12" s="27"/>
      <c r="F12" s="45">
        <f t="shared" si="0"/>
        <v>0</v>
      </c>
      <c r="G12" s="45">
        <f t="shared" si="1"/>
        <v>0</v>
      </c>
      <c r="H12" s="42">
        <f t="shared" si="2"/>
        <v>0</v>
      </c>
      <c r="I12" s="43" t="s">
        <v>186</v>
      </c>
      <c r="J12" s="23"/>
    </row>
    <row r="13" spans="1:10" s="24" customFormat="1" ht="192" x14ac:dyDescent="0.25">
      <c r="A13" s="48" t="s">
        <v>380</v>
      </c>
      <c r="B13" s="40" t="s">
        <v>16</v>
      </c>
      <c r="C13" s="41" t="s">
        <v>13</v>
      </c>
      <c r="D13" s="26">
        <v>1</v>
      </c>
      <c r="E13" s="27"/>
      <c r="F13" s="45">
        <f t="shared" si="0"/>
        <v>0</v>
      </c>
      <c r="G13" s="45">
        <f t="shared" si="1"/>
        <v>0</v>
      </c>
      <c r="H13" s="42">
        <f t="shared" si="2"/>
        <v>0</v>
      </c>
      <c r="I13" s="44" t="s">
        <v>22</v>
      </c>
      <c r="J13" s="23"/>
    </row>
    <row r="14" spans="1:10" s="24" customFormat="1" ht="348" x14ac:dyDescent="0.25">
      <c r="A14" s="48" t="s">
        <v>381</v>
      </c>
      <c r="B14" s="40" t="s">
        <v>17</v>
      </c>
      <c r="C14" s="41" t="s">
        <v>0</v>
      </c>
      <c r="D14" s="26">
        <v>1</v>
      </c>
      <c r="E14" s="27"/>
      <c r="F14" s="45">
        <f t="shared" si="0"/>
        <v>0</v>
      </c>
      <c r="G14" s="45">
        <f t="shared" si="1"/>
        <v>0</v>
      </c>
      <c r="H14" s="42">
        <f t="shared" si="2"/>
        <v>0</v>
      </c>
      <c r="I14" s="44" t="s">
        <v>23</v>
      </c>
      <c r="J14" s="23"/>
    </row>
    <row r="15" spans="1:10" s="24" customFormat="1" ht="108" x14ac:dyDescent="0.25">
      <c r="A15" s="48" t="s">
        <v>382</v>
      </c>
      <c r="B15" s="40" t="s">
        <v>18</v>
      </c>
      <c r="C15" s="41" t="s">
        <v>0</v>
      </c>
      <c r="D15" s="26">
        <v>2</v>
      </c>
      <c r="E15" s="27"/>
      <c r="F15" s="45">
        <f t="shared" si="0"/>
        <v>0</v>
      </c>
      <c r="G15" s="45">
        <f t="shared" si="1"/>
        <v>0</v>
      </c>
      <c r="H15" s="42">
        <f t="shared" si="2"/>
        <v>0</v>
      </c>
      <c r="I15" s="44" t="s">
        <v>24</v>
      </c>
      <c r="J15" s="23"/>
    </row>
    <row r="16" spans="1:10" s="24" customFormat="1" ht="372" x14ac:dyDescent="0.25">
      <c r="A16" s="48" t="s">
        <v>383</v>
      </c>
      <c r="B16" s="40" t="s">
        <v>19</v>
      </c>
      <c r="C16" s="41" t="s">
        <v>0</v>
      </c>
      <c r="D16" s="26">
        <v>5</v>
      </c>
      <c r="E16" s="27"/>
      <c r="F16" s="45">
        <f t="shared" si="0"/>
        <v>0</v>
      </c>
      <c r="G16" s="45">
        <f t="shared" si="1"/>
        <v>0</v>
      </c>
      <c r="H16" s="42">
        <f t="shared" si="2"/>
        <v>0</v>
      </c>
      <c r="I16" s="43" t="s">
        <v>187</v>
      </c>
      <c r="J16" s="23"/>
    </row>
    <row r="17" spans="1:10" s="24" customFormat="1" ht="372" x14ac:dyDescent="0.25">
      <c r="A17" s="48" t="s">
        <v>384</v>
      </c>
      <c r="B17" s="40" t="s">
        <v>20</v>
      </c>
      <c r="C17" s="41" t="s">
        <v>0</v>
      </c>
      <c r="D17" s="26">
        <v>5</v>
      </c>
      <c r="E17" s="27"/>
      <c r="F17" s="45">
        <f t="shared" si="0"/>
        <v>0</v>
      </c>
      <c r="G17" s="45">
        <f t="shared" si="1"/>
        <v>0</v>
      </c>
      <c r="H17" s="42">
        <f t="shared" si="2"/>
        <v>0</v>
      </c>
      <c r="I17" s="43" t="s">
        <v>188</v>
      </c>
      <c r="J17" s="23"/>
    </row>
    <row r="18" spans="1:10" s="24" customFormat="1" ht="72" x14ac:dyDescent="0.25">
      <c r="A18" s="48" t="s">
        <v>385</v>
      </c>
      <c r="B18" s="40" t="s">
        <v>21</v>
      </c>
      <c r="C18" s="41" t="s">
        <v>0</v>
      </c>
      <c r="D18" s="26">
        <v>16</v>
      </c>
      <c r="E18" s="27"/>
      <c r="F18" s="45">
        <f t="shared" si="0"/>
        <v>0</v>
      </c>
      <c r="G18" s="45">
        <f t="shared" si="1"/>
        <v>0</v>
      </c>
      <c r="H18" s="42">
        <f t="shared" si="2"/>
        <v>0</v>
      </c>
      <c r="I18" s="44" t="s">
        <v>25</v>
      </c>
      <c r="J18" s="23"/>
    </row>
    <row r="19" spans="1:10" s="24" customFormat="1" ht="168" x14ac:dyDescent="0.25">
      <c r="A19" s="48" t="s">
        <v>386</v>
      </c>
      <c r="B19" s="40" t="s">
        <v>401</v>
      </c>
      <c r="C19" s="41" t="s">
        <v>0</v>
      </c>
      <c r="D19" s="26">
        <v>3</v>
      </c>
      <c r="E19" s="27"/>
      <c r="F19" s="45">
        <f t="shared" si="0"/>
        <v>0</v>
      </c>
      <c r="G19" s="45">
        <f t="shared" si="1"/>
        <v>0</v>
      </c>
      <c r="H19" s="42">
        <f t="shared" si="2"/>
        <v>0</v>
      </c>
      <c r="I19" s="43" t="s">
        <v>189</v>
      </c>
      <c r="J19" s="23"/>
    </row>
    <row r="20" spans="1:10" s="24" customFormat="1" ht="180" x14ac:dyDescent="0.25">
      <c r="A20" s="48" t="s">
        <v>387</v>
      </c>
      <c r="B20" s="40" t="s">
        <v>190</v>
      </c>
      <c r="C20" s="41" t="s">
        <v>0</v>
      </c>
      <c r="D20" s="26">
        <v>2</v>
      </c>
      <c r="E20" s="27"/>
      <c r="F20" s="45">
        <f t="shared" si="0"/>
        <v>0</v>
      </c>
      <c r="G20" s="45">
        <f t="shared" si="1"/>
        <v>0</v>
      </c>
      <c r="H20" s="42">
        <f t="shared" si="2"/>
        <v>0</v>
      </c>
      <c r="I20" s="43" t="s">
        <v>191</v>
      </c>
      <c r="J20" s="23"/>
    </row>
    <row r="21" spans="1:10" s="24" customFormat="1" ht="36" x14ac:dyDescent="0.25">
      <c r="A21" s="48" t="s">
        <v>388</v>
      </c>
      <c r="B21" s="40" t="s">
        <v>192</v>
      </c>
      <c r="C21" s="41" t="s">
        <v>0</v>
      </c>
      <c r="D21" s="26">
        <v>16</v>
      </c>
      <c r="E21" s="27"/>
      <c r="F21" s="45">
        <f t="shared" si="0"/>
        <v>0</v>
      </c>
      <c r="G21" s="45">
        <f t="shared" si="1"/>
        <v>0</v>
      </c>
      <c r="H21" s="42">
        <f t="shared" si="2"/>
        <v>0</v>
      </c>
      <c r="I21" s="44" t="s">
        <v>193</v>
      </c>
      <c r="J21" s="23"/>
    </row>
    <row r="22" spans="1:10" s="24" customFormat="1" ht="84" x14ac:dyDescent="0.25">
      <c r="A22" s="48" t="s">
        <v>389</v>
      </c>
      <c r="B22" s="40" t="s">
        <v>192</v>
      </c>
      <c r="C22" s="41" t="s">
        <v>0</v>
      </c>
      <c r="D22" s="26">
        <v>8</v>
      </c>
      <c r="E22" s="27"/>
      <c r="F22" s="45">
        <f t="shared" si="0"/>
        <v>0</v>
      </c>
      <c r="G22" s="45">
        <f t="shared" si="1"/>
        <v>0</v>
      </c>
      <c r="H22" s="42">
        <f t="shared" si="2"/>
        <v>0</v>
      </c>
      <c r="I22" s="44" t="s">
        <v>194</v>
      </c>
      <c r="J22" s="23"/>
    </row>
    <row r="23" spans="1:10" s="24" customFormat="1" ht="48" x14ac:dyDescent="0.25">
      <c r="A23" s="48" t="s">
        <v>390</v>
      </c>
      <c r="B23" s="40" t="s">
        <v>195</v>
      </c>
      <c r="C23" s="41" t="s">
        <v>0</v>
      </c>
      <c r="D23" s="26">
        <v>32</v>
      </c>
      <c r="E23" s="27"/>
      <c r="F23" s="45">
        <f t="shared" si="0"/>
        <v>0</v>
      </c>
      <c r="G23" s="45">
        <f t="shared" si="1"/>
        <v>0</v>
      </c>
      <c r="H23" s="42">
        <f t="shared" si="2"/>
        <v>0</v>
      </c>
      <c r="I23" s="44" t="s">
        <v>196</v>
      </c>
      <c r="J23" s="23"/>
    </row>
    <row r="24" spans="1:10" s="24" customFormat="1" ht="36" x14ac:dyDescent="0.25">
      <c r="A24" s="48" t="s">
        <v>391</v>
      </c>
      <c r="B24" s="40" t="s">
        <v>197</v>
      </c>
      <c r="C24" s="41" t="s">
        <v>0</v>
      </c>
      <c r="D24" s="26">
        <v>1</v>
      </c>
      <c r="E24" s="27"/>
      <c r="F24" s="45">
        <f t="shared" si="0"/>
        <v>0</v>
      </c>
      <c r="G24" s="45">
        <f t="shared" si="1"/>
        <v>0</v>
      </c>
      <c r="H24" s="42">
        <f t="shared" si="2"/>
        <v>0</v>
      </c>
      <c r="I24" s="44" t="s">
        <v>198</v>
      </c>
      <c r="J24" s="23"/>
    </row>
    <row r="25" spans="1:10" s="24" customFormat="1" ht="60" x14ac:dyDescent="0.25">
      <c r="A25" s="48" t="s">
        <v>392</v>
      </c>
      <c r="B25" s="40" t="s">
        <v>199</v>
      </c>
      <c r="C25" s="41" t="s">
        <v>0</v>
      </c>
      <c r="D25" s="26">
        <v>15</v>
      </c>
      <c r="E25" s="27"/>
      <c r="F25" s="45">
        <f t="shared" si="0"/>
        <v>0</v>
      </c>
      <c r="G25" s="45">
        <f t="shared" si="1"/>
        <v>0</v>
      </c>
      <c r="H25" s="42">
        <f t="shared" si="2"/>
        <v>0</v>
      </c>
      <c r="I25" s="44" t="s">
        <v>200</v>
      </c>
      <c r="J25" s="23"/>
    </row>
    <row r="26" spans="1:10" s="24" customFormat="1" ht="48" x14ac:dyDescent="0.25">
      <c r="A26" s="48" t="s">
        <v>393</v>
      </c>
      <c r="B26" s="40" t="s">
        <v>201</v>
      </c>
      <c r="C26" s="41" t="s">
        <v>0</v>
      </c>
      <c r="D26" s="26">
        <v>1</v>
      </c>
      <c r="E26" s="27"/>
      <c r="F26" s="45">
        <f t="shared" si="0"/>
        <v>0</v>
      </c>
      <c r="G26" s="45">
        <f t="shared" si="1"/>
        <v>0</v>
      </c>
      <c r="H26" s="42">
        <f t="shared" si="2"/>
        <v>0</v>
      </c>
      <c r="I26" s="44" t="s">
        <v>202</v>
      </c>
      <c r="J26" s="23"/>
    </row>
    <row r="27" spans="1:10" s="24" customFormat="1" ht="60" x14ac:dyDescent="0.25">
      <c r="A27" s="48" t="s">
        <v>394</v>
      </c>
      <c r="B27" s="40" t="s">
        <v>203</v>
      </c>
      <c r="C27" s="41" t="s">
        <v>0</v>
      </c>
      <c r="D27" s="26">
        <v>20</v>
      </c>
      <c r="E27" s="27"/>
      <c r="F27" s="45">
        <f t="shared" si="0"/>
        <v>0</v>
      </c>
      <c r="G27" s="45">
        <f t="shared" si="1"/>
        <v>0</v>
      </c>
      <c r="H27" s="42">
        <f t="shared" si="2"/>
        <v>0</v>
      </c>
      <c r="I27" s="44" t="s">
        <v>204</v>
      </c>
      <c r="J27" s="23"/>
    </row>
    <row r="28" spans="1:10" s="24" customFormat="1" ht="60" x14ac:dyDescent="0.25">
      <c r="A28" s="48" t="s">
        <v>395</v>
      </c>
      <c r="B28" s="40" t="s">
        <v>205</v>
      </c>
      <c r="C28" s="41" t="s">
        <v>0</v>
      </c>
      <c r="D28" s="26">
        <v>20</v>
      </c>
      <c r="E28" s="27"/>
      <c r="F28" s="45">
        <f t="shared" si="0"/>
        <v>0</v>
      </c>
      <c r="G28" s="45">
        <f t="shared" si="1"/>
        <v>0</v>
      </c>
      <c r="H28" s="42">
        <f t="shared" si="2"/>
        <v>0</v>
      </c>
      <c r="I28" s="44" t="s">
        <v>206</v>
      </c>
      <c r="J28" s="23"/>
    </row>
    <row r="29" spans="1:10" ht="15.75" customHeight="1" x14ac:dyDescent="0.25">
      <c r="A29" s="74" t="s">
        <v>63</v>
      </c>
      <c r="B29" s="74"/>
      <c r="C29" s="74"/>
      <c r="D29" s="74"/>
      <c r="E29" s="74"/>
      <c r="F29" s="75"/>
      <c r="G29" s="35">
        <f>SUM(G7:G28)</f>
        <v>0</v>
      </c>
      <c r="H29" s="35">
        <f>SUM(H7:H28)</f>
        <v>0</v>
      </c>
      <c r="I29" s="6"/>
      <c r="J29" s="6"/>
    </row>
    <row r="30" spans="1:10" x14ac:dyDescent="0.25">
      <c r="B30" s="2"/>
      <c r="C30" s="2"/>
      <c r="E30" s="2"/>
      <c r="F30" s="2"/>
      <c r="H30" s="2"/>
      <c r="I30" s="6"/>
      <c r="J30" s="6"/>
    </row>
    <row r="31" spans="1:10" ht="15.75" x14ac:dyDescent="0.25">
      <c r="B31" s="11" t="s">
        <v>56</v>
      </c>
      <c r="C31" s="12"/>
      <c r="D31" s="12"/>
      <c r="E31" s="13"/>
      <c r="F31" s="13"/>
      <c r="G31" s="14"/>
    </row>
    <row r="32" spans="1:10" x14ac:dyDescent="0.25">
      <c r="B32" s="52" t="s">
        <v>57</v>
      </c>
      <c r="C32" s="53"/>
      <c r="D32" s="53"/>
      <c r="E32" s="53"/>
      <c r="F32" s="53"/>
      <c r="G32" s="54"/>
    </row>
    <row r="33" spans="2:7" x14ac:dyDescent="0.25">
      <c r="B33" s="52" t="s">
        <v>58</v>
      </c>
      <c r="C33" s="53"/>
      <c r="D33" s="53"/>
      <c r="E33" s="53"/>
      <c r="F33" s="53"/>
      <c r="G33" s="54"/>
    </row>
    <row r="34" spans="2:7" x14ac:dyDescent="0.25">
      <c r="B34" s="52" t="s">
        <v>59</v>
      </c>
      <c r="C34" s="53"/>
      <c r="D34" s="53"/>
      <c r="E34" s="53"/>
      <c r="F34" s="53"/>
      <c r="G34" s="54"/>
    </row>
    <row r="35" spans="2:7" x14ac:dyDescent="0.25">
      <c r="B35" s="52" t="s">
        <v>60</v>
      </c>
      <c r="C35" s="53"/>
      <c r="D35" s="53"/>
      <c r="E35" s="53"/>
      <c r="F35" s="53"/>
      <c r="G35" s="54"/>
    </row>
    <row r="36" spans="2:7" x14ac:dyDescent="0.25">
      <c r="B36" s="55"/>
      <c r="C36" s="56"/>
      <c r="D36" s="56"/>
      <c r="E36" s="56"/>
      <c r="F36" s="56"/>
      <c r="G36" s="57"/>
    </row>
    <row r="37" spans="2:7" ht="15" customHeight="1" x14ac:dyDescent="0.25">
      <c r="B37" s="49" t="s">
        <v>61</v>
      </c>
      <c r="C37" s="50"/>
      <c r="D37" s="50"/>
      <c r="E37" s="50"/>
      <c r="F37" s="50"/>
      <c r="G37" s="51"/>
    </row>
  </sheetData>
  <mergeCells count="7">
    <mergeCell ref="A29:F29"/>
    <mergeCell ref="F4:J4"/>
    <mergeCell ref="A1:J1"/>
    <mergeCell ref="A2:J2"/>
    <mergeCell ref="A3:J3"/>
    <mergeCell ref="A4:E4"/>
    <mergeCell ref="A5:J5"/>
  </mergeCells>
  <phoneticPr fontId="22" type="noConversion"/>
  <pageMargins left="0.7" right="0.7" top="0.75" bottom="0.75" header="0.3" footer="0.3"/>
  <pageSetup paperSize="9" scale="50"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319DD-FD61-488C-AB8E-0518EA74B528}">
  <sheetPr>
    <pageSetUpPr fitToPage="1"/>
  </sheetPr>
  <dimension ref="A1:J48"/>
  <sheetViews>
    <sheetView tabSelected="1" view="pageLayout" topLeftCell="A31" zoomScaleNormal="100" workbookViewId="0">
      <selection activeCell="G7" sqref="G7"/>
    </sheetView>
  </sheetViews>
  <sheetFormatPr defaultRowHeight="15" x14ac:dyDescent="0.25"/>
  <cols>
    <col min="1" max="1" width="9.140625" style="2"/>
    <col min="2" max="2" width="24.42578125" customWidth="1"/>
    <col min="3" max="3" width="10.140625" customWidth="1"/>
    <col min="5" max="5" width="11.28515625" bestFit="1" customWidth="1"/>
    <col min="6" max="6" width="11.85546875" customWidth="1"/>
    <col min="7" max="7" width="15.5703125" bestFit="1" customWidth="1"/>
    <col min="8" max="8" width="18.42578125" customWidth="1"/>
    <col min="9" max="9" width="41.85546875" customWidth="1"/>
    <col min="10" max="10" width="30.28515625" customWidth="1"/>
  </cols>
  <sheetData>
    <row r="1" spans="1:10" ht="15" customHeight="1" x14ac:dyDescent="0.25">
      <c r="A1" s="69" t="s">
        <v>67</v>
      </c>
      <c r="B1" s="69"/>
      <c r="C1" s="69"/>
      <c r="D1" s="69"/>
      <c r="E1" s="69"/>
      <c r="F1" s="69"/>
      <c r="G1" s="69"/>
      <c r="H1" s="69"/>
      <c r="I1" s="69"/>
      <c r="J1" s="69"/>
    </row>
    <row r="2" spans="1:10" ht="18.75" customHeight="1" x14ac:dyDescent="0.3">
      <c r="A2" s="70" t="s">
        <v>66</v>
      </c>
      <c r="B2" s="70"/>
      <c r="C2" s="70"/>
      <c r="D2" s="70"/>
      <c r="E2" s="70"/>
      <c r="F2" s="70"/>
      <c r="G2" s="70"/>
      <c r="H2" s="70"/>
      <c r="I2" s="70"/>
      <c r="J2" s="70"/>
    </row>
    <row r="3" spans="1:10" ht="18.75" x14ac:dyDescent="0.3">
      <c r="A3" s="71" t="s">
        <v>399</v>
      </c>
      <c r="B3" s="71"/>
      <c r="C3" s="71"/>
      <c r="D3" s="71"/>
      <c r="E3" s="71"/>
      <c r="F3" s="71"/>
      <c r="G3" s="71"/>
      <c r="H3" s="71"/>
      <c r="I3" s="71"/>
      <c r="J3" s="71"/>
    </row>
    <row r="4" spans="1:10" ht="15" customHeight="1" x14ac:dyDescent="0.25">
      <c r="A4" s="72" t="s">
        <v>6</v>
      </c>
      <c r="B4" s="72"/>
      <c r="C4" s="72"/>
      <c r="D4" s="72"/>
      <c r="E4" s="72"/>
      <c r="F4" s="68" t="s">
        <v>135</v>
      </c>
      <c r="G4" s="68"/>
      <c r="H4" s="68"/>
      <c r="I4" s="68"/>
      <c r="J4" s="68"/>
    </row>
    <row r="5" spans="1:10" x14ac:dyDescent="0.25">
      <c r="A5" s="73"/>
      <c r="B5" s="73"/>
      <c r="C5" s="73"/>
      <c r="D5" s="73"/>
      <c r="E5" s="73"/>
      <c r="F5" s="73"/>
      <c r="G5" s="73"/>
      <c r="H5" s="73"/>
      <c r="I5" s="73"/>
      <c r="J5" s="73"/>
    </row>
    <row r="6" spans="1:10" ht="45" x14ac:dyDescent="0.25">
      <c r="A6" s="47" t="s">
        <v>269</v>
      </c>
      <c r="B6" s="3" t="s">
        <v>14</v>
      </c>
      <c r="C6" s="4" t="s">
        <v>4</v>
      </c>
      <c r="D6" s="4" t="s">
        <v>5</v>
      </c>
      <c r="E6" s="7" t="s">
        <v>3</v>
      </c>
      <c r="F6" s="7" t="s">
        <v>1</v>
      </c>
      <c r="G6" s="7" t="s">
        <v>7</v>
      </c>
      <c r="H6" s="7" t="s">
        <v>2</v>
      </c>
      <c r="I6" s="5" t="s">
        <v>65</v>
      </c>
      <c r="J6" s="16" t="s">
        <v>68</v>
      </c>
    </row>
    <row r="7" spans="1:10" s="24" customFormat="1" ht="312" x14ac:dyDescent="0.25">
      <c r="A7" s="48" t="s">
        <v>303</v>
      </c>
      <c r="B7" s="40" t="s">
        <v>402</v>
      </c>
      <c r="C7" s="41" t="s">
        <v>0</v>
      </c>
      <c r="D7" s="26">
        <v>1</v>
      </c>
      <c r="E7" s="58"/>
      <c r="F7" s="45">
        <f t="shared" ref="F7:F29" si="0">ROUND(E7*0.2,2)</f>
        <v>0</v>
      </c>
      <c r="G7" s="45">
        <f t="shared" ref="G7:G39" si="1">ROUND(E7*D7,2)</f>
        <v>0</v>
      </c>
      <c r="H7" s="42">
        <f t="shared" ref="H7:H39" si="2">ROUND(D7*(E7+F7),2)</f>
        <v>0</v>
      </c>
      <c r="I7" s="46" t="s">
        <v>207</v>
      </c>
      <c r="J7" s="23"/>
    </row>
    <row r="8" spans="1:10" s="24" customFormat="1" ht="120" x14ac:dyDescent="0.25">
      <c r="A8" s="48" t="s">
        <v>304</v>
      </c>
      <c r="B8" s="40" t="s">
        <v>208</v>
      </c>
      <c r="C8" s="41" t="s">
        <v>0</v>
      </c>
      <c r="D8" s="26">
        <v>1</v>
      </c>
      <c r="E8" s="58"/>
      <c r="F8" s="45">
        <f t="shared" si="0"/>
        <v>0</v>
      </c>
      <c r="G8" s="45">
        <f t="shared" si="1"/>
        <v>0</v>
      </c>
      <c r="H8" s="42">
        <f t="shared" si="2"/>
        <v>0</v>
      </c>
      <c r="I8" s="46" t="s">
        <v>209</v>
      </c>
      <c r="J8" s="23"/>
    </row>
    <row r="9" spans="1:10" s="24" customFormat="1" ht="108" x14ac:dyDescent="0.25">
      <c r="A9" s="48" t="s">
        <v>305</v>
      </c>
      <c r="B9" s="40" t="s">
        <v>210</v>
      </c>
      <c r="C9" s="41" t="s">
        <v>0</v>
      </c>
      <c r="D9" s="26">
        <v>1</v>
      </c>
      <c r="E9" s="58"/>
      <c r="F9" s="45">
        <f t="shared" si="0"/>
        <v>0</v>
      </c>
      <c r="G9" s="45">
        <f t="shared" si="1"/>
        <v>0</v>
      </c>
      <c r="H9" s="42">
        <f t="shared" si="2"/>
        <v>0</v>
      </c>
      <c r="I9" s="46" t="s">
        <v>211</v>
      </c>
      <c r="J9" s="23"/>
    </row>
    <row r="10" spans="1:10" s="24" customFormat="1" ht="72" x14ac:dyDescent="0.25">
      <c r="A10" s="48" t="s">
        <v>306</v>
      </c>
      <c r="B10" s="40" t="s">
        <v>212</v>
      </c>
      <c r="C10" s="41" t="s">
        <v>0</v>
      </c>
      <c r="D10" s="26">
        <v>6</v>
      </c>
      <c r="E10" s="58"/>
      <c r="F10" s="45">
        <f t="shared" si="0"/>
        <v>0</v>
      </c>
      <c r="G10" s="45">
        <f t="shared" si="1"/>
        <v>0</v>
      </c>
      <c r="H10" s="42">
        <f t="shared" si="2"/>
        <v>0</v>
      </c>
      <c r="I10" s="46" t="s">
        <v>213</v>
      </c>
      <c r="J10" s="23"/>
    </row>
    <row r="11" spans="1:10" s="24" customFormat="1" ht="72" x14ac:dyDescent="0.25">
      <c r="A11" s="48" t="s">
        <v>307</v>
      </c>
      <c r="B11" s="40" t="s">
        <v>214</v>
      </c>
      <c r="C11" s="41" t="s">
        <v>0</v>
      </c>
      <c r="D11" s="26">
        <v>6</v>
      </c>
      <c r="E11" s="58"/>
      <c r="F11" s="45">
        <f t="shared" si="0"/>
        <v>0</v>
      </c>
      <c r="G11" s="45">
        <f t="shared" si="1"/>
        <v>0</v>
      </c>
      <c r="H11" s="42">
        <f t="shared" si="2"/>
        <v>0</v>
      </c>
      <c r="I11" s="46" t="s">
        <v>215</v>
      </c>
      <c r="J11" s="23"/>
    </row>
    <row r="12" spans="1:10" s="24" customFormat="1" ht="72" x14ac:dyDescent="0.25">
      <c r="A12" s="48" t="s">
        <v>308</v>
      </c>
      <c r="B12" s="40" t="s">
        <v>216</v>
      </c>
      <c r="C12" s="41" t="s">
        <v>0</v>
      </c>
      <c r="D12" s="26">
        <v>6</v>
      </c>
      <c r="E12" s="58"/>
      <c r="F12" s="45">
        <f t="shared" si="0"/>
        <v>0</v>
      </c>
      <c r="G12" s="45">
        <f t="shared" si="1"/>
        <v>0</v>
      </c>
      <c r="H12" s="42">
        <f t="shared" si="2"/>
        <v>0</v>
      </c>
      <c r="I12" s="46" t="s">
        <v>217</v>
      </c>
      <c r="J12" s="23"/>
    </row>
    <row r="13" spans="1:10" s="24" customFormat="1" ht="72" x14ac:dyDescent="0.25">
      <c r="A13" s="48" t="s">
        <v>309</v>
      </c>
      <c r="B13" s="40" t="s">
        <v>218</v>
      </c>
      <c r="C13" s="41" t="s">
        <v>0</v>
      </c>
      <c r="D13" s="26">
        <v>6</v>
      </c>
      <c r="E13" s="58"/>
      <c r="F13" s="45">
        <f t="shared" si="0"/>
        <v>0</v>
      </c>
      <c r="G13" s="45">
        <f t="shared" si="1"/>
        <v>0</v>
      </c>
      <c r="H13" s="42">
        <f t="shared" si="2"/>
        <v>0</v>
      </c>
      <c r="I13" s="46" t="s">
        <v>219</v>
      </c>
      <c r="J13" s="23"/>
    </row>
    <row r="14" spans="1:10" s="24" customFormat="1" ht="72" x14ac:dyDescent="0.25">
      <c r="A14" s="48" t="s">
        <v>310</v>
      </c>
      <c r="B14" s="40" t="s">
        <v>220</v>
      </c>
      <c r="C14" s="41" t="s">
        <v>0</v>
      </c>
      <c r="D14" s="26">
        <v>6</v>
      </c>
      <c r="E14" s="58"/>
      <c r="F14" s="45">
        <f t="shared" si="0"/>
        <v>0</v>
      </c>
      <c r="G14" s="45">
        <f t="shared" si="1"/>
        <v>0</v>
      </c>
      <c r="H14" s="42">
        <f t="shared" si="2"/>
        <v>0</v>
      </c>
      <c r="I14" s="46" t="s">
        <v>221</v>
      </c>
      <c r="J14" s="23"/>
    </row>
    <row r="15" spans="1:10" s="24" customFormat="1" ht="72" x14ac:dyDescent="0.25">
      <c r="A15" s="48" t="s">
        <v>311</v>
      </c>
      <c r="B15" s="40" t="s">
        <v>222</v>
      </c>
      <c r="C15" s="41" t="s">
        <v>0</v>
      </c>
      <c r="D15" s="26">
        <v>6</v>
      </c>
      <c r="E15" s="58"/>
      <c r="F15" s="45">
        <f t="shared" si="0"/>
        <v>0</v>
      </c>
      <c r="G15" s="45">
        <f t="shared" si="1"/>
        <v>0</v>
      </c>
      <c r="H15" s="42">
        <f t="shared" si="2"/>
        <v>0</v>
      </c>
      <c r="I15" s="46" t="s">
        <v>223</v>
      </c>
      <c r="J15" s="23"/>
    </row>
    <row r="16" spans="1:10" s="24" customFormat="1" ht="132" x14ac:dyDescent="0.25">
      <c r="A16" s="48" t="s">
        <v>312</v>
      </c>
      <c r="B16" s="40" t="s">
        <v>224</v>
      </c>
      <c r="C16" s="41" t="s">
        <v>0</v>
      </c>
      <c r="D16" s="26">
        <v>6</v>
      </c>
      <c r="E16" s="58"/>
      <c r="F16" s="45">
        <f t="shared" si="0"/>
        <v>0</v>
      </c>
      <c r="G16" s="45">
        <f t="shared" si="1"/>
        <v>0</v>
      </c>
      <c r="H16" s="42">
        <f t="shared" si="2"/>
        <v>0</v>
      </c>
      <c r="I16" s="46" t="s">
        <v>225</v>
      </c>
      <c r="J16" s="23"/>
    </row>
    <row r="17" spans="1:10" s="24" customFormat="1" ht="180" x14ac:dyDescent="0.25">
      <c r="A17" s="48" t="s">
        <v>313</v>
      </c>
      <c r="B17" s="40" t="s">
        <v>226</v>
      </c>
      <c r="C17" s="41" t="s">
        <v>0</v>
      </c>
      <c r="D17" s="26">
        <v>6</v>
      </c>
      <c r="E17" s="58"/>
      <c r="F17" s="45">
        <f t="shared" si="0"/>
        <v>0</v>
      </c>
      <c r="G17" s="45">
        <f t="shared" si="1"/>
        <v>0</v>
      </c>
      <c r="H17" s="42">
        <f t="shared" si="2"/>
        <v>0</v>
      </c>
      <c r="I17" s="46" t="s">
        <v>227</v>
      </c>
      <c r="J17" s="23"/>
    </row>
    <row r="18" spans="1:10" s="24" customFormat="1" ht="108" x14ac:dyDescent="0.25">
      <c r="A18" s="48" t="s">
        <v>314</v>
      </c>
      <c r="B18" s="40" t="s">
        <v>228</v>
      </c>
      <c r="C18" s="41" t="s">
        <v>0</v>
      </c>
      <c r="D18" s="26">
        <v>6</v>
      </c>
      <c r="E18" s="58"/>
      <c r="F18" s="45">
        <f t="shared" si="0"/>
        <v>0</v>
      </c>
      <c r="G18" s="45">
        <f t="shared" si="1"/>
        <v>0</v>
      </c>
      <c r="H18" s="42">
        <f t="shared" si="2"/>
        <v>0</v>
      </c>
      <c r="I18" s="46" t="s">
        <v>229</v>
      </c>
      <c r="J18" s="23"/>
    </row>
    <row r="19" spans="1:10" s="24" customFormat="1" ht="156" x14ac:dyDescent="0.25">
      <c r="A19" s="48" t="s">
        <v>315</v>
      </c>
      <c r="B19" s="40" t="s">
        <v>230</v>
      </c>
      <c r="C19" s="41" t="s">
        <v>0</v>
      </c>
      <c r="D19" s="26">
        <v>6</v>
      </c>
      <c r="E19" s="58"/>
      <c r="F19" s="45">
        <f t="shared" si="0"/>
        <v>0</v>
      </c>
      <c r="G19" s="45">
        <f t="shared" si="1"/>
        <v>0</v>
      </c>
      <c r="H19" s="42">
        <f t="shared" si="2"/>
        <v>0</v>
      </c>
      <c r="I19" s="46" t="s">
        <v>231</v>
      </c>
      <c r="J19" s="23"/>
    </row>
    <row r="20" spans="1:10" s="24" customFormat="1" ht="144" x14ac:dyDescent="0.25">
      <c r="A20" s="48" t="s">
        <v>316</v>
      </c>
      <c r="B20" s="40" t="s">
        <v>232</v>
      </c>
      <c r="C20" s="41" t="s">
        <v>0</v>
      </c>
      <c r="D20" s="26">
        <v>6</v>
      </c>
      <c r="E20" s="58"/>
      <c r="F20" s="45">
        <f t="shared" si="0"/>
        <v>0</v>
      </c>
      <c r="G20" s="45">
        <f t="shared" si="1"/>
        <v>0</v>
      </c>
      <c r="H20" s="42">
        <f t="shared" si="2"/>
        <v>0</v>
      </c>
      <c r="I20" s="46" t="s">
        <v>233</v>
      </c>
      <c r="J20" s="23"/>
    </row>
    <row r="21" spans="1:10" s="24" customFormat="1" ht="264" x14ac:dyDescent="0.25">
      <c r="A21" s="48" t="s">
        <v>317</v>
      </c>
      <c r="B21" s="40" t="s">
        <v>234</v>
      </c>
      <c r="C21" s="41" t="s">
        <v>114</v>
      </c>
      <c r="D21" s="26">
        <v>6</v>
      </c>
      <c r="E21" s="58"/>
      <c r="F21" s="45">
        <f t="shared" si="0"/>
        <v>0</v>
      </c>
      <c r="G21" s="45">
        <f t="shared" si="1"/>
        <v>0</v>
      </c>
      <c r="H21" s="42">
        <f t="shared" si="2"/>
        <v>0</v>
      </c>
      <c r="I21" s="46" t="s">
        <v>235</v>
      </c>
      <c r="J21" s="23"/>
    </row>
    <row r="22" spans="1:10" s="24" customFormat="1" ht="312" x14ac:dyDescent="0.25">
      <c r="A22" s="48" t="s">
        <v>318</v>
      </c>
      <c r="B22" s="40" t="s">
        <v>236</v>
      </c>
      <c r="C22" s="41" t="s">
        <v>114</v>
      </c>
      <c r="D22" s="26">
        <v>6</v>
      </c>
      <c r="E22" s="58"/>
      <c r="F22" s="45">
        <f t="shared" si="0"/>
        <v>0</v>
      </c>
      <c r="G22" s="45">
        <f t="shared" si="1"/>
        <v>0</v>
      </c>
      <c r="H22" s="42">
        <f t="shared" si="2"/>
        <v>0</v>
      </c>
      <c r="I22" s="46" t="s">
        <v>237</v>
      </c>
      <c r="J22" s="23"/>
    </row>
    <row r="23" spans="1:10" s="24" customFormat="1" ht="120" x14ac:dyDescent="0.25">
      <c r="A23" s="48" t="s">
        <v>319</v>
      </c>
      <c r="B23" s="40" t="s">
        <v>238</v>
      </c>
      <c r="C23" s="41" t="s">
        <v>0</v>
      </c>
      <c r="D23" s="26">
        <v>6</v>
      </c>
      <c r="E23" s="58"/>
      <c r="F23" s="45">
        <f t="shared" si="0"/>
        <v>0</v>
      </c>
      <c r="G23" s="45">
        <f t="shared" si="1"/>
        <v>0</v>
      </c>
      <c r="H23" s="42">
        <f t="shared" si="2"/>
        <v>0</v>
      </c>
      <c r="I23" s="46" t="s">
        <v>239</v>
      </c>
      <c r="J23" s="23"/>
    </row>
    <row r="24" spans="1:10" s="24" customFormat="1" ht="96" x14ac:dyDescent="0.25">
      <c r="A24" s="48" t="s">
        <v>320</v>
      </c>
      <c r="B24" s="40" t="s">
        <v>240</v>
      </c>
      <c r="C24" s="41" t="s">
        <v>0</v>
      </c>
      <c r="D24" s="26">
        <v>6</v>
      </c>
      <c r="E24" s="58"/>
      <c r="F24" s="45">
        <f t="shared" si="0"/>
        <v>0</v>
      </c>
      <c r="G24" s="45">
        <f t="shared" si="1"/>
        <v>0</v>
      </c>
      <c r="H24" s="42">
        <f t="shared" si="2"/>
        <v>0</v>
      </c>
      <c r="I24" s="46" t="s">
        <v>241</v>
      </c>
      <c r="J24" s="23"/>
    </row>
    <row r="25" spans="1:10" s="24" customFormat="1" ht="84" x14ac:dyDescent="0.25">
      <c r="A25" s="48" t="s">
        <v>321</v>
      </c>
      <c r="B25" s="40" t="s">
        <v>242</v>
      </c>
      <c r="C25" s="41" t="s">
        <v>0</v>
      </c>
      <c r="D25" s="26">
        <v>6</v>
      </c>
      <c r="E25" s="58"/>
      <c r="F25" s="45">
        <f t="shared" si="0"/>
        <v>0</v>
      </c>
      <c r="G25" s="45">
        <f t="shared" si="1"/>
        <v>0</v>
      </c>
      <c r="H25" s="42">
        <f t="shared" si="2"/>
        <v>0</v>
      </c>
      <c r="I25" s="46" t="s">
        <v>243</v>
      </c>
      <c r="J25" s="23"/>
    </row>
    <row r="26" spans="1:10" s="24" customFormat="1" ht="72" x14ac:dyDescent="0.25">
      <c r="A26" s="48" t="s">
        <v>322</v>
      </c>
      <c r="B26" s="40" t="s">
        <v>244</v>
      </c>
      <c r="C26" s="41" t="s">
        <v>0</v>
      </c>
      <c r="D26" s="26">
        <v>6</v>
      </c>
      <c r="E26" s="58"/>
      <c r="F26" s="45">
        <f t="shared" si="0"/>
        <v>0</v>
      </c>
      <c r="G26" s="45">
        <f t="shared" si="1"/>
        <v>0</v>
      </c>
      <c r="H26" s="42">
        <f t="shared" si="2"/>
        <v>0</v>
      </c>
      <c r="I26" s="46" t="s">
        <v>245</v>
      </c>
      <c r="J26" s="23"/>
    </row>
    <row r="27" spans="1:10" s="24" customFormat="1" ht="45" x14ac:dyDescent="0.25">
      <c r="A27" s="48" t="s">
        <v>323</v>
      </c>
      <c r="B27" s="40" t="s">
        <v>246</v>
      </c>
      <c r="C27" s="41" t="s">
        <v>0</v>
      </c>
      <c r="D27" s="26">
        <v>6</v>
      </c>
      <c r="E27" s="58"/>
      <c r="F27" s="45">
        <f t="shared" si="0"/>
        <v>0</v>
      </c>
      <c r="G27" s="45">
        <f t="shared" si="1"/>
        <v>0</v>
      </c>
      <c r="H27" s="42">
        <f t="shared" si="2"/>
        <v>0</v>
      </c>
      <c r="I27" s="46" t="s">
        <v>247</v>
      </c>
      <c r="J27" s="23"/>
    </row>
    <row r="28" spans="1:10" s="24" customFormat="1" ht="96" x14ac:dyDescent="0.25">
      <c r="A28" s="48" t="s">
        <v>324</v>
      </c>
      <c r="B28" s="40" t="s">
        <v>248</v>
      </c>
      <c r="C28" s="41" t="s">
        <v>114</v>
      </c>
      <c r="D28" s="26">
        <v>1</v>
      </c>
      <c r="E28" s="58"/>
      <c r="F28" s="45">
        <f t="shared" si="0"/>
        <v>0</v>
      </c>
      <c r="G28" s="45">
        <f t="shared" si="1"/>
        <v>0</v>
      </c>
      <c r="H28" s="42">
        <f t="shared" si="2"/>
        <v>0</v>
      </c>
      <c r="I28" s="46" t="s">
        <v>249</v>
      </c>
      <c r="J28" s="23"/>
    </row>
    <row r="29" spans="1:10" s="24" customFormat="1" ht="84" x14ac:dyDescent="0.25">
      <c r="A29" s="48" t="s">
        <v>325</v>
      </c>
      <c r="B29" s="40" t="s">
        <v>250</v>
      </c>
      <c r="C29" s="41" t="s">
        <v>114</v>
      </c>
      <c r="D29" s="26">
        <v>1</v>
      </c>
      <c r="E29" s="58"/>
      <c r="F29" s="45">
        <f t="shared" si="0"/>
        <v>0</v>
      </c>
      <c r="G29" s="45">
        <f t="shared" si="1"/>
        <v>0</v>
      </c>
      <c r="H29" s="42">
        <f t="shared" si="2"/>
        <v>0</v>
      </c>
      <c r="I29" s="46" t="s">
        <v>251</v>
      </c>
      <c r="J29" s="23"/>
    </row>
    <row r="30" spans="1:10" s="24" customFormat="1" ht="264" x14ac:dyDescent="0.25">
      <c r="A30" s="48" t="s">
        <v>326</v>
      </c>
      <c r="B30" s="40" t="s">
        <v>252</v>
      </c>
      <c r="C30" s="41" t="s">
        <v>13</v>
      </c>
      <c r="D30" s="26">
        <v>1</v>
      </c>
      <c r="E30" s="58"/>
      <c r="F30" s="45">
        <f>ROUND(E30*0.1,2)</f>
        <v>0</v>
      </c>
      <c r="G30" s="45">
        <f t="shared" si="1"/>
        <v>0</v>
      </c>
      <c r="H30" s="42">
        <f t="shared" si="2"/>
        <v>0</v>
      </c>
      <c r="I30" s="46" t="s">
        <v>253</v>
      </c>
      <c r="J30" s="23"/>
    </row>
    <row r="31" spans="1:10" s="24" customFormat="1" ht="409.5" x14ac:dyDescent="0.25">
      <c r="A31" s="48" t="s">
        <v>327</v>
      </c>
      <c r="B31" s="40" t="s">
        <v>254</v>
      </c>
      <c r="C31" s="41" t="s">
        <v>13</v>
      </c>
      <c r="D31" s="26">
        <v>1</v>
      </c>
      <c r="E31" s="58"/>
      <c r="F31" s="45">
        <f>ROUND(E31*0.1,2)</f>
        <v>0</v>
      </c>
      <c r="G31" s="45">
        <f t="shared" si="1"/>
        <v>0</v>
      </c>
      <c r="H31" s="42">
        <f t="shared" si="2"/>
        <v>0</v>
      </c>
      <c r="I31" s="46" t="s">
        <v>255</v>
      </c>
      <c r="J31" s="10"/>
    </row>
    <row r="32" spans="1:10" s="24" customFormat="1" ht="409.5" x14ac:dyDescent="0.25">
      <c r="A32" s="48" t="s">
        <v>328</v>
      </c>
      <c r="B32" s="40" t="s">
        <v>256</v>
      </c>
      <c r="C32" s="41" t="s">
        <v>13</v>
      </c>
      <c r="D32" s="26">
        <v>1</v>
      </c>
      <c r="E32" s="58"/>
      <c r="F32" s="45">
        <f t="shared" ref="F32:F38" si="3">ROUND(E32*0.1,2)</f>
        <v>0</v>
      </c>
      <c r="G32" s="45">
        <f t="shared" si="1"/>
        <v>0</v>
      </c>
      <c r="H32" s="42">
        <f t="shared" si="2"/>
        <v>0</v>
      </c>
      <c r="I32" s="46" t="s">
        <v>257</v>
      </c>
      <c r="J32" s="10"/>
    </row>
    <row r="33" spans="1:10" s="24" customFormat="1" ht="409.5" x14ac:dyDescent="0.25">
      <c r="A33" s="48" t="s">
        <v>329</v>
      </c>
      <c r="B33" s="40" t="s">
        <v>258</v>
      </c>
      <c r="C33" s="41" t="s">
        <v>13</v>
      </c>
      <c r="D33" s="26">
        <v>1</v>
      </c>
      <c r="E33" s="58"/>
      <c r="F33" s="45">
        <f t="shared" si="3"/>
        <v>0</v>
      </c>
      <c r="G33" s="45">
        <f t="shared" si="1"/>
        <v>0</v>
      </c>
      <c r="H33" s="42">
        <f t="shared" si="2"/>
        <v>0</v>
      </c>
      <c r="I33" s="46" t="s">
        <v>259</v>
      </c>
      <c r="J33" s="10"/>
    </row>
    <row r="34" spans="1:10" s="24" customFormat="1" ht="409.5" x14ac:dyDescent="0.25">
      <c r="A34" s="48" t="s">
        <v>330</v>
      </c>
      <c r="B34" s="40" t="s">
        <v>260</v>
      </c>
      <c r="C34" s="41" t="s">
        <v>13</v>
      </c>
      <c r="D34" s="26">
        <v>1</v>
      </c>
      <c r="E34" s="58"/>
      <c r="F34" s="45">
        <f t="shared" si="3"/>
        <v>0</v>
      </c>
      <c r="G34" s="45">
        <f t="shared" si="1"/>
        <v>0</v>
      </c>
      <c r="H34" s="42">
        <f t="shared" si="2"/>
        <v>0</v>
      </c>
      <c r="I34" s="46" t="s">
        <v>261</v>
      </c>
      <c r="J34" s="10"/>
    </row>
    <row r="35" spans="1:10" s="24" customFormat="1" ht="348" x14ac:dyDescent="0.25">
      <c r="A35" s="48" t="s">
        <v>331</v>
      </c>
      <c r="B35" s="40" t="s">
        <v>262</v>
      </c>
      <c r="C35" s="41" t="s">
        <v>13</v>
      </c>
      <c r="D35" s="26">
        <v>1</v>
      </c>
      <c r="E35" s="58"/>
      <c r="F35" s="45">
        <f>ROUND(E35*0.2,2)</f>
        <v>0</v>
      </c>
      <c r="G35" s="45">
        <f t="shared" si="1"/>
        <v>0</v>
      </c>
      <c r="H35" s="42">
        <f t="shared" si="2"/>
        <v>0</v>
      </c>
      <c r="I35" s="46" t="s">
        <v>263</v>
      </c>
      <c r="J35" s="10"/>
    </row>
    <row r="36" spans="1:10" s="24" customFormat="1" ht="409.5" x14ac:dyDescent="0.25">
      <c r="A36" s="48" t="s">
        <v>332</v>
      </c>
      <c r="B36" s="40" t="s">
        <v>404</v>
      </c>
      <c r="C36" s="41" t="s">
        <v>13</v>
      </c>
      <c r="D36" s="26">
        <v>1</v>
      </c>
      <c r="E36" s="58"/>
      <c r="F36" s="45">
        <f t="shared" si="3"/>
        <v>0</v>
      </c>
      <c r="G36" s="45">
        <f t="shared" si="1"/>
        <v>0</v>
      </c>
      <c r="H36" s="42">
        <f t="shared" si="2"/>
        <v>0</v>
      </c>
      <c r="I36" s="46" t="s">
        <v>264</v>
      </c>
      <c r="J36" s="10"/>
    </row>
    <row r="37" spans="1:10" s="24" customFormat="1" ht="409.5" x14ac:dyDescent="0.25">
      <c r="A37" s="48" t="s">
        <v>333</v>
      </c>
      <c r="B37" s="40" t="s">
        <v>405</v>
      </c>
      <c r="C37" s="41" t="s">
        <v>13</v>
      </c>
      <c r="D37" s="26">
        <v>1</v>
      </c>
      <c r="E37" s="58"/>
      <c r="F37" s="45">
        <f t="shared" si="3"/>
        <v>0</v>
      </c>
      <c r="G37" s="45">
        <f t="shared" si="1"/>
        <v>0</v>
      </c>
      <c r="H37" s="42">
        <f t="shared" si="2"/>
        <v>0</v>
      </c>
      <c r="I37" s="46" t="s">
        <v>265</v>
      </c>
      <c r="J37" s="10"/>
    </row>
    <row r="38" spans="1:10" s="24" customFormat="1" ht="409.5" x14ac:dyDescent="0.25">
      <c r="A38" s="48" t="s">
        <v>334</v>
      </c>
      <c r="B38" s="40" t="s">
        <v>406</v>
      </c>
      <c r="C38" s="41" t="s">
        <v>13</v>
      </c>
      <c r="D38" s="26">
        <v>1</v>
      </c>
      <c r="E38" s="58"/>
      <c r="F38" s="45">
        <f t="shared" si="3"/>
        <v>0</v>
      </c>
      <c r="G38" s="45">
        <f t="shared" si="1"/>
        <v>0</v>
      </c>
      <c r="H38" s="42">
        <f t="shared" si="2"/>
        <v>0</v>
      </c>
      <c r="I38" s="46" t="s">
        <v>266</v>
      </c>
      <c r="J38" s="10"/>
    </row>
    <row r="39" spans="1:10" s="24" customFormat="1" ht="72" x14ac:dyDescent="0.25">
      <c r="A39" s="48" t="s">
        <v>335</v>
      </c>
      <c r="B39" s="40" t="s">
        <v>267</v>
      </c>
      <c r="C39" s="41" t="s">
        <v>13</v>
      </c>
      <c r="D39" s="26">
        <v>1</v>
      </c>
      <c r="E39" s="58"/>
      <c r="F39" s="45">
        <f>ROUND(E39*0.2,2)</f>
        <v>0</v>
      </c>
      <c r="G39" s="45">
        <f t="shared" si="1"/>
        <v>0</v>
      </c>
      <c r="H39" s="42">
        <f t="shared" si="2"/>
        <v>0</v>
      </c>
      <c r="I39" s="46" t="s">
        <v>268</v>
      </c>
      <c r="J39" s="10"/>
    </row>
    <row r="40" spans="1:10" ht="15.75" customHeight="1" x14ac:dyDescent="0.25">
      <c r="A40" s="74" t="s">
        <v>64</v>
      </c>
      <c r="B40" s="74"/>
      <c r="C40" s="74"/>
      <c r="D40" s="74"/>
      <c r="E40" s="74"/>
      <c r="F40" s="75"/>
      <c r="G40" s="34">
        <f>SUM(G7:G39)</f>
        <v>0</v>
      </c>
      <c r="H40" s="34">
        <f>SUM(H7:H39)</f>
        <v>0</v>
      </c>
      <c r="I40" s="15"/>
      <c r="J40" s="15"/>
    </row>
    <row r="41" spans="1:10" x14ac:dyDescent="0.25">
      <c r="B41" s="2"/>
      <c r="C41" s="2"/>
      <c r="D41" s="2"/>
      <c r="E41" s="2"/>
      <c r="F41" s="2"/>
      <c r="G41" s="28"/>
      <c r="H41" s="2"/>
      <c r="I41" s="8"/>
      <c r="J41" s="8"/>
    </row>
    <row r="42" spans="1:10" ht="15.75" x14ac:dyDescent="0.25">
      <c r="B42" s="11" t="s">
        <v>56</v>
      </c>
      <c r="C42" s="12"/>
      <c r="D42" s="12"/>
      <c r="E42" s="13"/>
      <c r="F42" s="13"/>
      <c r="G42" s="14"/>
      <c r="H42" s="2"/>
      <c r="I42" s="8"/>
      <c r="J42" s="8"/>
    </row>
    <row r="43" spans="1:10" ht="15" customHeight="1" x14ac:dyDescent="0.25">
      <c r="B43" s="59" t="s">
        <v>57</v>
      </c>
      <c r="C43" s="60"/>
      <c r="D43" s="60"/>
      <c r="E43" s="60"/>
      <c r="F43" s="60"/>
      <c r="G43" s="61"/>
      <c r="H43" s="2"/>
      <c r="I43" s="8"/>
      <c r="J43" s="8"/>
    </row>
    <row r="44" spans="1:10" x14ac:dyDescent="0.25">
      <c r="B44" s="59" t="s">
        <v>58</v>
      </c>
      <c r="C44" s="60"/>
      <c r="D44" s="60"/>
      <c r="E44" s="60"/>
      <c r="F44" s="60"/>
      <c r="G44" s="61"/>
      <c r="H44" s="2"/>
      <c r="I44" s="8"/>
      <c r="J44" s="8"/>
    </row>
    <row r="45" spans="1:10" x14ac:dyDescent="0.25">
      <c r="B45" s="59" t="s">
        <v>59</v>
      </c>
      <c r="C45" s="60"/>
      <c r="D45" s="60"/>
      <c r="E45" s="60"/>
      <c r="F45" s="60"/>
      <c r="G45" s="61"/>
      <c r="H45" s="2"/>
      <c r="I45" s="8"/>
      <c r="J45" s="8"/>
    </row>
    <row r="46" spans="1:10" ht="15" customHeight="1" x14ac:dyDescent="0.25">
      <c r="B46" s="59" t="s">
        <v>60</v>
      </c>
      <c r="C46" s="60"/>
      <c r="D46" s="60"/>
      <c r="E46" s="60"/>
      <c r="F46" s="60"/>
      <c r="G46" s="61"/>
      <c r="H46" s="2"/>
      <c r="I46" s="8"/>
      <c r="J46" s="8"/>
    </row>
    <row r="47" spans="1:10" x14ac:dyDescent="0.25">
      <c r="B47" s="62"/>
      <c r="C47" s="63"/>
      <c r="D47" s="63"/>
      <c r="E47" s="63"/>
      <c r="F47" s="63"/>
      <c r="G47" s="64"/>
      <c r="H47" s="2"/>
      <c r="I47" s="8"/>
      <c r="J47" s="8"/>
    </row>
    <row r="48" spans="1:10" ht="15" customHeight="1" x14ac:dyDescent="0.25">
      <c r="B48" s="65" t="s">
        <v>61</v>
      </c>
      <c r="C48" s="66"/>
      <c r="D48" s="66"/>
      <c r="E48" s="66"/>
      <c r="F48" s="66"/>
      <c r="G48" s="67"/>
      <c r="H48" s="2"/>
      <c r="I48" s="8"/>
      <c r="J48" s="8"/>
    </row>
  </sheetData>
  <mergeCells count="13">
    <mergeCell ref="B48:G48"/>
    <mergeCell ref="B43:G43"/>
    <mergeCell ref="B44:G44"/>
    <mergeCell ref="B45:G45"/>
    <mergeCell ref="B46:G46"/>
    <mergeCell ref="B47:G47"/>
    <mergeCell ref="A40:F40"/>
    <mergeCell ref="A1:J1"/>
    <mergeCell ref="A2:J2"/>
    <mergeCell ref="A3:J3"/>
    <mergeCell ref="A4:E4"/>
    <mergeCell ref="A5:J5"/>
    <mergeCell ref="F4:J4"/>
  </mergeCells>
  <phoneticPr fontId="22" type="noConversion"/>
  <pageMargins left="0.7" right="0.7" top="0.75" bottom="0.75" header="0.3" footer="0.3"/>
  <pageSetup paperSize="9" scale="4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Časť A1_Didaktické pomôcky</vt:lpstr>
      <vt:lpstr>Časť A2_Techa tech vybav._ IKT</vt:lpstr>
      <vt:lpstr>Časť A3_Interierové vybavenie</vt:lpstr>
      <vt:lpstr>Časť A4_Knižničný fond</vt:lpstr>
      <vt:lpstr>'Časť A4_Knižničný fond'!Oblasť_tlače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radovan kovac</dc:creator>
  <cp:lastModifiedBy>DavidB</cp:lastModifiedBy>
  <cp:lastPrinted>2019-12-09T11:11:42Z</cp:lastPrinted>
  <dcterms:created xsi:type="dcterms:W3CDTF">2014-09-17T15:52:29Z</dcterms:created>
  <dcterms:modified xsi:type="dcterms:W3CDTF">2019-12-09T11:12:03Z</dcterms:modified>
</cp:coreProperties>
</file>