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hancar\Documents\PETO\OBSTARÁVANIE\2025\5. Mobiliár pre NOC_25_4_3_5\"/>
    </mc:Choice>
  </mc:AlternateContent>
  <xr:revisionPtr revIDLastSave="0" documentId="8_{BE04CB5E-4293-43DE-BCA4-7B068DB4E3B2}" xr6:coauthVersionLast="47" xr6:coauthVersionMax="47" xr10:uidLastSave="{00000000-0000-0000-0000-000000000000}"/>
  <bookViews>
    <workbookView xWindow="-120" yWindow="-120" windowWidth="24240" windowHeight="13140" xr2:uid="{575B0C12-16FB-4853-A764-AB1963C3E7C9}"/>
  </bookViews>
  <sheets>
    <sheet name="Zoznam" sheetId="1" r:id="rId1"/>
  </sheets>
  <definedNames>
    <definedName name="_xlnm._FilterDatabase" localSheetId="0" hidden="1">Zoznam!$A$2:$E$32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10" i="1" l="1"/>
  <c r="G9" i="1"/>
  <c r="G28" i="1"/>
  <c r="G27" i="1"/>
  <c r="G20" i="1"/>
  <c r="G26" i="1"/>
  <c r="G19" i="1"/>
  <c r="G7" i="1"/>
  <c r="G6" i="1"/>
  <c r="G5" i="1"/>
  <c r="G32" i="1"/>
  <c r="G18" i="1"/>
  <c r="G4" i="1"/>
  <c r="G24" i="1"/>
  <c r="G16" i="1"/>
  <c r="G3" i="1"/>
  <c r="G14" i="1"/>
  <c r="G22" i="1"/>
  <c r="G13" i="1"/>
  <c r="G25" i="1"/>
  <c r="G31" i="1"/>
  <c r="G30" i="1"/>
  <c r="G21" i="1"/>
  <c r="G15" i="1"/>
  <c r="G12" i="1"/>
  <c r="G17" i="1"/>
  <c r="G23" i="1"/>
  <c r="G29" i="1"/>
  <c r="G11" i="1"/>
  <c r="G34" i="1" l="1"/>
  <c r="G35" i="1" l="1"/>
  <c r="G36" i="1" s="1"/>
</calcChain>
</file>

<file path=xl/sharedStrings.xml><?xml version="1.0" encoding="utf-8"?>
<sst xmlns="http://schemas.openxmlformats.org/spreadsheetml/2006/main" count="124" uniqueCount="94">
  <si>
    <t>popis</t>
  </si>
  <si>
    <t>CENA
KS</t>
  </si>
  <si>
    <t>I.2</t>
  </si>
  <si>
    <t>STOLÍK - OKRÚHLY 800mm</t>
  </si>
  <si>
    <t>Rozmer: priemer 800m, výška 275-310mm
Počet: 6ks
Popis: stolová doska z laminátovej drevotriesky hr.18mm, ohraničená ABS hranou
Farba: biela, konštrukcia chróm
Materiál: pevná oceľová konštrukcia,</t>
  </si>
  <si>
    <t>ks</t>
  </si>
  <si>
    <t>I.4</t>
  </si>
  <si>
    <t xml:space="preserve">
Rozmer: 800x1600x740mm
Počet: 3ks
Popis: stolová doska z laminovanej drevotriesky hrúbky 18mm, hrany olepené odolnou ABS hranou.
Farba: biela, vždy rovnaká farba dosky a konštrukcie
Materiál: konštrukcia oceľ, doska laminovaná drevotrieska hr:18mm, hrany olepené odolnou ABS hranou.</t>
  </si>
  <si>
    <t>I.5</t>
  </si>
  <si>
    <t>Konferenčná / jedálenská stolička</t>
  </si>
  <si>
    <t>Rozmer: 409x418x840mm
Počet: 39ks
Popis: Stohovateľná jedálenská / konferenčná stolička
Farba: čierna
Materiál: pevný PP plast
Poznámka: Stohovateľná</t>
  </si>
  <si>
    <t>I.6</t>
  </si>
  <si>
    <t>Rozmer: 1500x750mm
Počet: 13ks
Popis: Kancelársky stôl. Mobilný kontajner pod stôl uzamykateľný s 3 zásuvkami.
Farba: vždy rovnaká farba konštrukcie a dosky - matná biela.
Materiál: Oceľová Konštrukcia nôh vyrobená zo štvorcových oceľových profilov 40x40/2 mm, povrchová úprava vykonaná práškovým matným lakom v
odtieni biela RAL 9003, podnožie dole ukončené plastovými klzákmi. Pracovná doska DTLD hr. 18mm EGGER perlička W1000 ST9 Prémiovo
biela + ABS hrana hr.2mm. Kolieska určené na tvrdý povrch.
Poznámka: 2ks káblovej priechodky s plastovou krytkou – farba biela. Kontajner: 1 zámok uzamyká všetky 3 zásuvky.
Referenčný</t>
  </si>
  <si>
    <t>I.7</t>
  </si>
  <si>
    <t>KANCELÁRSKA STOLIČKA</t>
  </si>
  <si>
    <t>Rozmer: 590x490x1280mm
Počet: 37ks
Popis: sedák so šírkou 49 cm a hĺbkou 52 cm, operadlo s výškou 58 cm, hliníkový kríž, nosnosť 150 kg. kolieska na tvrdé podlahy (napr. plávajúce
podlahy, dlaždice, betón atď.). úhlovo a výškovo nastaviteľná hlavová opierka pre ideálnou oporu. hĺbkovo a výškovo nastaviteľná bedrová
opierka pre optimálnu oporu bedrovej chrbtice
Farba: RAL 10 NEGRO (Čierna), s područkami
Materiál: Poťahová látka 100% polyester, Tissue elastique - G21 (tmavosivá)
Poznámka:
Referenčný</t>
  </si>
  <si>
    <t>I.8</t>
  </si>
  <si>
    <t>KRESLO MALÉ / LOBBY</t>
  </si>
  <si>
    <t>Rozmer:
Počet: 24ks
Popis: Plastová stolička na drevenom podstavci
Farba: Farba biela. Farebný plast. + drevený rám vo farbe dreva
Materiál: stolička s plastovým sedákom a operadlom na drevenom lakovanom štvornohom ráme.</t>
  </si>
  <si>
    <t>I.9</t>
  </si>
  <si>
    <t>STÔL 800x1300
Rozmer: 1800x1300x740mm
Počet: 2ks
Popis: Stôl jedálenský v.740mm
Farba: Vždy rovnaká farba konštrukcie a dosky - matná biela.
Materiál: Oceľová Konštrukcia nôh vyrobená zo štvorcových oceľových profilov 40x40/2 mm, povrchová úprava vykonaná práškovým matným lakom v
odtieni biela RAL 9003, podnožie dole ukončené plastovými klzákmi.</t>
  </si>
  <si>
    <t>I.10</t>
  </si>
  <si>
    <t>ZASADACÍ STÔL 4000x1200mm</t>
  </si>
  <si>
    <t>Rozmer: 1200x4000x730mm
Počet: 3ks
Popis: rokovací stôl. Doska potiahnutá linoleom, ktoré tlmí hluk. Odolná konštrukcia v tvare T.
Farba: tmavošedá, antracit, čierna
Materiál: materiál konštrukcie - oceľ.
Poznámka: Hrúbka dosky stola 25mm</t>
  </si>
  <si>
    <t>I.13</t>
  </si>
  <si>
    <t>Rozmer: 700x780x790mm
Počet: 8ks
Popis: kožené kreslo nosnosť do 130kg. sedacia časť sedačky je uložená na oceľových pozdĺžnych pružinách s prekrytím PUR penou.
Farba: čierna
Materiál: koža drevo a chromovaná oceľ
Poznámka:</t>
  </si>
  <si>
    <t>I.13.1</t>
  </si>
  <si>
    <t>Rozmer: 1070x940x780mm
Počet: 26ks
Popis: kreslo nosnosť do 130kg. sedacia časť sedačky je uložená na oceľových pozdĺžnych pružinách s prekrytím PUR penou.
Farba: tmavomodrá až čierna
Materiál: čalúnenie riviera - tmavomodrá až čierna
Poznámka: výška sedu 440mm, hĺbka sedu 600mm</t>
  </si>
  <si>
    <t>I.14</t>
  </si>
  <si>
    <t>STOLÍK</t>
  </si>
  <si>
    <t>Rozmer: ø 700 x 370 mm
Počet: 13ks
Popis: Stôl konferenčný kruhový v.370mm
Farba: Farba konštrukcie a dosky musí byť vždy rovnaká
Materiál: doska compact HPL + hliníková konštrukcia - antaracit</t>
  </si>
  <si>
    <t>I.19</t>
  </si>
  <si>
    <t>BAROVÁ STOLIČKA 440x500x910-1120mm</t>
  </si>
  <si>
    <t>Rozmer: 440x500x910-1120mm
Počet: 14ks
Popis: výškovo nastaviteľná barová stolička. Výška a hĺbka sedu: 620-830x360mm
Farba: čierna s čiernou nohou
Materiál: kov + sedacia časť - látka, zadná strana dýhovaná
Poznámka: ťažká, ťažko posúvateľná stolička</t>
  </si>
  <si>
    <t>I.23</t>
  </si>
  <si>
    <t>Rozmer: 550x460x990mm
Počet: 12ks
Popis: čalúnené kreslo do pur kože. Vybavené vratným piestom, ktorý vráti kreslo do pôvodnej polohy. Opierky rúk z lešteného hliníka.
Farba: čierna
Materiál: konštrukcia hliník</t>
  </si>
  <si>
    <t>I.24</t>
  </si>
  <si>
    <t>Rozmer: 800x300x2000mm
Počet: 3ks
Popis: Jednoducho zostaviteľný regál do skladov a archívov vybavený vystuženými nastaviteľnými policami a ochrannými pätkami.
Farba: biela
Materiál: oceľ
Poznámka: Nosnosť 150kg</t>
  </si>
  <si>
    <t>I.27</t>
  </si>
  <si>
    <t>KRESLO VIP</t>
  </si>
  <si>
    <t>Rozmer: š:800mm, v:950mm, h:910mm
Počet: 12ks
Popis: Kreslo s mäkkým sedením a mäkkou opierkou chrbta a bočnými opierkami do VIP skyboxov.
Farba:
Materiál: kovová konštrukcia - biela \ látkové čalúnenie svetlé - sivá
Poznámka:</t>
  </si>
  <si>
    <t>I.28</t>
  </si>
  <si>
    <t>Rozmer: š:550mm d:950mm v:360mm
Počet: 4ks
Popis: rám z kovu v čiernej farbe, stolová doska zo sklo - keramiky v bielej farbe
Farba: čierna
Materiál: rám z kovu v čiernej farbe, doska - biela</t>
  </si>
  <si>
    <t>I.30</t>
  </si>
  <si>
    <t>Rozmer: 2470x940x780mm
Počet: 18ks
Popis: kreslo nosnosť do 130kg. sedacia časť sedačky je uložená na oceľových pozdĺžnych pružinách s prekrytím PUR penou.
Farba: tmavomodrá až čierna
Materiál: čalúnenie riviera - tmavomodrá až čierna
Poznámka: výška sedu 440mm, hĺbka sedu 600mm</t>
  </si>
  <si>
    <t>I.31</t>
  </si>
  <si>
    <t>KVETINÁČ 800x1600mm</t>
  </si>
  <si>
    <t>Rozmer:
Počet: 5ks
Popis: sklolaminátovy kvetináč
Farba: čierna
Materiál: sklolaminát</t>
  </si>
  <si>
    <t>I.43</t>
  </si>
  <si>
    <t>Rozmer:
Počet: 10ks
Popis: šatňová lavička
Farba: biela RAL 9010
Materiál: podstavec z kovovej jakloviny 30x30mm. Doska z Doska z WPC dosky (Wood Plastic Composite) - biela
Poznámka: s možnosťou uloženia topánok na rám z kovových trubiek pr. 13mm</t>
  </si>
  <si>
    <t>I.44</t>
  </si>
  <si>
    <t>LAVIČKA NA PREZÚVANIE d:1500</t>
  </si>
  <si>
    <t>Rozmer:
Počet: 8ks
Popis: šatňová lavička
Farba: biela RAL 9010
Materiál: podstavec z kovovej jakloviny 30x30mm. Doska z WPC dosky (Wood Plastic Composite) - biela
Poznámka: s možnosťou uloženia topánok na rám z kovových trubiek pr. 13mm</t>
  </si>
  <si>
    <t>I.45</t>
  </si>
  <si>
    <t>Počet: 1ks
Popis: šatňová lavička
Farba: biela RAL 9010
Materiál: podstavec z kovovej jakloviny 30x30mm. Doska z Doska z WPC dosky (Wood Plastic Composite) - biela
Poznámka: s možnosťou uloženia topánok na rám z kovových trubiek pr. 13mm</t>
  </si>
  <si>
    <t>I.46</t>
  </si>
  <si>
    <t>REGÁL 400x1200</t>
  </si>
  <si>
    <t>Rozmer: 1200x400x1800mm
Počet: 17ks
Popis: Kvalitný a stabilný regál so piatimi nastaviteľnými policami
Farba: biela
Materiál: valcovaná oceľ
Poznámka: Nosnosť 1-police 175kg</t>
  </si>
  <si>
    <t>I.47</t>
  </si>
  <si>
    <t>REGÁL 400x900</t>
  </si>
  <si>
    <t>Rozmer: 900x400x1800mm
Počet: 2ks
Popis: Kvalitný a stabilný regál so piatimi nastaviteľnými policami
Farba: biela
Materiál: valcovaná oceľ
Poznámka: Nosnosť 1-police 175kg</t>
  </si>
  <si>
    <t>JEDÁLENSKÝ STÔL 800x1500 / ZÁZEMIE</t>
  </si>
  <si>
    <t xml:space="preserve">KRESLO ZÁZEMIE </t>
  </si>
  <si>
    <t xml:space="preserve">KRESLO VEREJNY PRIESTOR </t>
  </si>
  <si>
    <t xml:space="preserve">KRESLO - ZASADAČKA VIP </t>
  </si>
  <si>
    <t xml:space="preserve"> REGAL PLECH 300x800</t>
  </si>
  <si>
    <t>I.25</t>
  </si>
  <si>
    <t>VOZÍK UPRATOVAČKA</t>
  </si>
  <si>
    <t>STOLÍK VIP</t>
  </si>
  <si>
    <t>SEDAČKA d:2500mm</t>
  </si>
  <si>
    <t>I.32</t>
  </si>
  <si>
    <t>I.32.1</t>
  </si>
  <si>
    <t>I.33</t>
  </si>
  <si>
    <t>ŽINIENKA 1200x2000</t>
  </si>
  <si>
    <t>VYŠETROVACIE LÔŽKO</t>
  </si>
  <si>
    <t>VOZÍK NA POUŽITÉ PRÁDLO</t>
  </si>
  <si>
    <t>I.49</t>
  </si>
  <si>
    <t>I.52</t>
  </si>
  <si>
    <t>VEŠIAK STOJANOVÝ</t>
  </si>
  <si>
    <t>BOX NA NÁVLEKY</t>
  </si>
  <si>
    <t xml:space="preserve">KANCELÁRSKY STÔL </t>
  </si>
  <si>
    <t>Názov</t>
  </si>
  <si>
    <t>KONFERENČNÝ STÔL 800x1300</t>
  </si>
  <si>
    <t>Prvok</t>
  </si>
  <si>
    <t>Celkom</t>
  </si>
  <si>
    <t>Kat</t>
  </si>
  <si>
    <t>M</t>
  </si>
  <si>
    <t>I.7a</t>
  </si>
  <si>
    <t>ROKOVACIA STOLIČKA</t>
  </si>
  <si>
    <t>LAVIČKA NA PREZÚVANIE d:1900</t>
  </si>
  <si>
    <t>LAVIČKA NA PREZÚVANIE d:1200</t>
  </si>
  <si>
    <t>CENA SPOLU BEZ DPH</t>
  </si>
  <si>
    <t>CENA SPOLU S DPH</t>
  </si>
  <si>
    <t xml:space="preserve">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</si>
</sst>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0" fontId="2" fillId="0" borderId="0" xfId="0" applyFont="1"/>
    <xf numFmtId="14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2" fillId="0" borderId="7" xfId="0" applyFont="1" applyBorder="1"/>
    <xf numFmtId="2" fontId="2" fillId="3" borderId="7" xfId="0" applyNumberFormat="1" applyFont="1" applyFill="1" applyBorder="1"/>
    <xf numFmtId="0" fontId="2" fillId="3" borderId="7" xfId="0" applyFont="1" applyFill="1" applyBorder="1"/>
    <xf numFmtId="164" fontId="2" fillId="3" borderId="8" xfId="0" applyNumberFormat="1" applyFont="1" applyFill="1" applyBorder="1"/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horizontal="left" vertical="top" wrapText="1"/>
    </xf>
    <xf numFmtId="2" fontId="7" fillId="0" borderId="10" xfId="0" applyNumberFormat="1" applyFont="1" applyBorder="1" applyAlignment="1">
      <alignment vertical="top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11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top"/>
    </xf>
    <xf numFmtId="1" fontId="3" fillId="0" borderId="12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90A03-D82A-4058-9B7C-B8A2D53E8BBB}">
  <dimension ref="A1:K36"/>
  <sheetViews>
    <sheetView tabSelected="1" topLeftCell="A9" zoomScaleNormal="100" workbookViewId="0">
      <selection activeCell="J12" sqref="J12:L12"/>
    </sheetView>
  </sheetViews>
  <sheetFormatPr defaultColWidth="9.140625" defaultRowHeight="12" x14ac:dyDescent="0.2"/>
  <cols>
    <col min="1" max="1" width="7.42578125" style="10" bestFit="1" customWidth="1"/>
    <col min="2" max="2" width="64.5703125" style="8" customWidth="1"/>
    <col min="3" max="3" width="52.28515625" style="8" hidden="1" customWidth="1"/>
    <col min="4" max="4" width="7" style="11" customWidth="1"/>
    <col min="5" max="5" width="7.42578125" style="11" customWidth="1"/>
    <col min="6" max="6" width="10.42578125" style="8" bestFit="1" customWidth="1"/>
    <col min="7" max="7" width="13.140625" style="8" bestFit="1" customWidth="1"/>
    <col min="8" max="10" width="9.140625" style="8"/>
    <col min="11" max="11" width="0" style="8" hidden="1" customWidth="1"/>
    <col min="12" max="16384" width="9.140625" style="8"/>
  </cols>
  <sheetData>
    <row r="1" spans="1:11" s="1" customFormat="1" ht="15" x14ac:dyDescent="0.25">
      <c r="A1" s="26"/>
      <c r="B1" s="27"/>
      <c r="C1" s="28"/>
      <c r="D1" s="29"/>
      <c r="E1" s="29"/>
      <c r="F1" s="39"/>
      <c r="G1" s="40"/>
    </row>
    <row r="2" spans="1:11" s="3" customFormat="1" ht="28.5" x14ac:dyDescent="0.25">
      <c r="A2" s="30" t="s">
        <v>83</v>
      </c>
      <c r="B2" s="13" t="s">
        <v>81</v>
      </c>
      <c r="C2" s="13" t="s">
        <v>0</v>
      </c>
      <c r="D2" s="12" t="s">
        <v>5</v>
      </c>
      <c r="E2" s="15" t="s">
        <v>85</v>
      </c>
      <c r="F2" s="18" t="s">
        <v>1</v>
      </c>
      <c r="G2" s="14" t="s">
        <v>84</v>
      </c>
    </row>
    <row r="3" spans="1:11" s="1" customFormat="1" ht="30.75" customHeight="1" x14ac:dyDescent="0.25">
      <c r="A3" s="31" t="s">
        <v>2</v>
      </c>
      <c r="B3" s="5" t="s">
        <v>3</v>
      </c>
      <c r="C3" s="6" t="s">
        <v>4</v>
      </c>
      <c r="D3" s="16">
        <v>6</v>
      </c>
      <c r="E3" s="17" t="s">
        <v>86</v>
      </c>
      <c r="F3" s="19"/>
      <c r="G3" s="4">
        <f t="shared" ref="G3:G32" si="0">F3*D3</f>
        <v>0</v>
      </c>
      <c r="K3" s="19">
        <v>315</v>
      </c>
    </row>
    <row r="4" spans="1:11" s="1" customFormat="1" ht="30.75" customHeight="1" x14ac:dyDescent="0.25">
      <c r="A4" s="31" t="s">
        <v>6</v>
      </c>
      <c r="B4" s="5" t="s">
        <v>61</v>
      </c>
      <c r="C4" s="6" t="s">
        <v>7</v>
      </c>
      <c r="D4" s="16">
        <v>3</v>
      </c>
      <c r="E4" s="17" t="s">
        <v>86</v>
      </c>
      <c r="F4" s="19"/>
      <c r="G4" s="4">
        <f t="shared" si="0"/>
        <v>0</v>
      </c>
      <c r="K4" s="19">
        <v>205</v>
      </c>
    </row>
    <row r="5" spans="1:11" s="1" customFormat="1" ht="30.75" customHeight="1" x14ac:dyDescent="0.25">
      <c r="A5" s="31" t="s">
        <v>8</v>
      </c>
      <c r="B5" s="5" t="s">
        <v>9</v>
      </c>
      <c r="C5" s="6" t="s">
        <v>10</v>
      </c>
      <c r="D5" s="16">
        <v>39</v>
      </c>
      <c r="E5" s="17" t="s">
        <v>86</v>
      </c>
      <c r="F5" s="19"/>
      <c r="G5" s="4">
        <f t="shared" si="0"/>
        <v>0</v>
      </c>
      <c r="K5" s="19">
        <v>82.18</v>
      </c>
    </row>
    <row r="6" spans="1:11" s="1" customFormat="1" ht="30.75" customHeight="1" x14ac:dyDescent="0.25">
      <c r="A6" s="31" t="s">
        <v>11</v>
      </c>
      <c r="B6" s="5" t="s">
        <v>80</v>
      </c>
      <c r="C6" s="6" t="s">
        <v>12</v>
      </c>
      <c r="D6" s="16">
        <v>13</v>
      </c>
      <c r="E6" s="17" t="s">
        <v>86</v>
      </c>
      <c r="F6" s="19"/>
      <c r="G6" s="4">
        <f t="shared" si="0"/>
        <v>0</v>
      </c>
      <c r="K6" s="19">
        <v>379</v>
      </c>
    </row>
    <row r="7" spans="1:11" s="1" customFormat="1" ht="30.75" customHeight="1" x14ac:dyDescent="0.25">
      <c r="A7" s="31" t="s">
        <v>13</v>
      </c>
      <c r="B7" s="5" t="s">
        <v>14</v>
      </c>
      <c r="C7" s="6" t="s">
        <v>15</v>
      </c>
      <c r="D7" s="16">
        <v>13</v>
      </c>
      <c r="E7" s="17" t="s">
        <v>86</v>
      </c>
      <c r="F7" s="19"/>
      <c r="G7" s="4">
        <f t="shared" si="0"/>
        <v>0</v>
      </c>
      <c r="K7" s="19">
        <v>249.9</v>
      </c>
    </row>
    <row r="8" spans="1:11" s="1" customFormat="1" ht="30.75" customHeight="1" x14ac:dyDescent="0.25">
      <c r="A8" s="31" t="s">
        <v>87</v>
      </c>
      <c r="B8" s="5" t="s">
        <v>88</v>
      </c>
      <c r="C8" s="6" t="s">
        <v>15</v>
      </c>
      <c r="D8" s="16">
        <v>24</v>
      </c>
      <c r="E8" s="17" t="s">
        <v>86</v>
      </c>
      <c r="F8" s="19"/>
      <c r="G8" s="4">
        <f t="shared" si="0"/>
        <v>0</v>
      </c>
      <c r="K8" s="19">
        <v>57</v>
      </c>
    </row>
    <row r="9" spans="1:11" s="1" customFormat="1" ht="30.75" customHeight="1" x14ac:dyDescent="0.25">
      <c r="A9" s="31" t="s">
        <v>16</v>
      </c>
      <c r="B9" s="5" t="s">
        <v>17</v>
      </c>
      <c r="C9" s="6" t="s">
        <v>18</v>
      </c>
      <c r="D9" s="16">
        <v>24</v>
      </c>
      <c r="E9" s="17" t="s">
        <v>86</v>
      </c>
      <c r="F9" s="19"/>
      <c r="G9" s="4">
        <f t="shared" si="0"/>
        <v>0</v>
      </c>
      <c r="K9" s="19">
        <v>388</v>
      </c>
    </row>
    <row r="10" spans="1:11" s="1" customFormat="1" ht="30.75" customHeight="1" x14ac:dyDescent="0.25">
      <c r="A10" s="31" t="s">
        <v>19</v>
      </c>
      <c r="B10" s="5" t="s">
        <v>82</v>
      </c>
      <c r="C10" s="6" t="s">
        <v>20</v>
      </c>
      <c r="D10" s="16">
        <v>2</v>
      </c>
      <c r="E10" s="17" t="s">
        <v>86</v>
      </c>
      <c r="F10" s="19"/>
      <c r="G10" s="4">
        <f t="shared" si="0"/>
        <v>0</v>
      </c>
      <c r="K10" s="19">
        <v>223</v>
      </c>
    </row>
    <row r="11" spans="1:11" s="1" customFormat="1" ht="30.75" customHeight="1" x14ac:dyDescent="0.25">
      <c r="A11" s="31" t="s">
        <v>21</v>
      </c>
      <c r="B11" s="5" t="s">
        <v>22</v>
      </c>
      <c r="C11" s="6" t="s">
        <v>23</v>
      </c>
      <c r="D11" s="16">
        <v>3</v>
      </c>
      <c r="E11" s="17" t="s">
        <v>86</v>
      </c>
      <c r="F11" s="19"/>
      <c r="G11" s="4">
        <f t="shared" si="0"/>
        <v>0</v>
      </c>
      <c r="K11" s="19">
        <v>1189</v>
      </c>
    </row>
    <row r="12" spans="1:11" s="1" customFormat="1" ht="30.75" customHeight="1" x14ac:dyDescent="0.25">
      <c r="A12" s="31" t="s">
        <v>24</v>
      </c>
      <c r="B12" s="5" t="s">
        <v>62</v>
      </c>
      <c r="C12" s="6" t="s">
        <v>25</v>
      </c>
      <c r="D12" s="16">
        <v>8</v>
      </c>
      <c r="E12" s="17" t="s">
        <v>86</v>
      </c>
      <c r="F12" s="19"/>
      <c r="G12" s="4">
        <f t="shared" si="0"/>
        <v>0</v>
      </c>
      <c r="K12" s="19">
        <v>209</v>
      </c>
    </row>
    <row r="13" spans="1:11" s="1" customFormat="1" ht="30.75" customHeight="1" x14ac:dyDescent="0.25">
      <c r="A13" s="31" t="s">
        <v>26</v>
      </c>
      <c r="B13" s="5" t="s">
        <v>63</v>
      </c>
      <c r="C13" s="6" t="s">
        <v>27</v>
      </c>
      <c r="D13" s="16">
        <v>26</v>
      </c>
      <c r="E13" s="17" t="s">
        <v>86</v>
      </c>
      <c r="F13" s="19"/>
      <c r="G13" s="4">
        <f t="shared" si="0"/>
        <v>0</v>
      </c>
      <c r="K13" s="19">
        <v>549</v>
      </c>
    </row>
    <row r="14" spans="1:11" s="1" customFormat="1" ht="30.75" customHeight="1" x14ac:dyDescent="0.25">
      <c r="A14" s="31" t="s">
        <v>28</v>
      </c>
      <c r="B14" s="5" t="s">
        <v>29</v>
      </c>
      <c r="C14" s="6" t="s">
        <v>30</v>
      </c>
      <c r="D14" s="16">
        <v>13</v>
      </c>
      <c r="E14" s="17" t="s">
        <v>86</v>
      </c>
      <c r="F14" s="19"/>
      <c r="G14" s="4">
        <f t="shared" si="0"/>
        <v>0</v>
      </c>
      <c r="K14" s="19">
        <v>315</v>
      </c>
    </row>
    <row r="15" spans="1:11" s="1" customFormat="1" ht="30.75" customHeight="1" x14ac:dyDescent="0.25">
      <c r="A15" s="31" t="s">
        <v>31</v>
      </c>
      <c r="B15" s="5" t="s">
        <v>32</v>
      </c>
      <c r="C15" s="6" t="s">
        <v>33</v>
      </c>
      <c r="D15" s="16">
        <v>14</v>
      </c>
      <c r="E15" s="17" t="s">
        <v>86</v>
      </c>
      <c r="F15" s="19"/>
      <c r="G15" s="4">
        <f t="shared" si="0"/>
        <v>0</v>
      </c>
      <c r="K15" s="19">
        <v>100</v>
      </c>
    </row>
    <row r="16" spans="1:11" s="1" customFormat="1" ht="30.75" customHeight="1" x14ac:dyDescent="0.25">
      <c r="A16" s="31" t="s">
        <v>34</v>
      </c>
      <c r="B16" s="5" t="s">
        <v>64</v>
      </c>
      <c r="C16" s="6" t="s">
        <v>35</v>
      </c>
      <c r="D16" s="16">
        <v>12</v>
      </c>
      <c r="E16" s="17" t="s">
        <v>86</v>
      </c>
      <c r="F16" s="19"/>
      <c r="G16" s="4">
        <f t="shared" si="0"/>
        <v>0</v>
      </c>
      <c r="K16" s="19">
        <v>244.65</v>
      </c>
    </row>
    <row r="17" spans="1:11" s="1" customFormat="1" ht="30.75" customHeight="1" x14ac:dyDescent="0.25">
      <c r="A17" s="31" t="s">
        <v>36</v>
      </c>
      <c r="B17" s="5" t="s">
        <v>65</v>
      </c>
      <c r="C17" s="6" t="s">
        <v>37</v>
      </c>
      <c r="D17" s="16">
        <v>3</v>
      </c>
      <c r="E17" s="17" t="s">
        <v>86</v>
      </c>
      <c r="F17" s="19"/>
      <c r="G17" s="4">
        <f t="shared" si="0"/>
        <v>0</v>
      </c>
      <c r="K17" s="19">
        <v>150</v>
      </c>
    </row>
    <row r="18" spans="1:11" s="1" customFormat="1" ht="30.75" customHeight="1" x14ac:dyDescent="0.25">
      <c r="A18" s="31" t="s">
        <v>66</v>
      </c>
      <c r="B18" s="5" t="s">
        <v>67</v>
      </c>
      <c r="C18" s="6"/>
      <c r="D18" s="16">
        <v>4</v>
      </c>
      <c r="E18" s="17" t="s">
        <v>86</v>
      </c>
      <c r="F18" s="19"/>
      <c r="G18" s="4">
        <f t="shared" si="0"/>
        <v>0</v>
      </c>
      <c r="K18" s="19">
        <v>381.25</v>
      </c>
    </row>
    <row r="19" spans="1:11" s="1" customFormat="1" ht="30.75" customHeight="1" x14ac:dyDescent="0.25">
      <c r="A19" s="31" t="s">
        <v>38</v>
      </c>
      <c r="B19" s="5" t="s">
        <v>39</v>
      </c>
      <c r="C19" s="6" t="s">
        <v>40</v>
      </c>
      <c r="D19" s="16">
        <v>12</v>
      </c>
      <c r="E19" s="17" t="s">
        <v>86</v>
      </c>
      <c r="F19" s="19"/>
      <c r="G19" s="4">
        <f t="shared" si="0"/>
        <v>0</v>
      </c>
      <c r="K19" s="19">
        <v>789</v>
      </c>
    </row>
    <row r="20" spans="1:11" s="1" customFormat="1" ht="30.75" customHeight="1" x14ac:dyDescent="0.25">
      <c r="A20" s="31" t="s">
        <v>41</v>
      </c>
      <c r="B20" s="5" t="s">
        <v>68</v>
      </c>
      <c r="C20" s="6" t="s">
        <v>42</v>
      </c>
      <c r="D20" s="16">
        <v>4</v>
      </c>
      <c r="E20" s="17" t="s">
        <v>86</v>
      </c>
      <c r="F20" s="19"/>
      <c r="G20" s="4">
        <f t="shared" si="0"/>
        <v>0</v>
      </c>
      <c r="K20" s="19">
        <v>250</v>
      </c>
    </row>
    <row r="21" spans="1:11" s="1" customFormat="1" ht="30.75" customHeight="1" x14ac:dyDescent="0.25">
      <c r="A21" s="31" t="s">
        <v>43</v>
      </c>
      <c r="B21" s="5" t="s">
        <v>69</v>
      </c>
      <c r="C21" s="6" t="s">
        <v>44</v>
      </c>
      <c r="D21" s="16">
        <v>18</v>
      </c>
      <c r="E21" s="17" t="s">
        <v>86</v>
      </c>
      <c r="F21" s="19"/>
      <c r="G21" s="4">
        <f t="shared" si="0"/>
        <v>0</v>
      </c>
      <c r="K21" s="19">
        <v>832.5</v>
      </c>
    </row>
    <row r="22" spans="1:11" s="1" customFormat="1" ht="30.75" customHeight="1" x14ac:dyDescent="0.25">
      <c r="A22" s="31" t="s">
        <v>45</v>
      </c>
      <c r="B22" s="5" t="s">
        <v>46</v>
      </c>
      <c r="C22" s="6" t="s">
        <v>47</v>
      </c>
      <c r="D22" s="16">
        <v>5</v>
      </c>
      <c r="E22" s="17" t="s">
        <v>86</v>
      </c>
      <c r="F22" s="19"/>
      <c r="G22" s="4">
        <f t="shared" si="0"/>
        <v>0</v>
      </c>
      <c r="K22" s="19">
        <v>1128.0999999999999</v>
      </c>
    </row>
    <row r="23" spans="1:11" s="1" customFormat="1" ht="30.75" customHeight="1" x14ac:dyDescent="0.25">
      <c r="A23" s="31" t="s">
        <v>70</v>
      </c>
      <c r="B23" s="5" t="s">
        <v>73</v>
      </c>
      <c r="C23" s="6"/>
      <c r="D23" s="16">
        <v>10</v>
      </c>
      <c r="E23" s="17" t="s">
        <v>86</v>
      </c>
      <c r="F23" s="19"/>
      <c r="G23" s="4">
        <f t="shared" si="0"/>
        <v>0</v>
      </c>
      <c r="K23" s="19">
        <v>166.6</v>
      </c>
    </row>
    <row r="24" spans="1:11" s="1" customFormat="1" ht="30.75" customHeight="1" x14ac:dyDescent="0.25">
      <c r="A24" s="31" t="s">
        <v>71</v>
      </c>
      <c r="B24" s="5" t="s">
        <v>74</v>
      </c>
      <c r="C24" s="6"/>
      <c r="D24" s="16">
        <v>1</v>
      </c>
      <c r="E24" s="17" t="s">
        <v>86</v>
      </c>
      <c r="F24" s="19"/>
      <c r="G24" s="4">
        <f t="shared" si="0"/>
        <v>0</v>
      </c>
      <c r="K24" s="19">
        <v>346.7</v>
      </c>
    </row>
    <row r="25" spans="1:11" s="1" customFormat="1" ht="30.75" customHeight="1" x14ac:dyDescent="0.25">
      <c r="A25" s="31" t="s">
        <v>72</v>
      </c>
      <c r="B25" s="5" t="s">
        <v>75</v>
      </c>
      <c r="C25" s="6"/>
      <c r="D25" s="16">
        <v>2</v>
      </c>
      <c r="E25" s="17" t="s">
        <v>86</v>
      </c>
      <c r="F25" s="19"/>
      <c r="G25" s="4">
        <f t="shared" si="0"/>
        <v>0</v>
      </c>
      <c r="K25" s="19">
        <v>282.60000000000002</v>
      </c>
    </row>
    <row r="26" spans="1:11" s="1" customFormat="1" ht="30.75" customHeight="1" x14ac:dyDescent="0.25">
      <c r="A26" s="31" t="s">
        <v>48</v>
      </c>
      <c r="B26" s="5" t="s">
        <v>89</v>
      </c>
      <c r="C26" s="6" t="s">
        <v>49</v>
      </c>
      <c r="D26" s="16">
        <v>10</v>
      </c>
      <c r="E26" s="17" t="s">
        <v>86</v>
      </c>
      <c r="F26" s="19"/>
      <c r="G26" s="4">
        <f t="shared" si="0"/>
        <v>0</v>
      </c>
      <c r="K26" s="19">
        <v>193</v>
      </c>
    </row>
    <row r="27" spans="1:11" s="1" customFormat="1" ht="30.75" customHeight="1" x14ac:dyDescent="0.25">
      <c r="A27" s="31" t="s">
        <v>50</v>
      </c>
      <c r="B27" s="5" t="s">
        <v>51</v>
      </c>
      <c r="C27" s="6" t="s">
        <v>52</v>
      </c>
      <c r="D27" s="16">
        <v>8</v>
      </c>
      <c r="E27" s="17" t="s">
        <v>86</v>
      </c>
      <c r="F27" s="19"/>
      <c r="G27" s="4">
        <f t="shared" si="0"/>
        <v>0</v>
      </c>
      <c r="K27" s="19">
        <v>152</v>
      </c>
    </row>
    <row r="28" spans="1:11" s="1" customFormat="1" ht="30.75" customHeight="1" x14ac:dyDescent="0.25">
      <c r="A28" s="31" t="s">
        <v>53</v>
      </c>
      <c r="B28" s="5" t="s">
        <v>90</v>
      </c>
      <c r="C28" s="6" t="s">
        <v>54</v>
      </c>
      <c r="D28" s="16">
        <v>1</v>
      </c>
      <c r="E28" s="17" t="s">
        <v>86</v>
      </c>
      <c r="F28" s="19"/>
      <c r="G28" s="4">
        <f t="shared" si="0"/>
        <v>0</v>
      </c>
      <c r="K28" s="19">
        <v>127</v>
      </c>
    </row>
    <row r="29" spans="1:11" s="1" customFormat="1" ht="30.75" customHeight="1" x14ac:dyDescent="0.25">
      <c r="A29" s="31" t="s">
        <v>55</v>
      </c>
      <c r="B29" s="5" t="s">
        <v>56</v>
      </c>
      <c r="C29" s="6" t="s">
        <v>57</v>
      </c>
      <c r="D29" s="16">
        <v>17</v>
      </c>
      <c r="E29" s="17" t="s">
        <v>86</v>
      </c>
      <c r="F29" s="19"/>
      <c r="G29" s="4">
        <f t="shared" si="0"/>
        <v>0</v>
      </c>
      <c r="K29" s="19">
        <v>175</v>
      </c>
    </row>
    <row r="30" spans="1:11" s="1" customFormat="1" ht="30.75" customHeight="1" x14ac:dyDescent="0.25">
      <c r="A30" s="31" t="s">
        <v>58</v>
      </c>
      <c r="B30" s="5" t="s">
        <v>59</v>
      </c>
      <c r="C30" s="6" t="s">
        <v>60</v>
      </c>
      <c r="D30" s="16">
        <v>2</v>
      </c>
      <c r="E30" s="17" t="s">
        <v>86</v>
      </c>
      <c r="F30" s="19"/>
      <c r="G30" s="4">
        <f t="shared" si="0"/>
        <v>0</v>
      </c>
      <c r="K30" s="19">
        <v>150</v>
      </c>
    </row>
    <row r="31" spans="1:11" s="1" customFormat="1" ht="30.75" customHeight="1" x14ac:dyDescent="0.25">
      <c r="A31" s="31" t="s">
        <v>76</v>
      </c>
      <c r="B31" s="5" t="s">
        <v>79</v>
      </c>
      <c r="C31" s="6"/>
      <c r="D31" s="16">
        <v>1</v>
      </c>
      <c r="E31" s="17" t="s">
        <v>86</v>
      </c>
      <c r="F31" s="19"/>
      <c r="G31" s="4">
        <f t="shared" si="0"/>
        <v>0</v>
      </c>
      <c r="K31" s="19">
        <v>423</v>
      </c>
    </row>
    <row r="32" spans="1:11" s="1" customFormat="1" ht="30.75" customHeight="1" thickBot="1" x14ac:dyDescent="0.3">
      <c r="A32" s="32" t="s">
        <v>77</v>
      </c>
      <c r="B32" s="33" t="s">
        <v>78</v>
      </c>
      <c r="C32" s="34"/>
      <c r="D32" s="35">
        <v>4</v>
      </c>
      <c r="E32" s="36" t="s">
        <v>86</v>
      </c>
      <c r="F32" s="19"/>
      <c r="G32" s="38">
        <f t="shared" si="0"/>
        <v>0</v>
      </c>
      <c r="K32" s="37">
        <v>29.08</v>
      </c>
    </row>
    <row r="33" spans="1:7" s="1" customFormat="1" ht="12.75" thickBot="1" x14ac:dyDescent="0.3">
      <c r="A33" s="9"/>
      <c r="C33" s="7"/>
      <c r="D33" s="2"/>
      <c r="E33" s="2"/>
    </row>
    <row r="34" spans="1:7" ht="30.75" customHeight="1" thickBot="1" x14ac:dyDescent="0.25">
      <c r="A34" s="20"/>
      <c r="B34" s="21" t="s">
        <v>91</v>
      </c>
      <c r="C34" s="22"/>
      <c r="D34" s="23"/>
      <c r="E34" s="23"/>
      <c r="F34" s="24"/>
      <c r="G34" s="25">
        <f>SUM(G3:G33)</f>
        <v>0</v>
      </c>
    </row>
    <row r="35" spans="1:7" ht="30.75" customHeight="1" thickBot="1" x14ac:dyDescent="0.25">
      <c r="A35" s="20"/>
      <c r="B35" s="21" t="s">
        <v>93</v>
      </c>
      <c r="C35" s="22"/>
      <c r="D35" s="23"/>
      <c r="E35" s="23"/>
      <c r="F35" s="24"/>
      <c r="G35" s="25">
        <f>G34*0.2</f>
        <v>0</v>
      </c>
    </row>
    <row r="36" spans="1:7" ht="30.75" customHeight="1" thickBot="1" x14ac:dyDescent="0.25">
      <c r="A36" s="20"/>
      <c r="B36" s="21" t="s">
        <v>92</v>
      </c>
      <c r="C36" s="22"/>
      <c r="D36" s="23"/>
      <c r="E36" s="23"/>
      <c r="F36" s="24"/>
      <c r="G36" s="25">
        <f>G34+G35</f>
        <v>0</v>
      </c>
    </row>
  </sheetData>
  <autoFilter ref="A2:E32" xr:uid="{0E290A03-D82A-4058-9B7C-B8A2D53E8BBB}"/>
  <mergeCells count="1">
    <mergeCell ref="F1:G1"/>
  </mergeCells>
  <phoneticPr fontId="4" type="noConversion"/>
  <pageMargins left="0.25" right="0.25" top="0.75" bottom="0.75" header="0.3" footer="0.3"/>
  <pageSetup paperSize="8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 Fančalský</dc:creator>
  <cp:lastModifiedBy>Hančár, Peter</cp:lastModifiedBy>
  <cp:lastPrinted>2024-11-19T14:44:06Z</cp:lastPrinted>
  <dcterms:created xsi:type="dcterms:W3CDTF">2024-10-24T11:32:34Z</dcterms:created>
  <dcterms:modified xsi:type="dcterms:W3CDTF">2025-01-16T12:28:14Z</dcterms:modified>
</cp:coreProperties>
</file>