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tregerova.alexandra\Desktop\SÚŤAŽE\DNS - výzvy - autobusy\A03-2019-MB\"/>
    </mc:Choice>
  </mc:AlternateContent>
  <xr:revisionPtr revIDLastSave="0" documentId="13_ncr:1_{9483C287-4BF0-40C8-9717-4367592FA0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Zliner" sheetId="6" r:id="rId2"/>
    <sheet name="Motor-Car" sheetId="5" r:id="rId3"/>
    <sheet name="InterBus" sheetId="4" r:id="rId4"/>
    <sheet name="Truckshop" sheetId="3" r:id="rId5"/>
    <sheet name="ADIP" sheetId="2" r:id="rId6"/>
  </sheets>
  <definedNames>
    <definedName name="_6561_parts" localSheetId="0">List1!$A$1:$B$269</definedName>
    <definedName name="_xlnm._FilterDatabase" localSheetId="0" hidden="1">List1!$A$1:$I$269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" i="1"/>
  <c r="I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6561_parts" type="6" refreshedVersion="5" background="1" saveData="1">
    <textPr codePage="65001" sourceFile="C:\Users\juraj.kviatkovsky\Desktop\6561_parts.csv" decimal="," thousands=" 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<sst xmlns="http://schemas.openxmlformats.org/spreadsheetml/2006/main" count="544" uniqueCount="275">
  <si>
    <t>Filter klim.SPHEROS1101891B  A0018357047</t>
  </si>
  <si>
    <t>Filter oleja A0001801709/A9061800209</t>
  </si>
  <si>
    <t>Brzdové dostičky  A0084206020</t>
  </si>
  <si>
    <t>Filter vysúšača A0004295795/A0004295695</t>
  </si>
  <si>
    <t>Filter paliva hrubý A0004771602</t>
  </si>
  <si>
    <t>Filter peľ.SPHEROS 1302907B  A0018359147</t>
  </si>
  <si>
    <t>Filter paliva jemný A5410900151</t>
  </si>
  <si>
    <t>Pr.čl.-výf.potr. A6284904119/A6284904219</t>
  </si>
  <si>
    <t>Matica M20x1,5  A9709900051</t>
  </si>
  <si>
    <t>Kladka napínacia A4572003970/A4572002170</t>
  </si>
  <si>
    <t>Kladka šponovacia A4572004670</t>
  </si>
  <si>
    <t>Modulátor C nápravy A000429422428</t>
  </si>
  <si>
    <t>snímač A0128200110</t>
  </si>
  <si>
    <t>Klip  A0039911470</t>
  </si>
  <si>
    <t>Koleno vod priem.60 -hadica  A6285010782</t>
  </si>
  <si>
    <t>Skrutka A0029903522/N000000005564</t>
  </si>
  <si>
    <t>Ventil prep Wabco 4341001530/A0054296444</t>
  </si>
  <si>
    <t>Páska-objímka výfuku A0004921540</t>
  </si>
  <si>
    <t>Nádrž expanzná  A0005003949</t>
  </si>
  <si>
    <t>Spona A0019951842 28/15 B RSG</t>
  </si>
  <si>
    <t>Spona  N000000007537 28/20 16016-B RSGU</t>
  </si>
  <si>
    <t>Kryt motora bočný ľavý A628750860575</t>
  </si>
  <si>
    <t>Vzpera plyn-tlmič zad.kapoty A0029805964</t>
  </si>
  <si>
    <t>Tesnenie dverí č.2,3,4  A0099874051</t>
  </si>
  <si>
    <t>Svetlo obrysové biele  A0038203256</t>
  </si>
  <si>
    <t>Tlačítko senzorové-modré A0148202710A0</t>
  </si>
  <si>
    <t>Prepínač smeru  A0045402844</t>
  </si>
  <si>
    <t>Signalizácia cúv-relé akust. A3758220230</t>
  </si>
  <si>
    <t>Krúžok A0003322252</t>
  </si>
  <si>
    <t>Senzor ABS hnacej súpravy A0135427917</t>
  </si>
  <si>
    <t>Uloženie A0005531086</t>
  </si>
  <si>
    <t>Platňa A0005534441</t>
  </si>
  <si>
    <t>Snímač hladiny oleja A0041539428</t>
  </si>
  <si>
    <t>Ventilátor klim. A0038305108/A0028309408</t>
  </si>
  <si>
    <t>Hadica redukovaná A0015015082</t>
  </si>
  <si>
    <t>Nitovacia matica A0009845221</t>
  </si>
  <si>
    <t>Matica A0009902054</t>
  </si>
  <si>
    <t>Silentblok ľavý A6282402417</t>
  </si>
  <si>
    <t>Silentblok pravý A9412417713</t>
  </si>
  <si>
    <t>Vodiaca tyč 3,4  A6283300403</t>
  </si>
  <si>
    <t>Vodiaca tyč  7,8  A6283300503</t>
  </si>
  <si>
    <t>Tlmič dverí  A0007630764</t>
  </si>
  <si>
    <t>Izolácia zad.kapoty A6286820569</t>
  </si>
  <si>
    <t>Trubka vodná A4572004752</t>
  </si>
  <si>
    <t>T redukcia 8x6x8  A0029901470</t>
  </si>
  <si>
    <t>Gumové lôžko  A 0009914071</t>
  </si>
  <si>
    <t>Silentblok mot. A6282402717/A6282401817</t>
  </si>
  <si>
    <t>Vodná pumpa   A457200280180</t>
  </si>
  <si>
    <t>Tryska AD BLUE-spojka  A0001402868</t>
  </si>
  <si>
    <t>Príruba-konektor A6284922809</t>
  </si>
  <si>
    <t>Roh zad.nárazníka pravý A6288850705</t>
  </si>
  <si>
    <t>Roh zad. nárazníka ľavý  A6288850605</t>
  </si>
  <si>
    <t>Spona-páska A0009957942/A0019952542</t>
  </si>
  <si>
    <t>Ochrana madla  A6288151365</t>
  </si>
  <si>
    <t>Upevňovací pás-lišta  A3068150262</t>
  </si>
  <si>
    <t>Svetlo zad. ľavé  A0008206864</t>
  </si>
  <si>
    <t>Motorček  s prev A0018201708</t>
  </si>
  <si>
    <t>Snímač tlaku A0025453914</t>
  </si>
  <si>
    <t>Motor prevodovky A0008206708/A0018201608</t>
  </si>
  <si>
    <t>Hadica vzduchová kompresora A0014292735</t>
  </si>
  <si>
    <t>Menič neónu A6288250190</t>
  </si>
  <si>
    <t>Senzor ABS pred.nápr.ľavý A004523716</t>
  </si>
  <si>
    <t>Elektrická zásuvka A0025403481</t>
  </si>
  <si>
    <t>Kábel A0005401736/A0005406336</t>
  </si>
  <si>
    <t>Snímač teploty A0008303972</t>
  </si>
  <si>
    <t>Hadica vodná  N000000005012</t>
  </si>
  <si>
    <t>Horný držiak chladiča, A0005040314</t>
  </si>
  <si>
    <t>Rameno riadenia ľavé  A6284601119</t>
  </si>
  <si>
    <t>Puzdro horné tyče 1.3.5.7 : A0007231727</t>
  </si>
  <si>
    <t>Chladič oleja  A6285003800</t>
  </si>
  <si>
    <t>Rozperka hor 4.nápr.-rameno A6283331905</t>
  </si>
  <si>
    <t>Skrutka rozp. M18x1,5x130 N000000005568</t>
  </si>
  <si>
    <t>Ventil  A0044293844</t>
  </si>
  <si>
    <t>Kryt núdz.otvárania  A6287661056</t>
  </si>
  <si>
    <t>Hadica brzdová  1800 mm A6284201848</t>
  </si>
  <si>
    <t>Trubka A4571402355</t>
  </si>
  <si>
    <t>Kryt spodný - prevodovky  A6286834008</t>
  </si>
  <si>
    <t>Lišta vonk.horná A6286982001</t>
  </si>
  <si>
    <t>Roh prav. pred.nárazníka A6288801272A0</t>
  </si>
  <si>
    <t>Krúžok zámku A6287550021</t>
  </si>
  <si>
    <t>Doraz dverí -vodítko   A0007430039</t>
  </si>
  <si>
    <t>Doraz dverí -vodítko A0007430139</t>
  </si>
  <si>
    <t>Tesnenie gumové  A0099873951</t>
  </si>
  <si>
    <t>Základňa drži pr.zrk-platňa A0008116511</t>
  </si>
  <si>
    <t>Kryt pravého zrkadla A0008110561</t>
  </si>
  <si>
    <t>Zrkadlo komplet pravé  A0018102316</t>
  </si>
  <si>
    <t>Ochran madla A6288152165/A62881521656E</t>
  </si>
  <si>
    <t>Svetlo hmlové zadné A0038202156</t>
  </si>
  <si>
    <t>Svetlomet pravý  A0028205161</t>
  </si>
  <si>
    <t>Svetlomet ľavý A0028205061</t>
  </si>
  <si>
    <t>Svetlo zadné pravé   A0008206964</t>
  </si>
  <si>
    <t>Smerovka pravá bočná A0008200620</t>
  </si>
  <si>
    <t>Tlačítko otvárania dverí  A0005409444</t>
  </si>
  <si>
    <t>Čerpadlo obeh. A0028352964/A0028355264</t>
  </si>
  <si>
    <t>Vyhrievanie sedadla  A6288200498</t>
  </si>
  <si>
    <t>Potenciomet.A0018204297 Wabco 4461901520</t>
  </si>
  <si>
    <t>Senzor Nox  A0091533628</t>
  </si>
  <si>
    <t>Tyčka stabilizátora ľ A6283201289</t>
  </si>
  <si>
    <t>Brzdový valec predný A6284200224</t>
  </si>
  <si>
    <t>Skrutka-čap A6283320174/A6293320174</t>
  </si>
  <si>
    <t>Krúžok-tesnenie A6293340015</t>
  </si>
  <si>
    <t>Chladič vodný A6285000502</t>
  </si>
  <si>
    <t>Guľ.čap-zadný nárazník A6280230074</t>
  </si>
  <si>
    <t>Poistná podložka (400A) N000000002682</t>
  </si>
  <si>
    <t>Tlak.nádoba 4.nápravy A0004660412</t>
  </si>
  <si>
    <t>Strmeň brz.P.pred.1,4 nápr. A0044208883</t>
  </si>
  <si>
    <t>Držiak  A6288325814</t>
  </si>
  <si>
    <t>Držiak A6288303014</t>
  </si>
  <si>
    <t>Hadica vodná A6285015882</t>
  </si>
  <si>
    <t>Vodná trubka A4572007152/A4572005352</t>
  </si>
  <si>
    <t>Matica M24x1,5  A0019905451</t>
  </si>
  <si>
    <t>Magnetický ventil A0049978236</t>
  </si>
  <si>
    <t>PNMK ventil A0009975512</t>
  </si>
  <si>
    <t>Spojka  A6288330026</t>
  </si>
  <si>
    <t>Hadica AD-blue(vyhrievaná) A0004701824</t>
  </si>
  <si>
    <t>Trubka turba tvarovaná A4571802620</t>
  </si>
  <si>
    <t>Vodiaca tyč  A6284602005</t>
  </si>
  <si>
    <t>Strmeň brz.Ľ.pred.1,4 nápr. A0044208783</t>
  </si>
  <si>
    <t>Poistný krúžok, A0029949335</t>
  </si>
  <si>
    <t>Ventil vodný  A0008322072</t>
  </si>
  <si>
    <t>Valček horného ramena A6289921301</t>
  </si>
  <si>
    <t>Ventil odf.-rýchloodfukovač A0004294144</t>
  </si>
  <si>
    <t>Kompletná remenica A6280300303</t>
  </si>
  <si>
    <t>Ihlové ložisko horné-spodné A0219811310</t>
  </si>
  <si>
    <t>Brzdová hadica 1590 mm A6284201648</t>
  </si>
  <si>
    <t>Ventilátor klimatizácie SPAL A0038305208</t>
  </si>
  <si>
    <t>skrutka N910105016003/N000000005534</t>
  </si>
  <si>
    <t>Izolácia zad.kap.Ľ malá A6286821169</t>
  </si>
  <si>
    <t>Izolácia zad.kap.P malá A6286821069</t>
  </si>
  <si>
    <t>Platňa S375418137008001</t>
  </si>
  <si>
    <t>Zámok interierového panelu A6286800484</t>
  </si>
  <si>
    <t>Vodný ventil dvojcestný A0048301884</t>
  </si>
  <si>
    <t>Plastový kryt chladiča A 628 500 06 55</t>
  </si>
  <si>
    <t>Snímač výšky A0015420018</t>
  </si>
  <si>
    <t>Horná základňa podušky A6283200435</t>
  </si>
  <si>
    <t>káblový zväzok prevodovky A0248200404</t>
  </si>
  <si>
    <t>Spodné ložisko, A0029814118</t>
  </si>
  <si>
    <t>Spodná podložka, A0003321552</t>
  </si>
  <si>
    <t>Horná podložka, A6293320062</t>
  </si>
  <si>
    <t>Tesnenie, A0209974947</t>
  </si>
  <si>
    <t>Trubka výmenníka, S3754181385075</t>
  </si>
  <si>
    <t>Vstrekovač  A0030100551</t>
  </si>
  <si>
    <t>Sada tesnení vstrekovača  A9060170860</t>
  </si>
  <si>
    <t>Vzd.Kol.pod.Voss/DIN74324 070.073-24A</t>
  </si>
  <si>
    <t>Skrut.držiak.strm. vodiaca  A0129903601</t>
  </si>
  <si>
    <t>Brzdovú hadicu 2 kola A 6284202248</t>
  </si>
  <si>
    <t>Hydromotor A6285000722</t>
  </si>
  <si>
    <t>Lišta platne točne A6285512539</t>
  </si>
  <si>
    <t>Viko ventilu A4570100330</t>
  </si>
  <si>
    <t>Koleno vod.Al -príruba vod.  A4572030130</t>
  </si>
  <si>
    <t>Trubka  A4571800920</t>
  </si>
  <si>
    <t>Vysúšač A0024315715</t>
  </si>
  <si>
    <t>Ventil Ad Blue  A0034318906</t>
  </si>
  <si>
    <t>Ventil trojcestný A0048301684</t>
  </si>
  <si>
    <t>Ventil  A0054296644</t>
  </si>
  <si>
    <t>Lapač nečistôt predná nápr A6288811305</t>
  </si>
  <si>
    <t>Piestnica točne ľavá A0025538605</t>
  </si>
  <si>
    <t>Piestnica točne pravá A0025538705</t>
  </si>
  <si>
    <t>Kryt chladiča  A6287503806/A628750380675</t>
  </si>
  <si>
    <t>Mierka oleja   A4570101912/A4570105572</t>
  </si>
  <si>
    <t>Panel horný pravý-pokrytie A6286370919</t>
  </si>
  <si>
    <t>Blatník pravý B náprava  A6286379288</t>
  </si>
  <si>
    <t>Kryt bočný horný pravý   A6286572733</t>
  </si>
  <si>
    <t>Kryt motora spodný A6286834508</t>
  </si>
  <si>
    <t>Nárazník pred. A6288801670/A6288801670A0</t>
  </si>
  <si>
    <t>Roh pred.nárazníka ľavý A6288800372A0</t>
  </si>
  <si>
    <t>Nárazník zad-str.A6288802671/A6288804771</t>
  </si>
  <si>
    <t>Sklo čelné   A6286712310</t>
  </si>
  <si>
    <t>sklo bočné pravé č.1,6  A3116702724</t>
  </si>
  <si>
    <t>Základňa pr zrkadla-držiak  A0008110425</t>
  </si>
  <si>
    <t>Panel-obloženie A3116379429</t>
  </si>
  <si>
    <t>Alternátor   A0131547302</t>
  </si>
  <si>
    <t>Hmlové svetlo pravé  A0005400163</t>
  </si>
  <si>
    <t>Smerovka ľavá bočná A0008200520</t>
  </si>
  <si>
    <t>Smerovka ľavá A0018209121</t>
  </si>
  <si>
    <t>Spínač tlakový A0045455414</t>
  </si>
  <si>
    <t>Senzor-snímač teploty spalín A0061530328</t>
  </si>
  <si>
    <t>Predvolič-spínač A0005401301/A0005408701</t>
  </si>
  <si>
    <t>Plavák A0035405417/A0155421917</t>
  </si>
  <si>
    <t>Servočerpadlo A0034601280</t>
  </si>
  <si>
    <t>Generátor A0131547502</t>
  </si>
  <si>
    <t>Snímač hladiny oleja A6285400017</t>
  </si>
  <si>
    <t>Tesnenie olejovej vane A4570140222</t>
  </si>
  <si>
    <t>Ochranné sklo A3117112510</t>
  </si>
  <si>
    <t>Uloženie-silentbloky A0008902601</t>
  </si>
  <si>
    <t>Konc. spínač zad.kapoty A0065453414</t>
  </si>
  <si>
    <t>Štartér A0071510401</t>
  </si>
  <si>
    <t>Plavák paliva  A0035405617/A0155426217</t>
  </si>
  <si>
    <t>Kompr.klim. A0038305860/ A6288309160</t>
  </si>
  <si>
    <t>Blatník pravý 4.náprava A6286379488</t>
  </si>
  <si>
    <t>Trubka turba A4571802520</t>
  </si>
  <si>
    <t>Hadica naftová A6284703575/A6284700275</t>
  </si>
  <si>
    <t>Vzpera prevodov. A6282400401/A6282400115</t>
  </si>
  <si>
    <t>Kryt kamery pravý-nový typ A3118276628</t>
  </si>
  <si>
    <t>Vodiaca tyč 1,2  A6284601905</t>
  </si>
  <si>
    <t>Hydraulický valec  A9574660092</t>
  </si>
  <si>
    <t>Vodiaca trubka A4570180116</t>
  </si>
  <si>
    <t>Roleta bočná A0028102120</t>
  </si>
  <si>
    <t>Turbo  A0090960999</t>
  </si>
  <si>
    <t>Tesnenie A4571400080</t>
  </si>
  <si>
    <t>Kryt A0004623223A1</t>
  </si>
  <si>
    <t>Kryt na strane retardéra A0004623423A1</t>
  </si>
  <si>
    <t>Kryt boč.Ľ.pod kabínou vod. A6286304507</t>
  </si>
  <si>
    <t>Modul KWS  A0004462130</t>
  </si>
  <si>
    <t>Kryt-spojler zadný A6286571733</t>
  </si>
  <si>
    <t>Tlmič na dvierka A0019807164</t>
  </si>
  <si>
    <t>Teleso púzdra A6283260060</t>
  </si>
  <si>
    <t>Rúra výfuku A6284923104</t>
  </si>
  <si>
    <t>Náboj A9433301225</t>
  </si>
  <si>
    <t>Brzdová hadica prvého kola A6284202148</t>
  </si>
  <si>
    <t>Kardanový hriadeľ A6284104806</t>
  </si>
  <si>
    <t>Sedák sedadla vodiča A0029105930</t>
  </si>
  <si>
    <t>Náboj kola A0003502035/A0003501235</t>
  </si>
  <si>
    <t>Čap A9433320406/A0003320306</t>
  </si>
  <si>
    <t>hydraulická pumpa A4572360505</t>
  </si>
  <si>
    <t>okrúžok pumpy A0119976245</t>
  </si>
  <si>
    <t>okrúžok príruby A9062340280</t>
  </si>
  <si>
    <t>Hadica klimatizácie v točni A0078304615</t>
  </si>
  <si>
    <t>Odkalovač filtra A0004773516/A0004772516</t>
  </si>
  <si>
    <t>Pozič.svetlo-zad.brz.doplnk. A0008261344</t>
  </si>
  <si>
    <t>Platňa pravá A0008960211</t>
  </si>
  <si>
    <t>kompresor 3 piestový A 4571306515</t>
  </si>
  <si>
    <t>Výhrev.had.ADblue na nadrži A0034706024</t>
  </si>
  <si>
    <t>Paliv.nádrž-ľava pred.100lit A6284705404</t>
  </si>
  <si>
    <t>Olejová hadica A6285507856</t>
  </si>
  <si>
    <t>Snímač výstup.otáčok vnútorný0501215837</t>
  </si>
  <si>
    <t>Trubka hydraulickej pumpy A6284608062</t>
  </si>
  <si>
    <t>Hadica N000 000 005002</t>
  </si>
  <si>
    <t>Platňa stredná A 0008960111</t>
  </si>
  <si>
    <t>Hadica trubka č. 208  A6285505056</t>
  </si>
  <si>
    <t>Hadica trubka č. 211  A6285502256</t>
  </si>
  <si>
    <t>O-krúžok 32x3  A6285510190</t>
  </si>
  <si>
    <t>Hadica trubka č. 196   A6285502456</t>
  </si>
  <si>
    <t>Dehydrátor klimatizácie  A0008304283</t>
  </si>
  <si>
    <t>Bočný plech medzi 1a2dverami A3116373658</t>
  </si>
  <si>
    <t>Trubka klimatizácie A3118307963</t>
  </si>
  <si>
    <t>Poduška sedadla vodiča, A0008001136</t>
  </si>
  <si>
    <t>Výmenník - TD, S3754181298033</t>
  </si>
  <si>
    <t>Zásuvka elektroniky motora,  A0045450426</t>
  </si>
  <si>
    <t>ventil sedadla vodiča, A 000 919 84 60</t>
  </si>
  <si>
    <t>Nosič nápravy pravý, A0003330109</t>
  </si>
  <si>
    <t>Uchopenie plošiny, A6288900272</t>
  </si>
  <si>
    <t>tesnenie rozvodov  A4570150180</t>
  </si>
  <si>
    <t>Držiak predného náboja ľavý, A9433322901</t>
  </si>
  <si>
    <t>Olejová hadica vent. chl. A6285532757</t>
  </si>
  <si>
    <t>blatník pravý C nápravy A6286379088</t>
  </si>
  <si>
    <t>Snímač teploty A0101535328</t>
  </si>
  <si>
    <t>Rameno riadenia pravé A6284601219</t>
  </si>
  <si>
    <t>Nosič nápravy ľavý  A0003330009</t>
  </si>
  <si>
    <t>rameno čapu spodné A0007232427A0</t>
  </si>
  <si>
    <t>vložku kúrenia vodiča A0038359201</t>
  </si>
  <si>
    <t>Tesnenie sacieho potrubia  A4570980180</t>
  </si>
  <si>
    <t>Držiak náboja pravý  A9433321302</t>
  </si>
  <si>
    <t>Ventil ABS prednej nápravy  A0044296544</t>
  </si>
  <si>
    <t>Sada zvislého čápu A0340330056/S1</t>
  </si>
  <si>
    <t>Lišta mechu prechodu A6285560310</t>
  </si>
  <si>
    <t>Vzduchová spojka N612/12x1,5 A0039976889</t>
  </si>
  <si>
    <t>Ochrana madla 300  A 6288100485</t>
  </si>
  <si>
    <t>Kolík spodnej gumy 1 dverí : A0009916301</t>
  </si>
  <si>
    <t>Vnútorná zástera mechu: A0005500792</t>
  </si>
  <si>
    <t>Skrutka držiak.strmeňa  A0129903501</t>
  </si>
  <si>
    <t>Cievka  A0005461618</t>
  </si>
  <si>
    <t>Izolovanú rúru výfuku A4571400136</t>
  </si>
  <si>
    <t>Konzola pr.rohu náraz-držiak A6288803014</t>
  </si>
  <si>
    <t>Tesnenie trubky turba N000000001069</t>
  </si>
  <si>
    <t>Trubku turba A 4571804020</t>
  </si>
  <si>
    <t>Vedenie A6284608162</t>
  </si>
  <si>
    <t>Ventil el.magnetický ECAS A0003279725</t>
  </si>
  <si>
    <t>ADIP SLOVAKIA, spol. s r.o</t>
  </si>
  <si>
    <t>Chovanec TRUCK SHOP s.r.o</t>
  </si>
  <si>
    <t>Inter Bus &amp; Truck, s. r. o.</t>
  </si>
  <si>
    <t>Motor-Car Bratislava, spol. s r.o.</t>
  </si>
  <si>
    <t>ZLINER s.r.o.</t>
  </si>
  <si>
    <t>Víťaz/cena</t>
  </si>
  <si>
    <t>Víťaz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</si>
</sst>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1" fillId="0" borderId="1" xfId="0" applyNumberFormat="1" applyFont="1" applyBorder="1" applyAlignment="1">
      <alignment horizontal="left" wrapText="1"/>
    </xf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Fill="1" applyBorder="1"/>
    <xf numFmtId="0" fontId="1" fillId="2" borderId="1" xfId="0" applyNumberFormat="1" applyFont="1" applyFill="1" applyBorder="1" applyAlignment="1">
      <alignment horizontal="left" wrapText="1"/>
    </xf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61_parts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2"/>
  <sheetViews>
    <sheetView tabSelected="1" workbookViewId="0">
      <selection activeCell="I14" sqref="I14"/>
    </sheetView>
  </sheetViews>
  <sheetFormatPr defaultRowHeight="15" x14ac:dyDescent="0.25"/>
  <cols>
    <col min="1" max="1" width="6" bestFit="1" customWidth="1"/>
    <col min="2" max="2" width="42.28515625" style="3" bestFit="1" customWidth="1"/>
    <col min="3" max="3" width="24.42578125" customWidth="1"/>
    <col min="4" max="4" width="26" customWidth="1"/>
    <col min="5" max="5" width="22.7109375" customWidth="1"/>
    <col min="6" max="6" width="29.85546875" customWidth="1"/>
    <col min="7" max="7" width="11.85546875" bestFit="1" customWidth="1"/>
    <col min="8" max="8" width="10.42578125" bestFit="1" customWidth="1"/>
    <col min="9" max="9" width="29.7109375" bestFit="1" customWidth="1"/>
  </cols>
  <sheetData>
    <row r="1" spans="1:9" x14ac:dyDescent="0.25">
      <c r="A1" s="1"/>
      <c r="B1" s="2"/>
      <c r="C1" s="2" t="s">
        <v>268</v>
      </c>
      <c r="D1" s="2" t="s">
        <v>269</v>
      </c>
      <c r="E1" s="2" t="s">
        <v>270</v>
      </c>
      <c r="F1" s="2" t="s">
        <v>271</v>
      </c>
      <c r="G1" s="2" t="s">
        <v>272</v>
      </c>
      <c r="H1" s="11" t="s">
        <v>273</v>
      </c>
      <c r="I1" s="11" t="s">
        <v>274</v>
      </c>
    </row>
    <row r="2" spans="1:9" x14ac:dyDescent="0.25">
      <c r="A2" s="1">
        <v>12751</v>
      </c>
      <c r="B2" s="2" t="s">
        <v>0</v>
      </c>
      <c r="C2" s="4">
        <v>6.19</v>
      </c>
      <c r="D2" s="12">
        <v>5.73</v>
      </c>
      <c r="E2" s="4">
        <v>6.15</v>
      </c>
      <c r="F2" s="4">
        <v>14.93</v>
      </c>
      <c r="G2" s="4">
        <v>6.06</v>
      </c>
      <c r="H2">
        <f>MIN(C2,D2,E2,F2,G2)</f>
        <v>5.73</v>
      </c>
      <c r="I2" t="str">
        <f>IF(H2=C2,$C$1,IF(H2=D2,$D$1,IF(H2=E2,$E$1,IF(H2=F2,$F$1,IF(H2=G2,$G$1)))))</f>
        <v>Chovanec TRUCK SHOP s.r.o</v>
      </c>
    </row>
    <row r="3" spans="1:9" x14ac:dyDescent="0.25">
      <c r="A3" s="1">
        <v>12752</v>
      </c>
      <c r="B3" s="2" t="s">
        <v>1</v>
      </c>
      <c r="C3" s="12">
        <v>3.67</v>
      </c>
      <c r="D3" s="4">
        <v>4.82</v>
      </c>
      <c r="E3" s="4">
        <v>14.2</v>
      </c>
      <c r="F3" s="4">
        <v>11.55</v>
      </c>
      <c r="G3" s="4">
        <v>6</v>
      </c>
      <c r="H3">
        <f t="shared" ref="H3:H66" si="0">MIN(C3,D3,E3,F3,G3)</f>
        <v>3.67</v>
      </c>
      <c r="I3" t="str">
        <f t="shared" ref="I3:I66" si="1">IF(H3=C3,$C$1,IF(H3=D3,$D$1,IF(H3=E3,$E$1,IF(H3=F3,$F$1,IF(H3=G3,$G$1)))))</f>
        <v>ADIP SLOVAKIA, spol. s r.o</v>
      </c>
    </row>
    <row r="4" spans="1:9" x14ac:dyDescent="0.25">
      <c r="A4" s="1">
        <v>12753</v>
      </c>
      <c r="B4" s="2" t="s">
        <v>2</v>
      </c>
      <c r="C4" s="4">
        <v>41.26</v>
      </c>
      <c r="D4" s="12">
        <v>38.4</v>
      </c>
      <c r="E4" s="4">
        <v>52</v>
      </c>
      <c r="F4" s="4">
        <v>207.55</v>
      </c>
      <c r="G4" s="4">
        <v>55</v>
      </c>
      <c r="H4">
        <f t="shared" si="0"/>
        <v>38.4</v>
      </c>
      <c r="I4" t="str">
        <f t="shared" si="1"/>
        <v>Chovanec TRUCK SHOP s.r.o</v>
      </c>
    </row>
    <row r="5" spans="1:9" x14ac:dyDescent="0.25">
      <c r="A5" s="1">
        <v>12754</v>
      </c>
      <c r="B5" s="2" t="s">
        <v>3</v>
      </c>
      <c r="C5" s="12">
        <v>9</v>
      </c>
      <c r="D5" s="4">
        <v>12.29</v>
      </c>
      <c r="E5" s="4">
        <v>22</v>
      </c>
      <c r="F5" s="4">
        <v>44.33</v>
      </c>
      <c r="G5" s="4">
        <v>21.11</v>
      </c>
      <c r="H5">
        <f t="shared" si="0"/>
        <v>9</v>
      </c>
      <c r="I5" t="str">
        <f t="shared" si="1"/>
        <v>ADIP SLOVAKIA, spol. s r.o</v>
      </c>
    </row>
    <row r="6" spans="1:9" x14ac:dyDescent="0.25">
      <c r="A6" s="1">
        <v>12755</v>
      </c>
      <c r="B6" s="2" t="s">
        <v>4</v>
      </c>
      <c r="C6" s="4">
        <v>15.77</v>
      </c>
      <c r="D6" s="12">
        <v>13.14</v>
      </c>
      <c r="E6" s="4">
        <v>15.5</v>
      </c>
      <c r="F6" s="4">
        <v>63.81</v>
      </c>
      <c r="G6" s="4">
        <v>21.5</v>
      </c>
      <c r="H6">
        <f t="shared" si="0"/>
        <v>13.14</v>
      </c>
      <c r="I6" t="str">
        <f t="shared" si="1"/>
        <v>Chovanec TRUCK SHOP s.r.o</v>
      </c>
    </row>
    <row r="7" spans="1:9" x14ac:dyDescent="0.25">
      <c r="A7" s="1">
        <v>12756</v>
      </c>
      <c r="B7" s="2" t="s">
        <v>5</v>
      </c>
      <c r="C7" s="4">
        <v>7.99</v>
      </c>
      <c r="D7" s="12">
        <v>7.59</v>
      </c>
      <c r="E7" s="4">
        <v>10.5</v>
      </c>
      <c r="F7" s="4">
        <v>16.350000000000001</v>
      </c>
      <c r="G7" s="4">
        <v>8.43</v>
      </c>
      <c r="H7">
        <f t="shared" si="0"/>
        <v>7.59</v>
      </c>
      <c r="I7" t="str">
        <f t="shared" si="1"/>
        <v>Chovanec TRUCK SHOP s.r.o</v>
      </c>
    </row>
    <row r="8" spans="1:9" x14ac:dyDescent="0.25">
      <c r="A8" s="1">
        <v>12757</v>
      </c>
      <c r="B8" s="2" t="s">
        <v>6</v>
      </c>
      <c r="C8" s="4">
        <v>7.56</v>
      </c>
      <c r="D8" s="12">
        <v>6.71</v>
      </c>
      <c r="E8" s="4">
        <v>7.55</v>
      </c>
      <c r="F8" s="4">
        <v>15.9</v>
      </c>
      <c r="G8" s="4">
        <v>7.97</v>
      </c>
      <c r="H8">
        <f t="shared" si="0"/>
        <v>6.71</v>
      </c>
      <c r="I8" t="str">
        <f t="shared" si="1"/>
        <v>Chovanec TRUCK SHOP s.r.o</v>
      </c>
    </row>
    <row r="9" spans="1:9" x14ac:dyDescent="0.25">
      <c r="A9" s="1">
        <v>12758</v>
      </c>
      <c r="B9" s="2" t="s">
        <v>7</v>
      </c>
      <c r="C9" s="1"/>
      <c r="D9" s="4">
        <v>196.76</v>
      </c>
      <c r="E9" s="12">
        <v>190</v>
      </c>
      <c r="F9" s="4">
        <v>529</v>
      </c>
      <c r="G9" s="4">
        <v>394.02</v>
      </c>
      <c r="H9">
        <f t="shared" si="0"/>
        <v>190</v>
      </c>
      <c r="I9" t="str">
        <f t="shared" si="1"/>
        <v>Inter Bus &amp; Truck, s. r. o.</v>
      </c>
    </row>
    <row r="10" spans="1:9" x14ac:dyDescent="0.25">
      <c r="A10" s="1">
        <v>12759</v>
      </c>
      <c r="B10" s="2" t="s">
        <v>8</v>
      </c>
      <c r="C10" s="1"/>
      <c r="D10" s="12">
        <v>0.64</v>
      </c>
      <c r="E10" s="4">
        <v>1.3</v>
      </c>
      <c r="F10" s="4">
        <v>2.42</v>
      </c>
      <c r="G10" s="4">
        <v>0.84</v>
      </c>
      <c r="H10">
        <f t="shared" si="0"/>
        <v>0.64</v>
      </c>
      <c r="I10" t="str">
        <f t="shared" si="1"/>
        <v>Chovanec TRUCK SHOP s.r.o</v>
      </c>
    </row>
    <row r="11" spans="1:9" x14ac:dyDescent="0.25">
      <c r="A11" s="1">
        <v>12760</v>
      </c>
      <c r="B11" s="2" t="s">
        <v>9</v>
      </c>
      <c r="C11" s="12">
        <v>18.809999999999999</v>
      </c>
      <c r="D11" s="4">
        <v>34.520000000000003</v>
      </c>
      <c r="E11" s="4">
        <v>70</v>
      </c>
      <c r="F11" s="4">
        <v>189.4</v>
      </c>
      <c r="G11" s="4">
        <v>48.23</v>
      </c>
      <c r="H11">
        <f t="shared" si="0"/>
        <v>18.809999999999999</v>
      </c>
      <c r="I11" t="str">
        <f t="shared" si="1"/>
        <v>ADIP SLOVAKIA, spol. s r.o</v>
      </c>
    </row>
    <row r="12" spans="1:9" x14ac:dyDescent="0.25">
      <c r="A12" s="1">
        <v>12761</v>
      </c>
      <c r="B12" s="2" t="s">
        <v>10</v>
      </c>
      <c r="C12" s="1"/>
      <c r="D12" s="1"/>
      <c r="E12" s="4">
        <v>335</v>
      </c>
      <c r="F12" s="12">
        <v>311.13</v>
      </c>
      <c r="G12" s="4">
        <v>356.98</v>
      </c>
      <c r="H12">
        <f t="shared" si="0"/>
        <v>311.13</v>
      </c>
      <c r="I12" t="str">
        <f t="shared" si="1"/>
        <v>Motor-Car Bratislava, spol. s r.o.</v>
      </c>
    </row>
    <row r="13" spans="1:9" x14ac:dyDescent="0.25">
      <c r="A13" s="1">
        <v>12762</v>
      </c>
      <c r="B13" s="2" t="s">
        <v>11</v>
      </c>
      <c r="C13" s="1"/>
      <c r="D13" s="4">
        <v>616.52</v>
      </c>
      <c r="E13" s="12">
        <v>590</v>
      </c>
      <c r="F13" s="4">
        <v>1248.98</v>
      </c>
      <c r="G13" s="4">
        <v>1124.31</v>
      </c>
      <c r="H13">
        <f t="shared" si="0"/>
        <v>590</v>
      </c>
      <c r="I13" t="str">
        <f t="shared" si="1"/>
        <v>Inter Bus &amp; Truck, s. r. o.</v>
      </c>
    </row>
    <row r="14" spans="1:9" x14ac:dyDescent="0.25">
      <c r="A14" s="1">
        <v>12763</v>
      </c>
      <c r="B14" s="2" t="s">
        <v>12</v>
      </c>
      <c r="C14" s="1"/>
      <c r="D14" s="1"/>
      <c r="E14" s="12">
        <v>92</v>
      </c>
      <c r="F14" s="4">
        <v>95.7</v>
      </c>
      <c r="G14" s="4">
        <v>92.11</v>
      </c>
      <c r="H14">
        <f t="shared" si="0"/>
        <v>92</v>
      </c>
      <c r="I14" t="str">
        <f t="shared" si="1"/>
        <v>Inter Bus &amp; Truck, s. r. o.</v>
      </c>
    </row>
    <row r="15" spans="1:9" x14ac:dyDescent="0.25">
      <c r="A15" s="1">
        <v>12764</v>
      </c>
      <c r="B15" s="2" t="s">
        <v>13</v>
      </c>
      <c r="C15" s="1"/>
      <c r="D15" s="1"/>
      <c r="E15" s="1"/>
      <c r="F15" s="12">
        <v>7.65</v>
      </c>
      <c r="G15" s="4">
        <v>8.49</v>
      </c>
      <c r="H15">
        <f t="shared" si="0"/>
        <v>7.65</v>
      </c>
      <c r="I15" t="str">
        <f t="shared" si="1"/>
        <v>Motor-Car Bratislava, spol. s r.o.</v>
      </c>
    </row>
    <row r="16" spans="1:9" x14ac:dyDescent="0.25">
      <c r="A16" s="1">
        <v>12765</v>
      </c>
      <c r="B16" s="2" t="s">
        <v>14</v>
      </c>
      <c r="C16" s="1"/>
      <c r="D16" s="12">
        <v>15.65</v>
      </c>
      <c r="E16" s="4">
        <v>17</v>
      </c>
      <c r="F16" s="4">
        <v>42.9</v>
      </c>
      <c r="G16" s="4">
        <v>41.39</v>
      </c>
      <c r="H16">
        <f t="shared" si="0"/>
        <v>15.65</v>
      </c>
      <c r="I16" t="str">
        <f t="shared" si="1"/>
        <v>Chovanec TRUCK SHOP s.r.o</v>
      </c>
    </row>
    <row r="17" spans="1:9" x14ac:dyDescent="0.25">
      <c r="A17" s="1">
        <v>12766</v>
      </c>
      <c r="B17" s="2" t="s">
        <v>15</v>
      </c>
      <c r="C17" s="1"/>
      <c r="D17" s="1"/>
      <c r="E17" s="1"/>
      <c r="F17" s="12">
        <v>8.85</v>
      </c>
      <c r="G17" s="1"/>
      <c r="H17">
        <f t="shared" si="0"/>
        <v>8.85</v>
      </c>
      <c r="I17" t="str">
        <f t="shared" si="1"/>
        <v>Motor-Car Bratislava, spol. s r.o.</v>
      </c>
    </row>
    <row r="18" spans="1:9" x14ac:dyDescent="0.25">
      <c r="A18" s="1">
        <v>12767</v>
      </c>
      <c r="B18" s="2" t="s">
        <v>16</v>
      </c>
      <c r="C18" s="12">
        <v>12.17</v>
      </c>
      <c r="D18" s="4">
        <v>62.12</v>
      </c>
      <c r="E18" s="4">
        <v>85</v>
      </c>
      <c r="F18" s="4">
        <v>92.83</v>
      </c>
      <c r="G18" s="4">
        <v>23</v>
      </c>
      <c r="H18">
        <f t="shared" si="0"/>
        <v>12.17</v>
      </c>
      <c r="I18" t="str">
        <f t="shared" si="1"/>
        <v>ADIP SLOVAKIA, spol. s r.o</v>
      </c>
    </row>
    <row r="19" spans="1:9" x14ac:dyDescent="0.25">
      <c r="A19" s="1">
        <v>12768</v>
      </c>
      <c r="B19" s="2" t="s">
        <v>17</v>
      </c>
      <c r="C19" s="1"/>
      <c r="D19" s="1"/>
      <c r="E19" s="12">
        <v>52</v>
      </c>
      <c r="F19" s="4">
        <v>54.7</v>
      </c>
      <c r="G19" s="1"/>
      <c r="H19">
        <f t="shared" si="0"/>
        <v>52</v>
      </c>
      <c r="I19" t="str">
        <f t="shared" si="1"/>
        <v>Inter Bus &amp; Truck, s. r. o.</v>
      </c>
    </row>
    <row r="20" spans="1:9" x14ac:dyDescent="0.25">
      <c r="A20" s="1">
        <v>12769</v>
      </c>
      <c r="B20" s="2" t="s">
        <v>18</v>
      </c>
      <c r="C20" s="12">
        <v>43.5</v>
      </c>
      <c r="D20" s="4">
        <v>45.41</v>
      </c>
      <c r="E20" s="4">
        <v>90</v>
      </c>
      <c r="F20" s="4">
        <v>143.19999999999999</v>
      </c>
      <c r="G20" s="4">
        <v>69.599999999999994</v>
      </c>
      <c r="H20">
        <f t="shared" si="0"/>
        <v>43.5</v>
      </c>
      <c r="I20" t="str">
        <f t="shared" si="1"/>
        <v>ADIP SLOVAKIA, spol. s r.o</v>
      </c>
    </row>
    <row r="21" spans="1:9" x14ac:dyDescent="0.25">
      <c r="A21" s="1">
        <v>12770</v>
      </c>
      <c r="B21" s="2" t="s">
        <v>19</v>
      </c>
      <c r="C21" s="1"/>
      <c r="D21" s="1"/>
      <c r="E21" s="1"/>
      <c r="F21" s="4">
        <v>1.35</v>
      </c>
      <c r="G21" s="12">
        <v>1.3</v>
      </c>
      <c r="H21">
        <f t="shared" si="0"/>
        <v>1.3</v>
      </c>
      <c r="I21" t="str">
        <f t="shared" si="1"/>
        <v>ZLINER s.r.o.</v>
      </c>
    </row>
    <row r="22" spans="1:9" x14ac:dyDescent="0.25">
      <c r="A22" s="1">
        <v>12771</v>
      </c>
      <c r="B22" s="2" t="s">
        <v>20</v>
      </c>
      <c r="C22" s="1"/>
      <c r="D22" s="4">
        <v>69.52</v>
      </c>
      <c r="E22" s="1"/>
      <c r="F22" s="4">
        <v>4.2</v>
      </c>
      <c r="G22" s="12">
        <v>1.26</v>
      </c>
      <c r="H22">
        <f t="shared" si="0"/>
        <v>1.26</v>
      </c>
      <c r="I22" t="str">
        <f t="shared" si="1"/>
        <v>ZLINER s.r.o.</v>
      </c>
    </row>
    <row r="23" spans="1:9" x14ac:dyDescent="0.25">
      <c r="A23" s="1">
        <v>12772</v>
      </c>
      <c r="B23" s="2" t="s">
        <v>21</v>
      </c>
      <c r="C23" s="1"/>
      <c r="D23" s="1"/>
      <c r="E23" s="4">
        <v>1090</v>
      </c>
      <c r="F23" s="4">
        <v>1120</v>
      </c>
      <c r="G23" s="12">
        <v>1018.76</v>
      </c>
      <c r="H23">
        <f t="shared" si="0"/>
        <v>1018.76</v>
      </c>
      <c r="I23" t="str">
        <f t="shared" si="1"/>
        <v>ZLINER s.r.o.</v>
      </c>
    </row>
    <row r="24" spans="1:9" x14ac:dyDescent="0.25">
      <c r="A24" s="1">
        <v>12773</v>
      </c>
      <c r="B24" s="2" t="s">
        <v>22</v>
      </c>
      <c r="C24" s="1"/>
      <c r="D24" s="1"/>
      <c r="E24" s="4">
        <v>68</v>
      </c>
      <c r="F24" s="4">
        <v>70.319999999999993</v>
      </c>
      <c r="G24" s="12">
        <v>61.55</v>
      </c>
      <c r="H24">
        <f t="shared" si="0"/>
        <v>61.55</v>
      </c>
      <c r="I24" t="str">
        <f t="shared" si="1"/>
        <v>ZLINER s.r.o.</v>
      </c>
    </row>
    <row r="25" spans="1:9" x14ac:dyDescent="0.25">
      <c r="A25" s="1">
        <v>12774</v>
      </c>
      <c r="B25" s="2" t="s">
        <v>23</v>
      </c>
      <c r="C25" s="1"/>
      <c r="D25" s="4">
        <v>39.35</v>
      </c>
      <c r="E25" s="4">
        <v>40</v>
      </c>
      <c r="F25" s="4">
        <v>41.3</v>
      </c>
      <c r="G25" s="12">
        <v>28.93</v>
      </c>
      <c r="H25">
        <f t="shared" si="0"/>
        <v>28.93</v>
      </c>
      <c r="I25" t="str">
        <f t="shared" si="1"/>
        <v>ZLINER s.r.o.</v>
      </c>
    </row>
    <row r="26" spans="1:9" x14ac:dyDescent="0.25">
      <c r="A26" s="1">
        <v>12775</v>
      </c>
      <c r="B26" s="2" t="s">
        <v>24</v>
      </c>
      <c r="C26" s="1"/>
      <c r="D26" s="12">
        <v>3.56</v>
      </c>
      <c r="E26" s="1"/>
      <c r="F26" s="4">
        <v>30.2</v>
      </c>
      <c r="G26" s="4">
        <v>22.37</v>
      </c>
      <c r="H26">
        <f t="shared" si="0"/>
        <v>3.56</v>
      </c>
      <c r="I26" t="str">
        <f t="shared" si="1"/>
        <v>Chovanec TRUCK SHOP s.r.o</v>
      </c>
    </row>
    <row r="27" spans="1:9" x14ac:dyDescent="0.25">
      <c r="A27" s="1">
        <v>12776</v>
      </c>
      <c r="B27" s="2" t="s">
        <v>25</v>
      </c>
      <c r="C27" s="1"/>
      <c r="D27" s="1"/>
      <c r="E27" s="1"/>
      <c r="F27" s="12">
        <v>259</v>
      </c>
      <c r="G27" s="4">
        <v>287.49</v>
      </c>
      <c r="H27">
        <f t="shared" si="0"/>
        <v>259</v>
      </c>
      <c r="I27" t="str">
        <f t="shared" si="1"/>
        <v>Motor-Car Bratislava, spol. s r.o.</v>
      </c>
    </row>
    <row r="28" spans="1:9" x14ac:dyDescent="0.25">
      <c r="A28" s="1">
        <v>12777</v>
      </c>
      <c r="B28" s="2" t="s">
        <v>26</v>
      </c>
      <c r="C28" s="4">
        <v>60.62</v>
      </c>
      <c r="D28" s="12">
        <v>46.51</v>
      </c>
      <c r="E28" s="4">
        <v>179</v>
      </c>
      <c r="F28" s="4">
        <v>166.05</v>
      </c>
      <c r="G28" s="4">
        <v>72.5</v>
      </c>
      <c r="H28">
        <f t="shared" si="0"/>
        <v>46.51</v>
      </c>
      <c r="I28" t="str">
        <f t="shared" si="1"/>
        <v>Chovanec TRUCK SHOP s.r.o</v>
      </c>
    </row>
    <row r="29" spans="1:9" x14ac:dyDescent="0.25">
      <c r="A29" s="1">
        <v>12778</v>
      </c>
      <c r="B29" s="2" t="s">
        <v>27</v>
      </c>
      <c r="C29" s="1"/>
      <c r="D29" s="1"/>
      <c r="E29" s="4">
        <v>53</v>
      </c>
      <c r="F29" s="4">
        <v>58</v>
      </c>
      <c r="G29" s="12">
        <v>50.19</v>
      </c>
      <c r="H29">
        <f t="shared" si="0"/>
        <v>50.19</v>
      </c>
      <c r="I29" t="str">
        <f t="shared" si="1"/>
        <v>ZLINER s.r.o.</v>
      </c>
    </row>
    <row r="30" spans="1:9" x14ac:dyDescent="0.25">
      <c r="A30" s="1">
        <v>12779</v>
      </c>
      <c r="B30" s="2" t="s">
        <v>28</v>
      </c>
      <c r="C30" s="1"/>
      <c r="D30" s="1"/>
      <c r="E30" s="1"/>
      <c r="F30" s="4">
        <v>6.05</v>
      </c>
      <c r="G30" s="12">
        <v>5.83</v>
      </c>
      <c r="H30">
        <f t="shared" si="0"/>
        <v>5.83</v>
      </c>
      <c r="I30" t="str">
        <f t="shared" si="1"/>
        <v>ZLINER s.r.o.</v>
      </c>
    </row>
    <row r="31" spans="1:9" x14ac:dyDescent="0.25">
      <c r="A31" s="1">
        <v>12780</v>
      </c>
      <c r="B31" s="2" t="s">
        <v>29</v>
      </c>
      <c r="C31" s="12">
        <v>8.6</v>
      </c>
      <c r="D31" s="4">
        <v>51.2</v>
      </c>
      <c r="E31" s="4">
        <v>70</v>
      </c>
      <c r="F31" s="4">
        <v>73.53</v>
      </c>
      <c r="G31" s="4">
        <v>32.4</v>
      </c>
      <c r="H31">
        <f t="shared" si="0"/>
        <v>8.6</v>
      </c>
      <c r="I31" t="str">
        <f t="shared" si="1"/>
        <v>ADIP SLOVAKIA, spol. s r.o</v>
      </c>
    </row>
    <row r="32" spans="1:9" x14ac:dyDescent="0.25">
      <c r="A32" s="1">
        <v>12781</v>
      </c>
      <c r="B32" s="2" t="s">
        <v>30</v>
      </c>
      <c r="C32" s="1"/>
      <c r="D32" s="1"/>
      <c r="E32" s="1"/>
      <c r="F32" s="12">
        <v>12.3</v>
      </c>
      <c r="G32" s="4">
        <v>13.65</v>
      </c>
      <c r="H32">
        <f t="shared" si="0"/>
        <v>12.3</v>
      </c>
      <c r="I32" t="str">
        <f t="shared" si="1"/>
        <v>Motor-Car Bratislava, spol. s r.o.</v>
      </c>
    </row>
    <row r="33" spans="1:9" x14ac:dyDescent="0.25">
      <c r="A33" s="1">
        <v>12782</v>
      </c>
      <c r="B33" s="2" t="s">
        <v>31</v>
      </c>
      <c r="C33" s="1"/>
      <c r="D33" s="4">
        <v>51.2</v>
      </c>
      <c r="E33" s="1"/>
      <c r="F33" s="12">
        <v>4.2</v>
      </c>
      <c r="G33" s="4">
        <v>4.66</v>
      </c>
      <c r="H33">
        <f t="shared" si="0"/>
        <v>4.2</v>
      </c>
      <c r="I33" t="str">
        <f t="shared" si="1"/>
        <v>Motor-Car Bratislava, spol. s r.o.</v>
      </c>
    </row>
    <row r="34" spans="1:9" x14ac:dyDescent="0.25">
      <c r="A34" s="1">
        <v>12783</v>
      </c>
      <c r="B34" s="2" t="s">
        <v>32</v>
      </c>
      <c r="C34" s="4">
        <v>15.7</v>
      </c>
      <c r="D34" s="12">
        <v>14.92</v>
      </c>
      <c r="E34" s="4">
        <v>15</v>
      </c>
      <c r="F34" s="4">
        <v>65.819999999999993</v>
      </c>
      <c r="G34" s="4">
        <v>67.64</v>
      </c>
      <c r="H34">
        <f t="shared" si="0"/>
        <v>14.92</v>
      </c>
      <c r="I34" t="str">
        <f t="shared" si="1"/>
        <v>Chovanec TRUCK SHOP s.r.o</v>
      </c>
    </row>
    <row r="35" spans="1:9" x14ac:dyDescent="0.25">
      <c r="A35" s="1">
        <v>12784</v>
      </c>
      <c r="B35" s="2" t="s">
        <v>33</v>
      </c>
      <c r="C35" s="1"/>
      <c r="D35" s="12">
        <v>84.13</v>
      </c>
      <c r="E35" s="4">
        <v>220</v>
      </c>
      <c r="F35" s="4">
        <v>366.5</v>
      </c>
      <c r="G35" s="4">
        <v>346.07</v>
      </c>
      <c r="H35">
        <f t="shared" si="0"/>
        <v>84.13</v>
      </c>
      <c r="I35" t="str">
        <f t="shared" si="1"/>
        <v>Chovanec TRUCK SHOP s.r.o</v>
      </c>
    </row>
    <row r="36" spans="1:9" x14ac:dyDescent="0.25">
      <c r="A36" s="1">
        <v>12785</v>
      </c>
      <c r="B36" s="2" t="s">
        <v>34</v>
      </c>
      <c r="C36" s="1"/>
      <c r="D36" s="12">
        <v>6.49</v>
      </c>
      <c r="E36" s="4">
        <v>9.8000000000000007</v>
      </c>
      <c r="F36" s="4">
        <v>13.4</v>
      </c>
      <c r="G36" s="4">
        <v>12.89</v>
      </c>
      <c r="H36">
        <f t="shared" si="0"/>
        <v>6.49</v>
      </c>
      <c r="I36" t="str">
        <f t="shared" si="1"/>
        <v>Chovanec TRUCK SHOP s.r.o</v>
      </c>
    </row>
    <row r="37" spans="1:9" x14ac:dyDescent="0.25">
      <c r="A37" s="1">
        <v>12786</v>
      </c>
      <c r="B37" s="2" t="s">
        <v>35</v>
      </c>
      <c r="C37" s="1"/>
      <c r="D37" s="1"/>
      <c r="E37" s="1"/>
      <c r="F37" s="4">
        <v>0.73</v>
      </c>
      <c r="G37" s="12">
        <v>0.3</v>
      </c>
      <c r="H37">
        <f t="shared" si="0"/>
        <v>0.3</v>
      </c>
      <c r="I37" t="str">
        <f t="shared" si="1"/>
        <v>ZLINER s.r.o.</v>
      </c>
    </row>
    <row r="38" spans="1:9" x14ac:dyDescent="0.25">
      <c r="A38" s="1">
        <v>12787</v>
      </c>
      <c r="B38" s="2" t="s">
        <v>36</v>
      </c>
      <c r="C38" s="1"/>
      <c r="D38" s="1"/>
      <c r="E38" s="1"/>
      <c r="F38" s="4">
        <v>2.97</v>
      </c>
      <c r="G38" s="12">
        <v>2.57</v>
      </c>
      <c r="H38">
        <f t="shared" si="0"/>
        <v>2.57</v>
      </c>
      <c r="I38" t="str">
        <f t="shared" si="1"/>
        <v>ZLINER s.r.o.</v>
      </c>
    </row>
    <row r="39" spans="1:9" x14ac:dyDescent="0.25">
      <c r="A39" s="1">
        <v>12788</v>
      </c>
      <c r="B39" s="2" t="s">
        <v>37</v>
      </c>
      <c r="C39" s="4">
        <v>73.44</v>
      </c>
      <c r="D39" s="4">
        <v>72.540000000000006</v>
      </c>
      <c r="E39" s="12">
        <v>71</v>
      </c>
      <c r="F39" s="4">
        <v>242.5</v>
      </c>
      <c r="G39" s="4">
        <v>90.29</v>
      </c>
      <c r="H39">
        <f t="shared" si="0"/>
        <v>71</v>
      </c>
      <c r="I39" t="str">
        <f t="shared" si="1"/>
        <v>Inter Bus &amp; Truck, s. r. o.</v>
      </c>
    </row>
    <row r="40" spans="1:9" x14ac:dyDescent="0.25">
      <c r="A40" s="1">
        <v>12789</v>
      </c>
      <c r="B40" s="2" t="s">
        <v>38</v>
      </c>
      <c r="C40" s="4">
        <v>44.17</v>
      </c>
      <c r="D40" s="4">
        <v>43.72</v>
      </c>
      <c r="E40" s="12">
        <v>42</v>
      </c>
      <c r="F40" s="4">
        <v>154.61000000000001</v>
      </c>
      <c r="G40" s="4">
        <v>51.17</v>
      </c>
      <c r="H40">
        <f t="shared" si="0"/>
        <v>42</v>
      </c>
      <c r="I40" t="str">
        <f t="shared" si="1"/>
        <v>Inter Bus &amp; Truck, s. r. o.</v>
      </c>
    </row>
    <row r="41" spans="1:9" x14ac:dyDescent="0.25">
      <c r="A41" s="1">
        <v>12790</v>
      </c>
      <c r="B41" s="2" t="s">
        <v>39</v>
      </c>
      <c r="C41" s="4">
        <v>67.8</v>
      </c>
      <c r="D41" s="12">
        <v>57.04</v>
      </c>
      <c r="E41" s="4">
        <v>66</v>
      </c>
      <c r="F41" s="4">
        <v>202.5</v>
      </c>
      <c r="G41" s="4">
        <v>69.75</v>
      </c>
      <c r="H41">
        <f t="shared" si="0"/>
        <v>57.04</v>
      </c>
      <c r="I41" t="str">
        <f t="shared" si="1"/>
        <v>Chovanec TRUCK SHOP s.r.o</v>
      </c>
    </row>
    <row r="42" spans="1:9" x14ac:dyDescent="0.25">
      <c r="A42" s="1">
        <v>12791</v>
      </c>
      <c r="B42" s="2" t="s">
        <v>40</v>
      </c>
      <c r="C42" s="1"/>
      <c r="D42" s="12">
        <v>48.1</v>
      </c>
      <c r="E42" s="4">
        <v>110</v>
      </c>
      <c r="F42" s="4">
        <v>202.5</v>
      </c>
      <c r="G42" s="1"/>
      <c r="H42">
        <f t="shared" si="0"/>
        <v>48.1</v>
      </c>
      <c r="I42" t="str">
        <f t="shared" si="1"/>
        <v>Chovanec TRUCK SHOP s.r.o</v>
      </c>
    </row>
    <row r="43" spans="1:9" x14ac:dyDescent="0.25">
      <c r="A43" s="1">
        <v>12792</v>
      </c>
      <c r="B43" s="2" t="s">
        <v>41</v>
      </c>
      <c r="C43" s="1"/>
      <c r="D43" s="1"/>
      <c r="E43" s="12">
        <v>345</v>
      </c>
      <c r="F43" s="4">
        <v>358.5</v>
      </c>
      <c r="G43" s="4">
        <v>390.77</v>
      </c>
      <c r="H43">
        <f t="shared" si="0"/>
        <v>345</v>
      </c>
      <c r="I43" t="str">
        <f t="shared" si="1"/>
        <v>Inter Bus &amp; Truck, s. r. o.</v>
      </c>
    </row>
    <row r="44" spans="1:9" x14ac:dyDescent="0.25">
      <c r="A44" s="1">
        <v>12793</v>
      </c>
      <c r="B44" s="2" t="s">
        <v>42</v>
      </c>
      <c r="C44" s="1"/>
      <c r="D44" s="1"/>
      <c r="E44" s="12">
        <v>125</v>
      </c>
      <c r="F44" s="4">
        <v>129.5</v>
      </c>
      <c r="G44" s="4">
        <v>143.75</v>
      </c>
      <c r="H44">
        <f t="shared" si="0"/>
        <v>125</v>
      </c>
      <c r="I44" t="str">
        <f t="shared" si="1"/>
        <v>Inter Bus &amp; Truck, s. r. o.</v>
      </c>
    </row>
    <row r="45" spans="1:9" x14ac:dyDescent="0.25">
      <c r="A45" s="1">
        <v>12794</v>
      </c>
      <c r="B45" s="2" t="s">
        <v>43</v>
      </c>
      <c r="C45" s="1"/>
      <c r="D45" s="1"/>
      <c r="E45" s="12">
        <v>57.9</v>
      </c>
      <c r="F45" s="4">
        <v>65.89</v>
      </c>
      <c r="G45" s="1"/>
      <c r="H45">
        <f t="shared" si="0"/>
        <v>57.9</v>
      </c>
      <c r="I45" t="str">
        <f t="shared" si="1"/>
        <v>Inter Bus &amp; Truck, s. r. o.</v>
      </c>
    </row>
    <row r="46" spans="1:9" x14ac:dyDescent="0.25">
      <c r="A46" s="1">
        <v>12795</v>
      </c>
      <c r="B46" s="2" t="s">
        <v>44</v>
      </c>
      <c r="C46" s="1"/>
      <c r="D46" s="1"/>
      <c r="E46" s="1"/>
      <c r="F46" s="4">
        <v>1.57</v>
      </c>
      <c r="G46" s="12">
        <v>1.35</v>
      </c>
      <c r="H46">
        <f t="shared" si="0"/>
        <v>1.35</v>
      </c>
      <c r="I46" t="str">
        <f t="shared" si="1"/>
        <v>ZLINER s.r.o.</v>
      </c>
    </row>
    <row r="47" spans="1:9" x14ac:dyDescent="0.25">
      <c r="A47" s="1">
        <v>12796</v>
      </c>
      <c r="B47" s="2" t="s">
        <v>45</v>
      </c>
      <c r="C47" s="1"/>
      <c r="D47" s="1"/>
      <c r="E47" s="1"/>
      <c r="F47" s="4">
        <v>2.42</v>
      </c>
      <c r="G47" s="12">
        <v>2.35</v>
      </c>
      <c r="H47">
        <f t="shared" si="0"/>
        <v>2.35</v>
      </c>
      <c r="I47" t="str">
        <f t="shared" si="1"/>
        <v>ZLINER s.r.o.</v>
      </c>
    </row>
    <row r="48" spans="1:9" x14ac:dyDescent="0.25">
      <c r="A48" s="1">
        <v>12797</v>
      </c>
      <c r="B48" s="2" t="s">
        <v>46</v>
      </c>
      <c r="C48" s="1"/>
      <c r="D48" s="12">
        <v>61</v>
      </c>
      <c r="E48" s="4">
        <v>77</v>
      </c>
      <c r="F48" s="4">
        <v>248.5</v>
      </c>
      <c r="G48" s="4">
        <v>177.35</v>
      </c>
      <c r="H48">
        <f t="shared" si="0"/>
        <v>61</v>
      </c>
      <c r="I48" t="str">
        <f t="shared" si="1"/>
        <v>Chovanec TRUCK SHOP s.r.o</v>
      </c>
    </row>
    <row r="49" spans="1:9" x14ac:dyDescent="0.25">
      <c r="A49" s="1">
        <v>12798</v>
      </c>
      <c r="B49" s="2" t="s">
        <v>47</v>
      </c>
      <c r="C49" s="4">
        <v>77.77</v>
      </c>
      <c r="D49" s="12">
        <v>65.42</v>
      </c>
      <c r="E49" s="4">
        <v>75</v>
      </c>
      <c r="F49" s="4">
        <v>282.38</v>
      </c>
      <c r="G49" s="4">
        <v>204.84</v>
      </c>
      <c r="H49">
        <f t="shared" si="0"/>
        <v>65.42</v>
      </c>
      <c r="I49" t="str">
        <f t="shared" si="1"/>
        <v>Chovanec TRUCK SHOP s.r.o</v>
      </c>
    </row>
    <row r="50" spans="1:9" x14ac:dyDescent="0.25">
      <c r="A50" s="1">
        <v>12799</v>
      </c>
      <c r="B50" s="2" t="s">
        <v>48</v>
      </c>
      <c r="C50" s="1"/>
      <c r="D50" s="1"/>
      <c r="E50" s="4">
        <v>40</v>
      </c>
      <c r="F50" s="4">
        <v>45.45</v>
      </c>
      <c r="G50" s="12">
        <v>38.92</v>
      </c>
      <c r="H50">
        <f t="shared" si="0"/>
        <v>38.92</v>
      </c>
      <c r="I50" t="str">
        <f t="shared" si="1"/>
        <v>ZLINER s.r.o.</v>
      </c>
    </row>
    <row r="51" spans="1:9" x14ac:dyDescent="0.25">
      <c r="A51" s="1">
        <v>12800</v>
      </c>
      <c r="B51" s="2" t="s">
        <v>49</v>
      </c>
      <c r="C51" s="1"/>
      <c r="D51" s="1"/>
      <c r="E51" s="12">
        <v>199</v>
      </c>
      <c r="F51" s="4">
        <v>220</v>
      </c>
      <c r="G51" s="4">
        <v>239.8</v>
      </c>
      <c r="H51">
        <f t="shared" si="0"/>
        <v>199</v>
      </c>
      <c r="I51" t="str">
        <f t="shared" si="1"/>
        <v>Inter Bus &amp; Truck, s. r. o.</v>
      </c>
    </row>
    <row r="52" spans="1:9" x14ac:dyDescent="0.25">
      <c r="A52" s="1">
        <v>12801</v>
      </c>
      <c r="B52" s="2" t="s">
        <v>50</v>
      </c>
      <c r="C52" s="12">
        <v>58.88</v>
      </c>
      <c r="D52" s="1"/>
      <c r="E52" s="4">
        <v>235</v>
      </c>
      <c r="F52" s="4">
        <v>266</v>
      </c>
      <c r="G52" s="4">
        <v>201.77</v>
      </c>
      <c r="H52">
        <f t="shared" si="0"/>
        <v>58.88</v>
      </c>
      <c r="I52" t="str">
        <f t="shared" si="1"/>
        <v>ADIP SLOVAKIA, spol. s r.o</v>
      </c>
    </row>
    <row r="53" spans="1:9" x14ac:dyDescent="0.25">
      <c r="A53" s="1">
        <v>12802</v>
      </c>
      <c r="B53" s="2" t="s">
        <v>51</v>
      </c>
      <c r="C53" s="12">
        <v>58.88</v>
      </c>
      <c r="D53" s="4">
        <v>173.41</v>
      </c>
      <c r="E53" s="4">
        <v>238</v>
      </c>
      <c r="F53" s="4">
        <v>257</v>
      </c>
      <c r="G53" s="4">
        <v>195.04</v>
      </c>
      <c r="H53">
        <f t="shared" si="0"/>
        <v>58.88</v>
      </c>
      <c r="I53" t="str">
        <f t="shared" si="1"/>
        <v>ADIP SLOVAKIA, spol. s r.o</v>
      </c>
    </row>
    <row r="54" spans="1:9" x14ac:dyDescent="0.25">
      <c r="A54" s="1">
        <v>12803</v>
      </c>
      <c r="B54" s="2" t="s">
        <v>52</v>
      </c>
      <c r="C54" s="1"/>
      <c r="D54" s="1"/>
      <c r="E54" s="1"/>
      <c r="F54" s="12">
        <v>2.75</v>
      </c>
      <c r="G54" s="4">
        <v>3.05</v>
      </c>
      <c r="H54">
        <f t="shared" si="0"/>
        <v>2.75</v>
      </c>
      <c r="I54" t="str">
        <f t="shared" si="1"/>
        <v>Motor-Car Bratislava, spol. s r.o.</v>
      </c>
    </row>
    <row r="55" spans="1:9" x14ac:dyDescent="0.25">
      <c r="A55" s="1">
        <v>12804</v>
      </c>
      <c r="B55" s="2" t="s">
        <v>53</v>
      </c>
      <c r="C55" s="1"/>
      <c r="D55" s="1"/>
      <c r="E55" s="1"/>
      <c r="F55" s="12">
        <v>39.200000000000003</v>
      </c>
      <c r="G55" s="4">
        <v>43.51</v>
      </c>
      <c r="H55">
        <f t="shared" si="0"/>
        <v>39.200000000000003</v>
      </c>
      <c r="I55" t="str">
        <f t="shared" si="1"/>
        <v>Motor-Car Bratislava, spol. s r.o.</v>
      </c>
    </row>
    <row r="56" spans="1:9" x14ac:dyDescent="0.25">
      <c r="A56" s="1">
        <v>12805</v>
      </c>
      <c r="B56" s="2" t="s">
        <v>54</v>
      </c>
      <c r="C56" s="1"/>
      <c r="D56" s="1"/>
      <c r="E56" s="1"/>
      <c r="F56" s="12">
        <v>31</v>
      </c>
      <c r="G56" s="4">
        <v>34.409999999999997</v>
      </c>
      <c r="H56">
        <f t="shared" si="0"/>
        <v>31</v>
      </c>
      <c r="I56" t="str">
        <f t="shared" si="1"/>
        <v>Motor-Car Bratislava, spol. s r.o.</v>
      </c>
    </row>
    <row r="57" spans="1:9" x14ac:dyDescent="0.25">
      <c r="A57" s="1">
        <v>12806</v>
      </c>
      <c r="B57" s="2" t="s">
        <v>55</v>
      </c>
      <c r="C57" s="1"/>
      <c r="D57" s="12">
        <v>290.42</v>
      </c>
      <c r="E57" s="4">
        <v>300</v>
      </c>
      <c r="F57" s="4">
        <v>333.5</v>
      </c>
      <c r="G57" s="4">
        <v>363.52</v>
      </c>
      <c r="H57">
        <f t="shared" si="0"/>
        <v>290.42</v>
      </c>
      <c r="I57" t="str">
        <f t="shared" si="1"/>
        <v>Chovanec TRUCK SHOP s.r.o</v>
      </c>
    </row>
    <row r="58" spans="1:9" x14ac:dyDescent="0.25">
      <c r="A58" s="1">
        <v>12807</v>
      </c>
      <c r="B58" s="2" t="s">
        <v>56</v>
      </c>
      <c r="C58" s="1"/>
      <c r="D58" s="1"/>
      <c r="E58" s="12">
        <v>1140</v>
      </c>
      <c r="F58" s="4">
        <v>1175</v>
      </c>
      <c r="G58" s="4">
        <v>1233.75</v>
      </c>
      <c r="H58">
        <f t="shared" si="0"/>
        <v>1140</v>
      </c>
      <c r="I58" t="str">
        <f t="shared" si="1"/>
        <v>Inter Bus &amp; Truck, s. r. o.</v>
      </c>
    </row>
    <row r="59" spans="1:9" x14ac:dyDescent="0.25">
      <c r="A59" s="1">
        <v>12808</v>
      </c>
      <c r="B59" s="2" t="s">
        <v>57</v>
      </c>
      <c r="C59" s="1"/>
      <c r="D59" s="12">
        <v>26.36</v>
      </c>
      <c r="E59" s="1"/>
      <c r="F59" s="4">
        <v>46.19</v>
      </c>
      <c r="G59" s="4">
        <v>34.32</v>
      </c>
      <c r="H59">
        <f t="shared" si="0"/>
        <v>26.36</v>
      </c>
      <c r="I59" t="str">
        <f t="shared" si="1"/>
        <v>Chovanec TRUCK SHOP s.r.o</v>
      </c>
    </row>
    <row r="60" spans="1:9" x14ac:dyDescent="0.25">
      <c r="A60" s="1">
        <v>12809</v>
      </c>
      <c r="B60" s="2" t="s">
        <v>58</v>
      </c>
      <c r="C60" s="1"/>
      <c r="D60" s="1"/>
      <c r="E60" s="12">
        <v>1140</v>
      </c>
      <c r="F60" s="4">
        <v>1175</v>
      </c>
      <c r="G60" s="4">
        <v>1233.75</v>
      </c>
      <c r="H60">
        <f t="shared" si="0"/>
        <v>1140</v>
      </c>
      <c r="I60" t="str">
        <f t="shared" si="1"/>
        <v>Inter Bus &amp; Truck, s. r. o.</v>
      </c>
    </row>
    <row r="61" spans="1:9" x14ac:dyDescent="0.25">
      <c r="A61" s="1">
        <v>12810</v>
      </c>
      <c r="B61" s="2" t="s">
        <v>59</v>
      </c>
      <c r="C61" s="1"/>
      <c r="D61" s="4">
        <v>110.97</v>
      </c>
      <c r="E61" s="4">
        <v>74</v>
      </c>
      <c r="F61" s="4">
        <v>74.400000000000006</v>
      </c>
      <c r="G61" s="12">
        <v>71.680000000000007</v>
      </c>
      <c r="H61">
        <f t="shared" si="0"/>
        <v>71.680000000000007</v>
      </c>
      <c r="I61" t="str">
        <f t="shared" si="1"/>
        <v>ZLINER s.r.o.</v>
      </c>
    </row>
    <row r="62" spans="1:9" x14ac:dyDescent="0.25">
      <c r="A62" s="1">
        <v>12811</v>
      </c>
      <c r="B62" s="2" t="s">
        <v>60</v>
      </c>
      <c r="C62" s="1"/>
      <c r="D62" s="1"/>
      <c r="E62" s="4">
        <v>100</v>
      </c>
      <c r="F62" s="4">
        <v>105</v>
      </c>
      <c r="G62" s="12">
        <v>79.709999999999994</v>
      </c>
      <c r="H62">
        <f t="shared" si="0"/>
        <v>79.709999999999994</v>
      </c>
      <c r="I62" t="str">
        <f t="shared" si="1"/>
        <v>ZLINER s.r.o.</v>
      </c>
    </row>
    <row r="63" spans="1:9" x14ac:dyDescent="0.25">
      <c r="A63" s="1">
        <v>12812</v>
      </c>
      <c r="B63" s="2" t="s">
        <v>61</v>
      </c>
      <c r="C63" s="1"/>
      <c r="D63" s="1"/>
      <c r="E63" s="1"/>
      <c r="F63" s="12">
        <v>106.2</v>
      </c>
      <c r="G63" s="1"/>
      <c r="H63">
        <f t="shared" si="0"/>
        <v>106.2</v>
      </c>
      <c r="I63" t="str">
        <f t="shared" si="1"/>
        <v>Motor-Car Bratislava, spol. s r.o.</v>
      </c>
    </row>
    <row r="64" spans="1:9" x14ac:dyDescent="0.25">
      <c r="A64" s="1">
        <v>12813</v>
      </c>
      <c r="B64" s="2" t="s">
        <v>62</v>
      </c>
      <c r="C64" s="1"/>
      <c r="D64" s="12">
        <v>5.73</v>
      </c>
      <c r="E64" s="4">
        <v>8</v>
      </c>
      <c r="F64" s="1"/>
      <c r="G64" s="1"/>
      <c r="H64">
        <f t="shared" si="0"/>
        <v>5.73</v>
      </c>
      <c r="I64" t="str">
        <f t="shared" si="1"/>
        <v>Chovanec TRUCK SHOP s.r.o</v>
      </c>
    </row>
    <row r="65" spans="1:9" x14ac:dyDescent="0.25">
      <c r="A65" s="1">
        <v>12814</v>
      </c>
      <c r="B65" s="2" t="s">
        <v>63</v>
      </c>
      <c r="C65" s="1"/>
      <c r="D65" s="12">
        <v>27.55</v>
      </c>
      <c r="E65" s="4">
        <v>30</v>
      </c>
      <c r="F65" s="4">
        <v>41.7</v>
      </c>
      <c r="G65" s="4">
        <v>42.47</v>
      </c>
      <c r="H65">
        <f t="shared" si="0"/>
        <v>27.55</v>
      </c>
      <c r="I65" t="str">
        <f t="shared" si="1"/>
        <v>Chovanec TRUCK SHOP s.r.o</v>
      </c>
    </row>
    <row r="66" spans="1:9" x14ac:dyDescent="0.25">
      <c r="A66" s="1">
        <v>12815</v>
      </c>
      <c r="B66" s="2" t="s">
        <v>64</v>
      </c>
      <c r="C66" s="1"/>
      <c r="D66" s="4">
        <v>48.1</v>
      </c>
      <c r="E66" s="12">
        <v>32</v>
      </c>
      <c r="F66" s="4">
        <v>44.1</v>
      </c>
      <c r="G66" s="4">
        <v>48.95</v>
      </c>
      <c r="H66">
        <f t="shared" si="0"/>
        <v>32</v>
      </c>
      <c r="I66" t="str">
        <f t="shared" si="1"/>
        <v>Inter Bus &amp; Truck, s. r. o.</v>
      </c>
    </row>
    <row r="67" spans="1:9" x14ac:dyDescent="0.25">
      <c r="A67" s="1">
        <v>12816</v>
      </c>
      <c r="B67" s="2" t="s">
        <v>65</v>
      </c>
      <c r="C67" s="1"/>
      <c r="D67" s="1"/>
      <c r="E67" s="1"/>
      <c r="F67" s="12">
        <v>11.8</v>
      </c>
      <c r="G67" s="4">
        <v>13.1</v>
      </c>
      <c r="H67">
        <f t="shared" ref="H67:H130" si="2">MIN(C67,D67,E67,F67,G67)</f>
        <v>11.8</v>
      </c>
      <c r="I67" t="str">
        <f t="shared" ref="I67:I130" si="3">IF(H67=C67,$C$1,IF(H67=D67,$D$1,IF(H67=E67,$E$1,IF(H67=F67,$F$1,IF(H67=G67,$G$1)))))</f>
        <v>Motor-Car Bratislava, spol. s r.o.</v>
      </c>
    </row>
    <row r="68" spans="1:9" x14ac:dyDescent="0.25">
      <c r="A68" s="1">
        <v>12817</v>
      </c>
      <c r="B68" s="2" t="s">
        <v>66</v>
      </c>
      <c r="C68" s="1"/>
      <c r="D68" s="1"/>
      <c r="E68" s="4">
        <v>170</v>
      </c>
      <c r="F68" s="12">
        <v>145.5</v>
      </c>
      <c r="G68" s="4">
        <v>159.1</v>
      </c>
      <c r="H68">
        <f t="shared" si="2"/>
        <v>145.5</v>
      </c>
      <c r="I68" t="str">
        <f t="shared" si="3"/>
        <v>Motor-Car Bratislava, spol. s r.o.</v>
      </c>
    </row>
    <row r="69" spans="1:9" x14ac:dyDescent="0.25">
      <c r="A69" s="1">
        <v>12818</v>
      </c>
      <c r="B69" s="2" t="s">
        <v>67</v>
      </c>
      <c r="C69" s="1"/>
      <c r="D69" s="1"/>
      <c r="E69" s="12">
        <v>850</v>
      </c>
      <c r="F69" s="4">
        <v>1015</v>
      </c>
      <c r="G69" s="4">
        <v>963.98</v>
      </c>
      <c r="H69">
        <f t="shared" si="2"/>
        <v>850</v>
      </c>
      <c r="I69" t="str">
        <f t="shared" si="3"/>
        <v>Inter Bus &amp; Truck, s. r. o.</v>
      </c>
    </row>
    <row r="70" spans="1:9" x14ac:dyDescent="0.25">
      <c r="A70" s="1">
        <v>12819</v>
      </c>
      <c r="B70" s="2" t="s">
        <v>68</v>
      </c>
      <c r="C70" s="1"/>
      <c r="D70" s="1"/>
      <c r="E70" s="1"/>
      <c r="F70" s="12">
        <v>195</v>
      </c>
      <c r="G70" s="4">
        <v>303.57</v>
      </c>
      <c r="H70">
        <f t="shared" si="2"/>
        <v>195</v>
      </c>
      <c r="I70" t="str">
        <f t="shared" si="3"/>
        <v>Motor-Car Bratislava, spol. s r.o.</v>
      </c>
    </row>
    <row r="71" spans="1:9" x14ac:dyDescent="0.25">
      <c r="A71" s="1">
        <v>12820</v>
      </c>
      <c r="B71" s="2" t="s">
        <v>69</v>
      </c>
      <c r="C71" s="4">
        <v>331.65</v>
      </c>
      <c r="D71" s="12">
        <v>279</v>
      </c>
      <c r="E71" s="4">
        <v>310</v>
      </c>
      <c r="F71" s="1"/>
      <c r="G71" s="4">
        <v>743.44</v>
      </c>
      <c r="H71">
        <f t="shared" si="2"/>
        <v>279</v>
      </c>
      <c r="I71" t="str">
        <f t="shared" si="3"/>
        <v>Chovanec TRUCK SHOP s.r.o</v>
      </c>
    </row>
    <row r="72" spans="1:9" x14ac:dyDescent="0.25">
      <c r="A72" s="1">
        <v>12821</v>
      </c>
      <c r="B72" s="2" t="s">
        <v>70</v>
      </c>
      <c r="C72" s="1"/>
      <c r="D72" s="1"/>
      <c r="E72" s="12">
        <v>190</v>
      </c>
      <c r="F72" s="4">
        <v>266.85000000000002</v>
      </c>
      <c r="G72" s="4">
        <v>220.9</v>
      </c>
      <c r="H72">
        <f t="shared" si="2"/>
        <v>190</v>
      </c>
      <c r="I72" t="str">
        <f t="shared" si="3"/>
        <v>Inter Bus &amp; Truck, s. r. o.</v>
      </c>
    </row>
    <row r="73" spans="1:9" x14ac:dyDescent="0.25">
      <c r="A73" s="1">
        <v>12822</v>
      </c>
      <c r="B73" s="2" t="s">
        <v>71</v>
      </c>
      <c r="C73" s="1"/>
      <c r="D73" s="12">
        <v>2.34</v>
      </c>
      <c r="E73" s="1"/>
      <c r="F73" s="4">
        <v>5.0999999999999996</v>
      </c>
      <c r="G73" s="4">
        <v>4.42</v>
      </c>
      <c r="H73">
        <f t="shared" si="2"/>
        <v>2.34</v>
      </c>
      <c r="I73" t="str">
        <f t="shared" si="3"/>
        <v>Chovanec TRUCK SHOP s.r.o</v>
      </c>
    </row>
    <row r="74" spans="1:9" x14ac:dyDescent="0.25">
      <c r="A74" s="1">
        <v>12823</v>
      </c>
      <c r="B74" s="2" t="s">
        <v>72</v>
      </c>
      <c r="C74" s="4">
        <v>21.6</v>
      </c>
      <c r="D74" s="12">
        <v>15.19</v>
      </c>
      <c r="E74" s="4">
        <v>59</v>
      </c>
      <c r="F74" s="4">
        <v>191.95</v>
      </c>
      <c r="G74" s="4">
        <v>56.19</v>
      </c>
      <c r="H74">
        <f t="shared" si="2"/>
        <v>15.19</v>
      </c>
      <c r="I74" t="str">
        <f t="shared" si="3"/>
        <v>Chovanec TRUCK SHOP s.r.o</v>
      </c>
    </row>
    <row r="75" spans="1:9" x14ac:dyDescent="0.25">
      <c r="A75" s="1">
        <v>12824</v>
      </c>
      <c r="B75" s="2" t="s">
        <v>73</v>
      </c>
      <c r="C75" s="1"/>
      <c r="D75" s="1"/>
      <c r="E75" s="1"/>
      <c r="F75" s="12">
        <v>48.4</v>
      </c>
      <c r="G75" s="4">
        <v>53.72</v>
      </c>
      <c r="H75">
        <f t="shared" si="2"/>
        <v>48.4</v>
      </c>
      <c r="I75" t="str">
        <f t="shared" si="3"/>
        <v>Motor-Car Bratislava, spol. s r.o.</v>
      </c>
    </row>
    <row r="76" spans="1:9" x14ac:dyDescent="0.25">
      <c r="A76" s="1">
        <v>12825</v>
      </c>
      <c r="B76" s="2" t="s">
        <v>74</v>
      </c>
      <c r="C76" s="1"/>
      <c r="D76" s="1"/>
      <c r="E76" s="12">
        <v>77</v>
      </c>
      <c r="F76" s="4">
        <v>80.2</v>
      </c>
      <c r="G76" s="4">
        <v>77.14</v>
      </c>
      <c r="H76">
        <f t="shared" si="2"/>
        <v>77</v>
      </c>
      <c r="I76" t="str">
        <f t="shared" si="3"/>
        <v>Inter Bus &amp; Truck, s. r. o.</v>
      </c>
    </row>
    <row r="77" spans="1:9" x14ac:dyDescent="0.25">
      <c r="A77" s="1">
        <v>12826</v>
      </c>
      <c r="B77" s="2" t="s">
        <v>75</v>
      </c>
      <c r="C77" s="1"/>
      <c r="D77" s="1"/>
      <c r="E77" s="1"/>
      <c r="F77" s="4">
        <v>46.61</v>
      </c>
      <c r="G77" s="12">
        <v>43.68</v>
      </c>
      <c r="H77">
        <f t="shared" si="2"/>
        <v>43.68</v>
      </c>
      <c r="I77" t="str">
        <f t="shared" si="3"/>
        <v>ZLINER s.r.o.</v>
      </c>
    </row>
    <row r="78" spans="1:9" x14ac:dyDescent="0.25">
      <c r="A78" s="1">
        <v>12827</v>
      </c>
      <c r="B78" s="2" t="s">
        <v>76</v>
      </c>
      <c r="C78" s="1"/>
      <c r="D78" s="12">
        <v>310.45</v>
      </c>
      <c r="E78" s="1"/>
      <c r="F78" s="4">
        <v>450</v>
      </c>
      <c r="G78" s="4">
        <v>335.14</v>
      </c>
      <c r="H78">
        <f t="shared" si="2"/>
        <v>310.45</v>
      </c>
      <c r="I78" t="str">
        <f t="shared" si="3"/>
        <v>Chovanec TRUCK SHOP s.r.o</v>
      </c>
    </row>
    <row r="79" spans="1:9" x14ac:dyDescent="0.25">
      <c r="A79" s="1">
        <v>12828</v>
      </c>
      <c r="B79" s="2" t="s">
        <v>77</v>
      </c>
      <c r="C79" s="1"/>
      <c r="D79" s="1"/>
      <c r="E79" s="1"/>
      <c r="F79" s="4">
        <v>25.7</v>
      </c>
      <c r="G79" s="12">
        <v>24.73</v>
      </c>
      <c r="H79">
        <f t="shared" si="2"/>
        <v>24.73</v>
      </c>
      <c r="I79" t="str">
        <f t="shared" si="3"/>
        <v>ZLINER s.r.o.</v>
      </c>
    </row>
    <row r="80" spans="1:9" x14ac:dyDescent="0.25">
      <c r="A80" s="1">
        <v>12829</v>
      </c>
      <c r="B80" s="2" t="s">
        <v>78</v>
      </c>
      <c r="C80" s="1"/>
      <c r="D80" s="1"/>
      <c r="E80" s="1"/>
      <c r="F80" s="12">
        <v>585</v>
      </c>
      <c r="G80" s="4">
        <v>625.95000000000005</v>
      </c>
      <c r="H80">
        <f t="shared" si="2"/>
        <v>585</v>
      </c>
      <c r="I80" t="str">
        <f t="shared" si="3"/>
        <v>Motor-Car Bratislava, spol. s r.o.</v>
      </c>
    </row>
    <row r="81" spans="1:9" x14ac:dyDescent="0.25">
      <c r="A81" s="1">
        <v>12830</v>
      </c>
      <c r="B81" s="2" t="s">
        <v>79</v>
      </c>
      <c r="C81" s="1"/>
      <c r="D81" s="1"/>
      <c r="E81" s="1"/>
      <c r="F81" s="4">
        <v>0.4</v>
      </c>
      <c r="G81" s="12">
        <v>0.39</v>
      </c>
      <c r="H81">
        <f t="shared" si="2"/>
        <v>0.39</v>
      </c>
      <c r="I81" t="str">
        <f t="shared" si="3"/>
        <v>ZLINER s.r.o.</v>
      </c>
    </row>
    <row r="82" spans="1:9" x14ac:dyDescent="0.25">
      <c r="A82" s="1">
        <v>12831</v>
      </c>
      <c r="B82" s="2" t="s">
        <v>80</v>
      </c>
      <c r="C82" s="1"/>
      <c r="D82" s="1"/>
      <c r="E82" s="1"/>
      <c r="F82" s="4">
        <v>7.3</v>
      </c>
      <c r="G82" s="12">
        <v>7.03</v>
      </c>
      <c r="H82">
        <f t="shared" si="2"/>
        <v>7.03</v>
      </c>
      <c r="I82" t="str">
        <f t="shared" si="3"/>
        <v>ZLINER s.r.o.</v>
      </c>
    </row>
    <row r="83" spans="1:9" x14ac:dyDescent="0.25">
      <c r="A83" s="1">
        <v>12832</v>
      </c>
      <c r="B83" s="2" t="s">
        <v>81</v>
      </c>
      <c r="C83" s="1"/>
      <c r="D83" s="1"/>
      <c r="E83" s="1"/>
      <c r="F83" s="4">
        <v>12.07</v>
      </c>
      <c r="G83" s="12">
        <v>11.27</v>
      </c>
      <c r="H83">
        <f t="shared" si="2"/>
        <v>11.27</v>
      </c>
      <c r="I83" t="str">
        <f t="shared" si="3"/>
        <v>ZLINER s.r.o.</v>
      </c>
    </row>
    <row r="84" spans="1:9" x14ac:dyDescent="0.25">
      <c r="A84" s="1">
        <v>12833</v>
      </c>
      <c r="B84" s="2" t="s">
        <v>82</v>
      </c>
      <c r="C84" s="1"/>
      <c r="D84" s="1"/>
      <c r="E84" s="1"/>
      <c r="F84" s="4">
        <v>41.3</v>
      </c>
      <c r="G84" s="12">
        <v>28.93</v>
      </c>
      <c r="H84">
        <f t="shared" si="2"/>
        <v>28.93</v>
      </c>
      <c r="I84" t="str">
        <f t="shared" si="3"/>
        <v>ZLINER s.r.o.</v>
      </c>
    </row>
    <row r="85" spans="1:9" x14ac:dyDescent="0.25">
      <c r="A85" s="1">
        <v>12834</v>
      </c>
      <c r="B85" s="2" t="s">
        <v>83</v>
      </c>
      <c r="C85" s="1"/>
      <c r="D85" s="1"/>
      <c r="E85" s="4">
        <v>90</v>
      </c>
      <c r="F85" s="4">
        <v>94</v>
      </c>
      <c r="G85" s="12">
        <v>71.41</v>
      </c>
      <c r="H85">
        <f t="shared" si="2"/>
        <v>71.41</v>
      </c>
      <c r="I85" t="str">
        <f t="shared" si="3"/>
        <v>ZLINER s.r.o.</v>
      </c>
    </row>
    <row r="86" spans="1:9" x14ac:dyDescent="0.25">
      <c r="A86" s="1">
        <v>12835</v>
      </c>
      <c r="B86" s="2" t="s">
        <v>84</v>
      </c>
      <c r="C86" s="1"/>
      <c r="D86" s="4">
        <v>59.9</v>
      </c>
      <c r="E86" s="12">
        <v>39</v>
      </c>
      <c r="F86" s="4">
        <v>53.9</v>
      </c>
      <c r="G86" s="4">
        <v>40.93</v>
      </c>
      <c r="H86">
        <f t="shared" si="2"/>
        <v>39</v>
      </c>
      <c r="I86" t="str">
        <f t="shared" si="3"/>
        <v>Inter Bus &amp; Truck, s. r. o.</v>
      </c>
    </row>
    <row r="87" spans="1:9" x14ac:dyDescent="0.25">
      <c r="A87" s="1">
        <v>12836</v>
      </c>
      <c r="B87" s="2" t="s">
        <v>85</v>
      </c>
      <c r="C87" s="12">
        <v>167.53</v>
      </c>
      <c r="D87" s="4">
        <v>236.33</v>
      </c>
      <c r="E87" s="1"/>
      <c r="F87" s="4">
        <v>462.6</v>
      </c>
      <c r="G87" s="4">
        <v>241</v>
      </c>
      <c r="H87">
        <f t="shared" si="2"/>
        <v>167.53</v>
      </c>
      <c r="I87" t="str">
        <f t="shared" si="3"/>
        <v>ADIP SLOVAKIA, spol. s r.o</v>
      </c>
    </row>
    <row r="88" spans="1:9" x14ac:dyDescent="0.25">
      <c r="A88" s="1">
        <v>12837</v>
      </c>
      <c r="B88" s="2" t="s">
        <v>86</v>
      </c>
      <c r="C88" s="1"/>
      <c r="D88" s="1"/>
      <c r="E88" s="1"/>
      <c r="F88" s="12">
        <v>31.5</v>
      </c>
      <c r="G88" s="4">
        <v>34.97</v>
      </c>
      <c r="H88">
        <f t="shared" si="2"/>
        <v>31.5</v>
      </c>
      <c r="I88" t="str">
        <f t="shared" si="3"/>
        <v>Motor-Car Bratislava, spol. s r.o.</v>
      </c>
    </row>
    <row r="89" spans="1:9" x14ac:dyDescent="0.25">
      <c r="A89" s="1">
        <v>12838</v>
      </c>
      <c r="B89" s="2" t="s">
        <v>87</v>
      </c>
      <c r="C89" s="12">
        <v>6.62</v>
      </c>
      <c r="D89" s="4">
        <v>7.74</v>
      </c>
      <c r="E89" s="4">
        <v>16</v>
      </c>
      <c r="F89" s="4">
        <v>22</v>
      </c>
      <c r="G89" s="4">
        <v>8.2100000000000009</v>
      </c>
      <c r="H89">
        <f t="shared" si="2"/>
        <v>6.62</v>
      </c>
      <c r="I89" t="str">
        <f t="shared" si="3"/>
        <v>ADIP SLOVAKIA, spol. s r.o</v>
      </c>
    </row>
    <row r="90" spans="1:9" x14ac:dyDescent="0.25">
      <c r="A90" s="1">
        <v>12839</v>
      </c>
      <c r="B90" s="2" t="s">
        <v>88</v>
      </c>
      <c r="C90" s="4">
        <v>201.88</v>
      </c>
      <c r="D90" s="12">
        <v>169.83</v>
      </c>
      <c r="E90" s="4">
        <v>200</v>
      </c>
      <c r="F90" s="4">
        <v>274.95</v>
      </c>
      <c r="G90" s="4">
        <v>175</v>
      </c>
      <c r="H90">
        <f t="shared" si="2"/>
        <v>169.83</v>
      </c>
      <c r="I90" t="str">
        <f t="shared" si="3"/>
        <v>Chovanec TRUCK SHOP s.r.o</v>
      </c>
    </row>
    <row r="91" spans="1:9" x14ac:dyDescent="0.25">
      <c r="A91" s="1">
        <v>12840</v>
      </c>
      <c r="B91" s="2" t="s">
        <v>89</v>
      </c>
      <c r="C91" s="4">
        <v>220.2</v>
      </c>
      <c r="D91" s="12">
        <v>179.27</v>
      </c>
      <c r="E91" s="4">
        <v>230</v>
      </c>
      <c r="F91" s="4">
        <v>274.95</v>
      </c>
      <c r="G91" s="4">
        <v>227.64</v>
      </c>
      <c r="H91">
        <f t="shared" si="2"/>
        <v>179.27</v>
      </c>
      <c r="I91" t="str">
        <f t="shared" si="3"/>
        <v>Chovanec TRUCK SHOP s.r.o</v>
      </c>
    </row>
    <row r="92" spans="1:9" x14ac:dyDescent="0.25">
      <c r="A92" s="1">
        <v>12841</v>
      </c>
      <c r="B92" s="2" t="s">
        <v>90</v>
      </c>
      <c r="C92" s="1"/>
      <c r="D92" s="12">
        <v>70.67</v>
      </c>
      <c r="E92" s="4">
        <v>300</v>
      </c>
      <c r="F92" s="4">
        <v>300.14999999999998</v>
      </c>
      <c r="G92" s="4">
        <v>248.44</v>
      </c>
      <c r="H92">
        <f t="shared" si="2"/>
        <v>70.67</v>
      </c>
      <c r="I92" t="str">
        <f t="shared" si="3"/>
        <v>Chovanec TRUCK SHOP s.r.o</v>
      </c>
    </row>
    <row r="93" spans="1:9" x14ac:dyDescent="0.25">
      <c r="A93" s="1">
        <v>12842</v>
      </c>
      <c r="B93" s="2" t="s">
        <v>91</v>
      </c>
      <c r="C93" s="4">
        <v>12.3</v>
      </c>
      <c r="D93" s="12">
        <v>11.16</v>
      </c>
      <c r="E93" s="4">
        <v>12</v>
      </c>
      <c r="F93" s="4">
        <v>23.5</v>
      </c>
      <c r="G93" s="4">
        <v>13.38</v>
      </c>
      <c r="H93">
        <f t="shared" si="2"/>
        <v>11.16</v>
      </c>
      <c r="I93" t="str">
        <f t="shared" si="3"/>
        <v>Chovanec TRUCK SHOP s.r.o</v>
      </c>
    </row>
    <row r="94" spans="1:9" x14ac:dyDescent="0.25">
      <c r="A94" s="1">
        <v>12843</v>
      </c>
      <c r="B94" s="2" t="s">
        <v>92</v>
      </c>
      <c r="C94" s="1"/>
      <c r="D94" s="12">
        <v>77.13</v>
      </c>
      <c r="E94" s="4">
        <v>80</v>
      </c>
      <c r="F94" s="4">
        <v>85.31</v>
      </c>
      <c r="G94" s="4">
        <v>86.48</v>
      </c>
      <c r="H94">
        <f t="shared" si="2"/>
        <v>77.13</v>
      </c>
      <c r="I94" t="str">
        <f t="shared" si="3"/>
        <v>Chovanec TRUCK SHOP s.r.o</v>
      </c>
    </row>
    <row r="95" spans="1:9" x14ac:dyDescent="0.25">
      <c r="A95" s="1">
        <v>12844</v>
      </c>
      <c r="B95" s="2" t="s">
        <v>93</v>
      </c>
      <c r="C95" s="1"/>
      <c r="D95" s="12">
        <v>273.27999999999997</v>
      </c>
      <c r="E95" s="4">
        <v>450</v>
      </c>
      <c r="F95" s="4">
        <v>571.9</v>
      </c>
      <c r="G95" s="4">
        <v>448.4</v>
      </c>
      <c r="H95">
        <f t="shared" si="2"/>
        <v>273.27999999999997</v>
      </c>
      <c r="I95" t="str">
        <f t="shared" si="3"/>
        <v>Chovanec TRUCK SHOP s.r.o</v>
      </c>
    </row>
    <row r="96" spans="1:9" x14ac:dyDescent="0.25">
      <c r="A96" s="1">
        <v>12845</v>
      </c>
      <c r="B96" s="2" t="s">
        <v>94</v>
      </c>
      <c r="C96" s="1"/>
      <c r="D96" s="1"/>
      <c r="E96" s="12">
        <v>95</v>
      </c>
      <c r="F96" s="4">
        <v>99</v>
      </c>
      <c r="G96" s="4">
        <v>95.28</v>
      </c>
      <c r="H96">
        <f t="shared" si="2"/>
        <v>95</v>
      </c>
      <c r="I96" t="str">
        <f t="shared" si="3"/>
        <v>Inter Bus &amp; Truck, s. r. o.</v>
      </c>
    </row>
    <row r="97" spans="1:9" x14ac:dyDescent="0.25">
      <c r="A97" s="1">
        <v>12846</v>
      </c>
      <c r="B97" s="2" t="s">
        <v>95</v>
      </c>
      <c r="C97" s="4">
        <v>65.67</v>
      </c>
      <c r="D97" s="4">
        <v>57.7</v>
      </c>
      <c r="E97" s="4">
        <v>95</v>
      </c>
      <c r="F97" s="4">
        <v>126</v>
      </c>
      <c r="G97" s="12">
        <v>47.85</v>
      </c>
      <c r="H97">
        <f t="shared" si="2"/>
        <v>47.85</v>
      </c>
      <c r="I97" t="str">
        <f t="shared" si="3"/>
        <v>ZLINER s.r.o.</v>
      </c>
    </row>
    <row r="98" spans="1:9" x14ac:dyDescent="0.25">
      <c r="A98" s="1">
        <v>12847</v>
      </c>
      <c r="B98" s="2" t="s">
        <v>96</v>
      </c>
      <c r="C98" s="12">
        <v>201</v>
      </c>
      <c r="D98" s="4">
        <v>220.06</v>
      </c>
      <c r="E98" s="4">
        <v>645</v>
      </c>
      <c r="F98" s="4">
        <v>557.1</v>
      </c>
      <c r="G98" s="4">
        <v>302</v>
      </c>
      <c r="H98">
        <f t="shared" si="2"/>
        <v>201</v>
      </c>
      <c r="I98" t="str">
        <f t="shared" si="3"/>
        <v>ADIP SLOVAKIA, spol. s r.o</v>
      </c>
    </row>
    <row r="99" spans="1:9" x14ac:dyDescent="0.25">
      <c r="A99" s="1">
        <v>12848</v>
      </c>
      <c r="B99" s="2" t="s">
        <v>97</v>
      </c>
      <c r="C99" s="12">
        <v>37.6</v>
      </c>
      <c r="D99" s="4">
        <v>43.67</v>
      </c>
      <c r="E99" s="4">
        <v>110</v>
      </c>
      <c r="F99" s="4">
        <v>143.19999999999999</v>
      </c>
      <c r="G99" s="4">
        <v>110.95</v>
      </c>
      <c r="H99">
        <f t="shared" si="2"/>
        <v>37.6</v>
      </c>
      <c r="I99" t="str">
        <f t="shared" si="3"/>
        <v>ADIP SLOVAKIA, spol. s r.o</v>
      </c>
    </row>
    <row r="100" spans="1:9" x14ac:dyDescent="0.25">
      <c r="A100" s="1">
        <v>12849</v>
      </c>
      <c r="B100" s="2" t="s">
        <v>98</v>
      </c>
      <c r="C100" s="4">
        <v>101.9</v>
      </c>
      <c r="D100" s="12">
        <v>85.74</v>
      </c>
      <c r="E100" s="4">
        <v>99</v>
      </c>
      <c r="F100" s="4">
        <v>161.1</v>
      </c>
      <c r="G100" s="4">
        <v>135.80000000000001</v>
      </c>
      <c r="H100">
        <f t="shared" si="2"/>
        <v>85.74</v>
      </c>
      <c r="I100" t="str">
        <f t="shared" si="3"/>
        <v>Chovanec TRUCK SHOP s.r.o</v>
      </c>
    </row>
    <row r="101" spans="1:9" x14ac:dyDescent="0.25">
      <c r="A101" s="1">
        <v>12850</v>
      </c>
      <c r="B101" s="2" t="s">
        <v>99</v>
      </c>
      <c r="C101" s="1"/>
      <c r="D101" s="1"/>
      <c r="E101" s="12">
        <v>60</v>
      </c>
      <c r="F101" s="4">
        <v>63.2</v>
      </c>
      <c r="G101" s="4">
        <v>60.94</v>
      </c>
      <c r="H101">
        <f t="shared" si="2"/>
        <v>60</v>
      </c>
      <c r="I101" t="str">
        <f t="shared" si="3"/>
        <v>Inter Bus &amp; Truck, s. r. o.</v>
      </c>
    </row>
    <row r="102" spans="1:9" x14ac:dyDescent="0.25">
      <c r="A102" s="1">
        <v>12851</v>
      </c>
      <c r="B102" s="2" t="s">
        <v>100</v>
      </c>
      <c r="C102" s="1"/>
      <c r="D102" s="1"/>
      <c r="E102" s="1"/>
      <c r="F102" s="4">
        <v>70.8</v>
      </c>
      <c r="G102" s="12">
        <v>68.16</v>
      </c>
      <c r="H102">
        <f t="shared" si="2"/>
        <v>68.16</v>
      </c>
      <c r="I102" t="str">
        <f t="shared" si="3"/>
        <v>ZLINER s.r.o.</v>
      </c>
    </row>
    <row r="103" spans="1:9" x14ac:dyDescent="0.25">
      <c r="A103" s="1">
        <v>12852</v>
      </c>
      <c r="B103" s="2" t="s">
        <v>101</v>
      </c>
      <c r="C103" s="4">
        <v>302.11</v>
      </c>
      <c r="D103" s="4">
        <v>325.5</v>
      </c>
      <c r="E103" s="12">
        <v>301.5</v>
      </c>
      <c r="F103" s="4">
        <v>1485</v>
      </c>
      <c r="G103" s="4">
        <v>498</v>
      </c>
      <c r="H103">
        <f t="shared" si="2"/>
        <v>301.5</v>
      </c>
      <c r="I103" t="str">
        <f t="shared" si="3"/>
        <v>Inter Bus &amp; Truck, s. r. o.</v>
      </c>
    </row>
    <row r="104" spans="1:9" x14ac:dyDescent="0.25">
      <c r="A104" s="1">
        <v>12853</v>
      </c>
      <c r="B104" s="2" t="s">
        <v>102</v>
      </c>
      <c r="C104" s="1"/>
      <c r="D104" s="1"/>
      <c r="E104" s="1"/>
      <c r="F104" s="4">
        <v>2.98</v>
      </c>
      <c r="G104" s="12">
        <v>2.48</v>
      </c>
      <c r="H104">
        <f t="shared" si="2"/>
        <v>2.48</v>
      </c>
      <c r="I104" t="str">
        <f t="shared" si="3"/>
        <v>ZLINER s.r.o.</v>
      </c>
    </row>
    <row r="105" spans="1:9" x14ac:dyDescent="0.25">
      <c r="A105" s="1">
        <v>12854</v>
      </c>
      <c r="B105" s="2" t="s">
        <v>103</v>
      </c>
      <c r="C105" s="1"/>
      <c r="D105" s="12">
        <v>3.37</v>
      </c>
      <c r="E105" s="1"/>
      <c r="F105" s="4">
        <v>4.2</v>
      </c>
      <c r="G105" s="4">
        <v>4.05</v>
      </c>
      <c r="H105">
        <f t="shared" si="2"/>
        <v>3.37</v>
      </c>
      <c r="I105" t="str">
        <f t="shared" si="3"/>
        <v>Chovanec TRUCK SHOP s.r.o</v>
      </c>
    </row>
    <row r="106" spans="1:9" x14ac:dyDescent="0.25">
      <c r="A106" s="1">
        <v>12855</v>
      </c>
      <c r="B106" s="2" t="s">
        <v>104</v>
      </c>
      <c r="C106" s="1"/>
      <c r="D106" s="1"/>
      <c r="E106" s="1"/>
      <c r="F106" s="12">
        <v>397.94</v>
      </c>
      <c r="G106" s="4">
        <v>401.62</v>
      </c>
      <c r="H106">
        <f t="shared" si="2"/>
        <v>397.94</v>
      </c>
      <c r="I106" t="str">
        <f t="shared" si="3"/>
        <v>Motor-Car Bratislava, spol. s r.o.</v>
      </c>
    </row>
    <row r="107" spans="1:9" x14ac:dyDescent="0.25">
      <c r="A107" s="1">
        <v>12856</v>
      </c>
      <c r="B107" s="2" t="s">
        <v>105</v>
      </c>
      <c r="C107" s="4">
        <v>389.07</v>
      </c>
      <c r="D107" s="12">
        <v>353</v>
      </c>
      <c r="E107" s="4">
        <v>385</v>
      </c>
      <c r="F107" s="4">
        <v>1072</v>
      </c>
      <c r="G107" s="4">
        <v>1407</v>
      </c>
      <c r="H107">
        <f t="shared" si="2"/>
        <v>353</v>
      </c>
      <c r="I107" t="str">
        <f t="shared" si="3"/>
        <v>Chovanec TRUCK SHOP s.r.o</v>
      </c>
    </row>
    <row r="108" spans="1:9" x14ac:dyDescent="0.25">
      <c r="A108" s="1">
        <v>12857</v>
      </c>
      <c r="B108" s="2" t="s">
        <v>106</v>
      </c>
      <c r="C108" s="1"/>
      <c r="D108" s="1"/>
      <c r="E108" s="1"/>
      <c r="F108" s="12">
        <v>42.8</v>
      </c>
      <c r="G108" s="4">
        <v>47.51</v>
      </c>
      <c r="H108">
        <f t="shared" si="2"/>
        <v>42.8</v>
      </c>
      <c r="I108" t="str">
        <f t="shared" si="3"/>
        <v>Motor-Car Bratislava, spol. s r.o.</v>
      </c>
    </row>
    <row r="109" spans="1:9" x14ac:dyDescent="0.25">
      <c r="A109" s="1">
        <v>12858</v>
      </c>
      <c r="B109" s="2" t="s">
        <v>107</v>
      </c>
      <c r="C109" s="1"/>
      <c r="D109" s="1"/>
      <c r="E109" s="1"/>
      <c r="F109" s="12">
        <v>22.5</v>
      </c>
      <c r="G109" s="4">
        <v>24.98</v>
      </c>
      <c r="H109">
        <f t="shared" si="2"/>
        <v>22.5</v>
      </c>
      <c r="I109" t="str">
        <f t="shared" si="3"/>
        <v>Motor-Car Bratislava, spol. s r.o.</v>
      </c>
    </row>
    <row r="110" spans="1:9" x14ac:dyDescent="0.25">
      <c r="A110" s="1">
        <v>12859</v>
      </c>
      <c r="B110" s="2" t="s">
        <v>108</v>
      </c>
      <c r="C110" s="1"/>
      <c r="D110" s="1"/>
      <c r="E110" s="1"/>
      <c r="F110" s="12">
        <v>19.5</v>
      </c>
      <c r="G110" s="4">
        <v>21.65</v>
      </c>
      <c r="H110">
        <f t="shared" si="2"/>
        <v>19.5</v>
      </c>
      <c r="I110" t="str">
        <f t="shared" si="3"/>
        <v>Motor-Car Bratislava, spol. s r.o.</v>
      </c>
    </row>
    <row r="111" spans="1:9" x14ac:dyDescent="0.25">
      <c r="A111" s="1">
        <v>12860</v>
      </c>
      <c r="B111" s="2" t="s">
        <v>109</v>
      </c>
      <c r="C111" s="1"/>
      <c r="D111" s="1"/>
      <c r="E111" s="1"/>
      <c r="F111" s="12">
        <v>25.12</v>
      </c>
      <c r="G111" s="4">
        <v>25.82</v>
      </c>
      <c r="H111">
        <f t="shared" si="2"/>
        <v>25.12</v>
      </c>
      <c r="I111" t="str">
        <f t="shared" si="3"/>
        <v>Motor-Car Bratislava, spol. s r.o.</v>
      </c>
    </row>
    <row r="112" spans="1:9" x14ac:dyDescent="0.25">
      <c r="A112" s="1">
        <v>12861</v>
      </c>
      <c r="B112" s="2" t="s">
        <v>110</v>
      </c>
      <c r="C112" s="1"/>
      <c r="D112" s="4">
        <v>6.12</v>
      </c>
      <c r="E112" s="1"/>
      <c r="F112" s="4">
        <v>4.7</v>
      </c>
      <c r="G112" s="12">
        <v>3.9</v>
      </c>
      <c r="H112">
        <f t="shared" si="2"/>
        <v>3.9</v>
      </c>
      <c r="I112" t="str">
        <f t="shared" si="3"/>
        <v>ZLINER s.r.o.</v>
      </c>
    </row>
    <row r="113" spans="1:9" x14ac:dyDescent="0.25">
      <c r="A113" s="1">
        <v>12862</v>
      </c>
      <c r="B113" s="2" t="s">
        <v>111</v>
      </c>
      <c r="C113" s="12">
        <v>47.1</v>
      </c>
      <c r="D113" s="4">
        <v>100.79</v>
      </c>
      <c r="E113" s="4">
        <v>145</v>
      </c>
      <c r="F113" s="4">
        <v>171.9</v>
      </c>
      <c r="G113" s="4">
        <v>159.58000000000001</v>
      </c>
      <c r="H113">
        <f t="shared" si="2"/>
        <v>47.1</v>
      </c>
      <c r="I113" t="str">
        <f t="shared" si="3"/>
        <v>ADIP SLOVAKIA, spol. s r.o</v>
      </c>
    </row>
    <row r="114" spans="1:9" x14ac:dyDescent="0.25">
      <c r="A114" s="1">
        <v>12863</v>
      </c>
      <c r="B114" s="2" t="s">
        <v>112</v>
      </c>
      <c r="C114" s="1"/>
      <c r="D114" s="12">
        <v>106.4</v>
      </c>
      <c r="E114" s="4">
        <v>160</v>
      </c>
      <c r="F114" s="4">
        <v>171</v>
      </c>
      <c r="G114" s="4">
        <v>164.5</v>
      </c>
      <c r="H114">
        <f t="shared" si="2"/>
        <v>106.4</v>
      </c>
      <c r="I114" t="str">
        <f t="shared" si="3"/>
        <v>Chovanec TRUCK SHOP s.r.o</v>
      </c>
    </row>
    <row r="115" spans="1:9" x14ac:dyDescent="0.25">
      <c r="A115" s="1">
        <v>12864</v>
      </c>
      <c r="B115" s="2" t="s">
        <v>113</v>
      </c>
      <c r="C115" s="1"/>
      <c r="D115" s="1"/>
      <c r="E115" s="12">
        <v>890</v>
      </c>
      <c r="F115" s="4">
        <v>1282.5</v>
      </c>
      <c r="G115" s="4">
        <v>986.97</v>
      </c>
      <c r="H115">
        <f t="shared" si="2"/>
        <v>890</v>
      </c>
      <c r="I115" t="str">
        <f t="shared" si="3"/>
        <v>Inter Bus &amp; Truck, s. r. o.</v>
      </c>
    </row>
    <row r="116" spans="1:9" x14ac:dyDescent="0.25">
      <c r="A116" s="1">
        <v>12865</v>
      </c>
      <c r="B116" s="2" t="s">
        <v>114</v>
      </c>
      <c r="C116" s="1"/>
      <c r="D116" s="4">
        <v>692.8</v>
      </c>
      <c r="E116" s="4">
        <v>690</v>
      </c>
      <c r="F116" s="4">
        <v>708</v>
      </c>
      <c r="G116" s="12">
        <v>656.18</v>
      </c>
      <c r="H116">
        <f t="shared" si="2"/>
        <v>656.18</v>
      </c>
      <c r="I116" t="str">
        <f t="shared" si="3"/>
        <v>ZLINER s.r.o.</v>
      </c>
    </row>
    <row r="117" spans="1:9" x14ac:dyDescent="0.25">
      <c r="A117" s="1">
        <v>12866</v>
      </c>
      <c r="B117" s="2" t="s">
        <v>115</v>
      </c>
      <c r="C117" s="1"/>
      <c r="D117" s="1"/>
      <c r="E117" s="12">
        <v>110</v>
      </c>
      <c r="F117" s="4">
        <v>125.38</v>
      </c>
      <c r="G117" s="4">
        <v>139.16999999999999</v>
      </c>
      <c r="H117">
        <f t="shared" si="2"/>
        <v>110</v>
      </c>
      <c r="I117" t="str">
        <f t="shared" si="3"/>
        <v>Inter Bus &amp; Truck, s. r. o.</v>
      </c>
    </row>
    <row r="118" spans="1:9" x14ac:dyDescent="0.25">
      <c r="A118" s="1">
        <v>12867</v>
      </c>
      <c r="B118" s="2" t="s">
        <v>116</v>
      </c>
      <c r="C118" s="4">
        <v>49.35</v>
      </c>
      <c r="D118" s="12">
        <v>41.51</v>
      </c>
      <c r="E118" s="4">
        <v>100</v>
      </c>
      <c r="F118" s="4">
        <v>147.6</v>
      </c>
      <c r="G118" s="1"/>
      <c r="H118">
        <f t="shared" si="2"/>
        <v>41.51</v>
      </c>
      <c r="I118" t="str">
        <f t="shared" si="3"/>
        <v>Chovanec TRUCK SHOP s.r.o</v>
      </c>
    </row>
    <row r="119" spans="1:9" x14ac:dyDescent="0.25">
      <c r="A119" s="1">
        <v>12868</v>
      </c>
      <c r="B119" s="2" t="s">
        <v>117</v>
      </c>
      <c r="C119" s="4">
        <v>389.07</v>
      </c>
      <c r="D119" s="12">
        <v>303.17</v>
      </c>
      <c r="E119" s="4">
        <v>385</v>
      </c>
      <c r="F119" s="4">
        <v>1072</v>
      </c>
      <c r="G119" s="4">
        <v>904.3</v>
      </c>
      <c r="H119">
        <f t="shared" si="2"/>
        <v>303.17</v>
      </c>
      <c r="I119" t="str">
        <f t="shared" si="3"/>
        <v>Chovanec TRUCK SHOP s.r.o</v>
      </c>
    </row>
    <row r="120" spans="1:9" x14ac:dyDescent="0.25">
      <c r="A120" s="1">
        <v>12869</v>
      </c>
      <c r="B120" s="2" t="s">
        <v>118</v>
      </c>
      <c r="C120" s="1"/>
      <c r="D120" s="12">
        <v>0.35</v>
      </c>
      <c r="E120" s="1"/>
      <c r="F120" s="4">
        <v>1.45</v>
      </c>
      <c r="G120" s="4">
        <v>1.39</v>
      </c>
      <c r="H120">
        <f t="shared" si="2"/>
        <v>0.35</v>
      </c>
      <c r="I120" t="str">
        <f t="shared" si="3"/>
        <v>Chovanec TRUCK SHOP s.r.o</v>
      </c>
    </row>
    <row r="121" spans="1:9" x14ac:dyDescent="0.25">
      <c r="A121" s="1">
        <v>12870</v>
      </c>
      <c r="B121" s="2" t="s">
        <v>119</v>
      </c>
      <c r="C121" s="1"/>
      <c r="D121" s="12">
        <v>80</v>
      </c>
      <c r="E121" s="4">
        <v>130</v>
      </c>
      <c r="F121" s="4">
        <v>135.5</v>
      </c>
      <c r="G121" s="4">
        <v>130.33000000000001</v>
      </c>
      <c r="H121">
        <f t="shared" si="2"/>
        <v>80</v>
      </c>
      <c r="I121" t="str">
        <f t="shared" si="3"/>
        <v>Chovanec TRUCK SHOP s.r.o</v>
      </c>
    </row>
    <row r="122" spans="1:9" x14ac:dyDescent="0.25">
      <c r="A122" s="1">
        <v>12871</v>
      </c>
      <c r="B122" s="2" t="s">
        <v>120</v>
      </c>
      <c r="C122" s="1"/>
      <c r="D122" s="1"/>
      <c r="E122" s="12">
        <v>11.5</v>
      </c>
      <c r="F122" s="4">
        <v>15.5</v>
      </c>
      <c r="G122" s="4">
        <v>14.92</v>
      </c>
      <c r="H122">
        <f t="shared" si="2"/>
        <v>11.5</v>
      </c>
      <c r="I122" t="str">
        <f t="shared" si="3"/>
        <v>Inter Bus &amp; Truck, s. r. o.</v>
      </c>
    </row>
    <row r="123" spans="1:9" x14ac:dyDescent="0.25">
      <c r="A123" s="1">
        <v>12872</v>
      </c>
      <c r="B123" s="2" t="s">
        <v>121</v>
      </c>
      <c r="C123" s="4">
        <v>4.18</v>
      </c>
      <c r="D123" s="12">
        <v>3.19</v>
      </c>
      <c r="E123" s="1"/>
      <c r="F123" s="4">
        <v>59.42</v>
      </c>
      <c r="G123" s="4">
        <v>21.94</v>
      </c>
      <c r="H123">
        <f t="shared" si="2"/>
        <v>3.19</v>
      </c>
      <c r="I123" t="str">
        <f t="shared" si="3"/>
        <v>Chovanec TRUCK SHOP s.r.o</v>
      </c>
    </row>
    <row r="124" spans="1:9" x14ac:dyDescent="0.25">
      <c r="A124" s="1">
        <v>12873</v>
      </c>
      <c r="B124" s="2" t="s">
        <v>122</v>
      </c>
      <c r="C124" s="1"/>
      <c r="D124" s="1"/>
      <c r="E124" s="12">
        <v>1190</v>
      </c>
      <c r="F124" s="4">
        <v>1240</v>
      </c>
      <c r="G124" s="4">
        <v>1302</v>
      </c>
      <c r="H124">
        <f t="shared" si="2"/>
        <v>1190</v>
      </c>
      <c r="I124" t="str">
        <f t="shared" si="3"/>
        <v>Inter Bus &amp; Truck, s. r. o.</v>
      </c>
    </row>
    <row r="125" spans="1:9" x14ac:dyDescent="0.25">
      <c r="A125" s="1">
        <v>12874</v>
      </c>
      <c r="B125" s="2" t="s">
        <v>123</v>
      </c>
      <c r="C125" s="1"/>
      <c r="D125" s="12">
        <v>2.52</v>
      </c>
      <c r="E125" s="4">
        <v>9.9</v>
      </c>
      <c r="F125" s="4">
        <v>14.37</v>
      </c>
      <c r="G125" s="4">
        <v>9.7899999999999991</v>
      </c>
      <c r="H125">
        <f t="shared" si="2"/>
        <v>2.52</v>
      </c>
      <c r="I125" t="str">
        <f t="shared" si="3"/>
        <v>Chovanec TRUCK SHOP s.r.o</v>
      </c>
    </row>
    <row r="126" spans="1:9" x14ac:dyDescent="0.25">
      <c r="A126" s="1">
        <v>12875</v>
      </c>
      <c r="B126" s="2" t="s">
        <v>124</v>
      </c>
      <c r="C126" s="1"/>
      <c r="D126" s="1"/>
      <c r="E126" s="4">
        <v>70</v>
      </c>
      <c r="F126" s="12">
        <v>68.69</v>
      </c>
      <c r="G126" s="4">
        <v>69.569999999999993</v>
      </c>
      <c r="H126">
        <f t="shared" si="2"/>
        <v>68.69</v>
      </c>
      <c r="I126" t="str">
        <f t="shared" si="3"/>
        <v>Motor-Car Bratislava, spol. s r.o.</v>
      </c>
    </row>
    <row r="127" spans="1:9" x14ac:dyDescent="0.25">
      <c r="A127" s="1">
        <v>12876</v>
      </c>
      <c r="B127" s="2" t="s">
        <v>125</v>
      </c>
      <c r="C127" s="1"/>
      <c r="D127" s="1"/>
      <c r="E127" s="12">
        <v>175</v>
      </c>
      <c r="F127" s="1"/>
      <c r="G127" s="4">
        <v>299.89</v>
      </c>
      <c r="H127">
        <f t="shared" si="2"/>
        <v>175</v>
      </c>
      <c r="I127" t="str">
        <f t="shared" si="3"/>
        <v>Inter Bus &amp; Truck, s. r. o.</v>
      </c>
    </row>
    <row r="128" spans="1:9" x14ac:dyDescent="0.25">
      <c r="A128" s="1">
        <v>12877</v>
      </c>
      <c r="B128" s="2" t="s">
        <v>126</v>
      </c>
      <c r="C128" s="1"/>
      <c r="D128" s="1"/>
      <c r="E128" s="1"/>
      <c r="F128" s="4">
        <v>1.79</v>
      </c>
      <c r="G128" s="12">
        <v>1.51</v>
      </c>
      <c r="H128">
        <f t="shared" si="2"/>
        <v>1.51</v>
      </c>
      <c r="I128" t="str">
        <f t="shared" si="3"/>
        <v>ZLINER s.r.o.</v>
      </c>
    </row>
    <row r="129" spans="1:9" x14ac:dyDescent="0.25">
      <c r="A129" s="1">
        <v>12878</v>
      </c>
      <c r="B129" s="2" t="s">
        <v>127</v>
      </c>
      <c r="C129" s="1"/>
      <c r="D129" s="1"/>
      <c r="E129" s="12">
        <v>69</v>
      </c>
      <c r="F129" s="4">
        <v>72.400000000000006</v>
      </c>
      <c r="G129" s="4">
        <v>80.36</v>
      </c>
      <c r="H129">
        <f t="shared" si="2"/>
        <v>69</v>
      </c>
      <c r="I129" t="str">
        <f t="shared" si="3"/>
        <v>Inter Bus &amp; Truck, s. r. o.</v>
      </c>
    </row>
    <row r="130" spans="1:9" x14ac:dyDescent="0.25">
      <c r="A130" s="1">
        <v>12879</v>
      </c>
      <c r="B130" s="2" t="s">
        <v>128</v>
      </c>
      <c r="C130" s="1"/>
      <c r="D130" s="1"/>
      <c r="E130" s="12">
        <v>69</v>
      </c>
      <c r="F130" s="1"/>
      <c r="G130" s="4">
        <v>80.36</v>
      </c>
      <c r="H130">
        <f t="shared" si="2"/>
        <v>69</v>
      </c>
      <c r="I130" t="str">
        <f t="shared" si="3"/>
        <v>Inter Bus &amp; Truck, s. r. o.</v>
      </c>
    </row>
    <row r="131" spans="1:9" x14ac:dyDescent="0.25">
      <c r="A131" s="5">
        <v>12880</v>
      </c>
      <c r="B131" s="6" t="s">
        <v>129</v>
      </c>
      <c r="C131" s="5"/>
      <c r="D131" s="5"/>
      <c r="E131" s="5"/>
      <c r="F131" s="5"/>
      <c r="G131" s="5"/>
      <c r="H131" s="7">
        <f t="shared" ref="H131:H194" si="4">MIN(C131,D131,E131,F131,G131)</f>
        <v>0</v>
      </c>
    </row>
    <row r="132" spans="1:9" x14ac:dyDescent="0.25">
      <c r="A132" s="1">
        <v>12881</v>
      </c>
      <c r="B132" s="2" t="s">
        <v>130</v>
      </c>
      <c r="C132" s="1"/>
      <c r="D132" s="1"/>
      <c r="E132" s="1"/>
      <c r="F132" s="4">
        <v>10.9</v>
      </c>
      <c r="G132" s="12">
        <v>10.18</v>
      </c>
      <c r="H132">
        <f t="shared" si="4"/>
        <v>10.18</v>
      </c>
      <c r="I132" t="str">
        <f t="shared" ref="I131:I194" si="5">IF(H132=C132,$C$1,IF(H132=D132,$D$1,IF(H132=E132,$E$1,IF(H132=F132,$F$1,IF(H132=G132,$G$1)))))</f>
        <v>ZLINER s.r.o.</v>
      </c>
    </row>
    <row r="133" spans="1:9" x14ac:dyDescent="0.25">
      <c r="A133" s="1">
        <v>12882</v>
      </c>
      <c r="B133" s="2" t="s">
        <v>131</v>
      </c>
      <c r="C133" s="1"/>
      <c r="D133" s="4">
        <v>172.3</v>
      </c>
      <c r="E133" s="12">
        <v>130</v>
      </c>
      <c r="F133" s="4">
        <v>213.75</v>
      </c>
      <c r="G133" s="4">
        <v>180.16</v>
      </c>
      <c r="H133">
        <f t="shared" si="4"/>
        <v>130</v>
      </c>
      <c r="I133" t="str">
        <f t="shared" si="5"/>
        <v>Inter Bus &amp; Truck, s. r. o.</v>
      </c>
    </row>
    <row r="134" spans="1:9" x14ac:dyDescent="0.25">
      <c r="A134" s="1">
        <v>12883</v>
      </c>
      <c r="B134" s="2" t="s">
        <v>132</v>
      </c>
      <c r="C134" s="1"/>
      <c r="D134" s="1"/>
      <c r="E134" s="4">
        <v>390</v>
      </c>
      <c r="F134" s="4">
        <v>404.5</v>
      </c>
      <c r="G134" s="12">
        <v>382.04</v>
      </c>
      <c r="H134">
        <f t="shared" si="4"/>
        <v>382.04</v>
      </c>
      <c r="I134" t="str">
        <f t="shared" si="5"/>
        <v>ZLINER s.r.o.</v>
      </c>
    </row>
    <row r="135" spans="1:9" x14ac:dyDescent="0.25">
      <c r="A135" s="1">
        <v>12884</v>
      </c>
      <c r="B135" s="2" t="s">
        <v>133</v>
      </c>
      <c r="C135" s="4">
        <v>48.74</v>
      </c>
      <c r="D135" s="12">
        <v>28.16</v>
      </c>
      <c r="E135" s="4">
        <v>48</v>
      </c>
      <c r="F135" s="4">
        <v>103.48</v>
      </c>
      <c r="G135" s="1"/>
      <c r="H135">
        <f t="shared" si="4"/>
        <v>28.16</v>
      </c>
      <c r="I135" t="str">
        <f t="shared" si="5"/>
        <v>Chovanec TRUCK SHOP s.r.o</v>
      </c>
    </row>
    <row r="136" spans="1:9" x14ac:dyDescent="0.25">
      <c r="A136" s="1">
        <v>12885</v>
      </c>
      <c r="B136" s="2" t="s">
        <v>134</v>
      </c>
      <c r="C136" s="1"/>
      <c r="D136" s="1"/>
      <c r="E136" s="1"/>
      <c r="F136" s="12">
        <v>32</v>
      </c>
      <c r="G136" s="4">
        <v>35.520000000000003</v>
      </c>
      <c r="H136">
        <f t="shared" si="4"/>
        <v>32</v>
      </c>
      <c r="I136" t="str">
        <f t="shared" si="5"/>
        <v>Motor-Car Bratislava, spol. s r.o.</v>
      </c>
    </row>
    <row r="137" spans="1:9" x14ac:dyDescent="0.25">
      <c r="A137" s="1">
        <v>12886</v>
      </c>
      <c r="B137" s="2" t="s">
        <v>135</v>
      </c>
      <c r="C137" s="1"/>
      <c r="D137" s="1"/>
      <c r="E137" s="12">
        <v>340</v>
      </c>
      <c r="F137" s="4">
        <v>341.5</v>
      </c>
      <c r="G137" s="4">
        <v>372.24</v>
      </c>
      <c r="H137">
        <f t="shared" si="4"/>
        <v>340</v>
      </c>
      <c r="I137" t="str">
        <f t="shared" si="5"/>
        <v>Inter Bus &amp; Truck, s. r. o.</v>
      </c>
    </row>
    <row r="138" spans="1:9" x14ac:dyDescent="0.25">
      <c r="A138" s="1">
        <v>12887</v>
      </c>
      <c r="B138" s="2" t="s">
        <v>136</v>
      </c>
      <c r="C138" s="1"/>
      <c r="D138" s="1"/>
      <c r="E138" s="1"/>
      <c r="F138" s="12">
        <v>128.05000000000001</v>
      </c>
      <c r="G138" s="4">
        <v>153.74</v>
      </c>
      <c r="H138">
        <f t="shared" si="4"/>
        <v>128.05000000000001</v>
      </c>
      <c r="I138" t="str">
        <f t="shared" si="5"/>
        <v>Motor-Car Bratislava, spol. s r.o.</v>
      </c>
    </row>
    <row r="139" spans="1:9" x14ac:dyDescent="0.25">
      <c r="A139" s="1">
        <v>12888</v>
      </c>
      <c r="B139" s="2" t="s">
        <v>137</v>
      </c>
      <c r="C139" s="1"/>
      <c r="D139" s="1"/>
      <c r="E139" s="1"/>
      <c r="F139" s="4">
        <v>37</v>
      </c>
      <c r="G139" s="12">
        <v>20.309999999999999</v>
      </c>
      <c r="H139">
        <f t="shared" si="4"/>
        <v>20.309999999999999</v>
      </c>
      <c r="I139" t="str">
        <f t="shared" si="5"/>
        <v>ZLINER s.r.o.</v>
      </c>
    </row>
    <row r="140" spans="1:9" x14ac:dyDescent="0.25">
      <c r="A140" s="1">
        <v>12889</v>
      </c>
      <c r="B140" s="2" t="s">
        <v>138</v>
      </c>
      <c r="C140" s="1"/>
      <c r="D140" s="1"/>
      <c r="E140" s="1"/>
      <c r="F140" s="12">
        <v>30</v>
      </c>
      <c r="G140" s="4">
        <v>33.299999999999997</v>
      </c>
      <c r="H140">
        <f t="shared" si="4"/>
        <v>30</v>
      </c>
      <c r="I140" t="str">
        <f t="shared" si="5"/>
        <v>Motor-Car Bratislava, spol. s r.o.</v>
      </c>
    </row>
    <row r="141" spans="1:9" x14ac:dyDescent="0.25">
      <c r="A141" s="1">
        <v>12890</v>
      </c>
      <c r="B141" s="2" t="s">
        <v>139</v>
      </c>
      <c r="C141" s="12">
        <v>3.96</v>
      </c>
      <c r="D141" s="1"/>
      <c r="E141" s="4">
        <v>15</v>
      </c>
      <c r="F141" s="4">
        <v>22.51</v>
      </c>
      <c r="G141" s="4">
        <v>23.13</v>
      </c>
      <c r="H141">
        <f t="shared" si="4"/>
        <v>3.96</v>
      </c>
      <c r="I141" t="str">
        <f t="shared" si="5"/>
        <v>ADIP SLOVAKIA, spol. s r.o</v>
      </c>
    </row>
    <row r="142" spans="1:9" x14ac:dyDescent="0.25">
      <c r="A142" s="1">
        <v>12891</v>
      </c>
      <c r="B142" s="2" t="s">
        <v>140</v>
      </c>
      <c r="C142" s="1"/>
      <c r="D142" s="12">
        <v>133.36000000000001</v>
      </c>
      <c r="E142" s="1"/>
      <c r="F142" s="1"/>
      <c r="G142" s="1"/>
      <c r="H142">
        <f t="shared" si="4"/>
        <v>133.36000000000001</v>
      </c>
      <c r="I142" t="str">
        <f t="shared" si="5"/>
        <v>Chovanec TRUCK SHOP s.r.o</v>
      </c>
    </row>
    <row r="143" spans="1:9" x14ac:dyDescent="0.25">
      <c r="A143" s="1">
        <v>12892</v>
      </c>
      <c r="B143" s="2" t="s">
        <v>141</v>
      </c>
      <c r="C143" s="1"/>
      <c r="D143" s="12">
        <v>5.78</v>
      </c>
      <c r="E143" s="4">
        <v>150</v>
      </c>
      <c r="F143" s="4">
        <v>309.38</v>
      </c>
      <c r="G143" s="4">
        <v>115</v>
      </c>
      <c r="H143">
        <f t="shared" si="4"/>
        <v>5.78</v>
      </c>
      <c r="I143" t="str">
        <f t="shared" si="5"/>
        <v>Chovanec TRUCK SHOP s.r.o</v>
      </c>
    </row>
    <row r="144" spans="1:9" x14ac:dyDescent="0.25">
      <c r="A144" s="1">
        <v>12893</v>
      </c>
      <c r="B144" s="2" t="s">
        <v>142</v>
      </c>
      <c r="C144" s="4">
        <v>6.88</v>
      </c>
      <c r="D144" s="12">
        <v>3</v>
      </c>
      <c r="E144" s="4">
        <v>6.85</v>
      </c>
      <c r="F144" s="4">
        <v>5.61</v>
      </c>
      <c r="G144" s="4">
        <v>5.76</v>
      </c>
      <c r="H144">
        <f t="shared" si="4"/>
        <v>3</v>
      </c>
      <c r="I144" t="str">
        <f t="shared" si="5"/>
        <v>Chovanec TRUCK SHOP s.r.o</v>
      </c>
    </row>
    <row r="145" spans="1:9" x14ac:dyDescent="0.25">
      <c r="A145" s="1">
        <v>12894</v>
      </c>
      <c r="B145" s="2" t="s">
        <v>143</v>
      </c>
      <c r="C145" s="1"/>
      <c r="D145" s="1"/>
      <c r="E145" s="1"/>
      <c r="F145" s="1"/>
      <c r="G145" s="12">
        <v>6.03</v>
      </c>
      <c r="H145">
        <f t="shared" si="4"/>
        <v>6.03</v>
      </c>
      <c r="I145" t="str">
        <f t="shared" si="5"/>
        <v>ZLINER s.r.o.</v>
      </c>
    </row>
    <row r="146" spans="1:9" x14ac:dyDescent="0.25">
      <c r="A146" s="1">
        <v>12895</v>
      </c>
      <c r="B146" s="2" t="s">
        <v>144</v>
      </c>
      <c r="C146" s="1"/>
      <c r="D146" s="4">
        <v>57.75</v>
      </c>
      <c r="E146" s="1"/>
      <c r="F146" s="4">
        <v>3.5</v>
      </c>
      <c r="G146" s="12">
        <v>2.78</v>
      </c>
      <c r="H146">
        <f t="shared" si="4"/>
        <v>2.78</v>
      </c>
      <c r="I146" t="str">
        <f t="shared" si="5"/>
        <v>ZLINER s.r.o.</v>
      </c>
    </row>
    <row r="147" spans="1:9" x14ac:dyDescent="0.25">
      <c r="A147" s="1">
        <v>12896</v>
      </c>
      <c r="B147" s="2" t="s">
        <v>145</v>
      </c>
      <c r="C147" s="12">
        <v>63.52</v>
      </c>
      <c r="D147" s="1"/>
      <c r="E147" s="4">
        <v>79</v>
      </c>
      <c r="F147" s="4">
        <v>77.81</v>
      </c>
      <c r="G147" s="4">
        <v>78.900000000000006</v>
      </c>
      <c r="H147">
        <f t="shared" si="4"/>
        <v>63.52</v>
      </c>
      <c r="I147" t="str">
        <f t="shared" si="5"/>
        <v>ADIP SLOVAKIA, spol. s r.o</v>
      </c>
    </row>
    <row r="148" spans="1:9" x14ac:dyDescent="0.25">
      <c r="A148" s="1">
        <v>12897</v>
      </c>
      <c r="B148" s="2" t="s">
        <v>146</v>
      </c>
      <c r="C148" s="1"/>
      <c r="D148" s="1"/>
      <c r="E148" s="4">
        <v>1350</v>
      </c>
      <c r="F148" s="1"/>
      <c r="G148" s="12">
        <v>1198.0999999999999</v>
      </c>
      <c r="H148">
        <f t="shared" si="4"/>
        <v>1198.0999999999999</v>
      </c>
      <c r="I148" t="str">
        <f t="shared" si="5"/>
        <v>ZLINER s.r.o.</v>
      </c>
    </row>
    <row r="149" spans="1:9" x14ac:dyDescent="0.25">
      <c r="A149" s="1">
        <v>12898</v>
      </c>
      <c r="B149" s="2" t="s">
        <v>147</v>
      </c>
      <c r="C149" s="1"/>
      <c r="D149" s="1"/>
      <c r="E149" s="1"/>
      <c r="F149" s="12">
        <v>51.8</v>
      </c>
      <c r="G149" s="4">
        <v>57.5</v>
      </c>
      <c r="H149">
        <f t="shared" si="4"/>
        <v>51.8</v>
      </c>
      <c r="I149" t="str">
        <f t="shared" si="5"/>
        <v>Motor-Car Bratislava, spol. s r.o.</v>
      </c>
    </row>
    <row r="150" spans="1:9" x14ac:dyDescent="0.25">
      <c r="A150" s="1">
        <v>12899</v>
      </c>
      <c r="B150" s="2" t="s">
        <v>148</v>
      </c>
      <c r="C150" s="1"/>
      <c r="D150" s="12">
        <v>13.81</v>
      </c>
      <c r="E150" s="1"/>
      <c r="F150" s="4">
        <v>29.68</v>
      </c>
      <c r="G150" s="4">
        <v>28.81</v>
      </c>
      <c r="H150">
        <f t="shared" si="4"/>
        <v>13.81</v>
      </c>
      <c r="I150" t="str">
        <f t="shared" si="5"/>
        <v>Chovanec TRUCK SHOP s.r.o</v>
      </c>
    </row>
    <row r="151" spans="1:9" x14ac:dyDescent="0.25">
      <c r="A151" s="1">
        <v>12900</v>
      </c>
      <c r="B151" s="2" t="s">
        <v>149</v>
      </c>
      <c r="C151" s="1"/>
      <c r="D151" s="1"/>
      <c r="E151" s="12">
        <v>199</v>
      </c>
      <c r="F151" s="4">
        <v>216.5</v>
      </c>
      <c r="G151" s="4">
        <v>208.17</v>
      </c>
      <c r="H151">
        <f t="shared" si="4"/>
        <v>199</v>
      </c>
      <c r="I151" t="str">
        <f t="shared" si="5"/>
        <v>Inter Bus &amp; Truck, s. r. o.</v>
      </c>
    </row>
    <row r="152" spans="1:9" x14ac:dyDescent="0.25">
      <c r="A152" s="1">
        <v>12901</v>
      </c>
      <c r="B152" s="2" t="s">
        <v>150</v>
      </c>
      <c r="C152" s="1"/>
      <c r="D152" s="1"/>
      <c r="E152" s="1"/>
      <c r="F152" s="4">
        <v>21.42</v>
      </c>
      <c r="G152" s="12">
        <v>20.61</v>
      </c>
      <c r="H152">
        <f t="shared" si="4"/>
        <v>20.61</v>
      </c>
      <c r="I152" t="str">
        <f t="shared" si="5"/>
        <v>ZLINER s.r.o.</v>
      </c>
    </row>
    <row r="153" spans="1:9" x14ac:dyDescent="0.25">
      <c r="A153" s="1">
        <v>12902</v>
      </c>
      <c r="B153" s="2" t="s">
        <v>151</v>
      </c>
      <c r="C153" s="12">
        <v>65.7</v>
      </c>
      <c r="D153" s="4">
        <v>134.11000000000001</v>
      </c>
      <c r="E153" s="4">
        <v>380</v>
      </c>
      <c r="F153" s="4">
        <v>572.4</v>
      </c>
      <c r="G153" s="4">
        <v>423.19</v>
      </c>
      <c r="H153">
        <f t="shared" si="4"/>
        <v>65.7</v>
      </c>
      <c r="I153" t="str">
        <f t="shared" si="5"/>
        <v>ADIP SLOVAKIA, spol. s r.o</v>
      </c>
    </row>
    <row r="154" spans="1:9" x14ac:dyDescent="0.25">
      <c r="A154" s="1">
        <v>12903</v>
      </c>
      <c r="B154" s="2" t="s">
        <v>152</v>
      </c>
      <c r="C154" s="12">
        <v>18.2</v>
      </c>
      <c r="D154" s="4">
        <v>18.63</v>
      </c>
      <c r="E154" s="4">
        <v>145</v>
      </c>
      <c r="F154" s="4">
        <v>184.44</v>
      </c>
      <c r="G154" s="4">
        <v>56.8</v>
      </c>
      <c r="H154">
        <f t="shared" si="4"/>
        <v>18.2</v>
      </c>
      <c r="I154" t="str">
        <f t="shared" si="5"/>
        <v>ADIP SLOVAKIA, spol. s r.o</v>
      </c>
    </row>
    <row r="155" spans="1:9" x14ac:dyDescent="0.25">
      <c r="A155" s="1">
        <v>12904</v>
      </c>
      <c r="B155" s="2" t="s">
        <v>153</v>
      </c>
      <c r="C155" s="1"/>
      <c r="D155" s="12">
        <v>98.38</v>
      </c>
      <c r="E155" s="4">
        <v>235</v>
      </c>
      <c r="F155" s="4">
        <v>224.1</v>
      </c>
      <c r="G155" s="4">
        <v>188.89</v>
      </c>
      <c r="H155">
        <f t="shared" si="4"/>
        <v>98.38</v>
      </c>
      <c r="I155" t="str">
        <f t="shared" si="5"/>
        <v>Chovanec TRUCK SHOP s.r.o</v>
      </c>
    </row>
    <row r="156" spans="1:9" x14ac:dyDescent="0.25">
      <c r="A156" s="1">
        <v>12905</v>
      </c>
      <c r="B156" s="2" t="s">
        <v>154</v>
      </c>
      <c r="C156" s="4">
        <v>12.17</v>
      </c>
      <c r="D156" s="12">
        <v>5.25</v>
      </c>
      <c r="E156" s="4">
        <v>42</v>
      </c>
      <c r="F156" s="4">
        <v>51.96</v>
      </c>
      <c r="G156" s="4">
        <v>42.85</v>
      </c>
      <c r="H156">
        <f t="shared" si="4"/>
        <v>5.25</v>
      </c>
      <c r="I156" t="str">
        <f t="shared" si="5"/>
        <v>Chovanec TRUCK SHOP s.r.o</v>
      </c>
    </row>
    <row r="157" spans="1:9" x14ac:dyDescent="0.25">
      <c r="A157" s="1">
        <v>12906</v>
      </c>
      <c r="B157" s="2" t="s">
        <v>155</v>
      </c>
      <c r="C157" s="1"/>
      <c r="D157" s="1"/>
      <c r="E157" s="1"/>
      <c r="F157" s="4">
        <v>32.200000000000003</v>
      </c>
      <c r="G157" s="12">
        <v>30.96</v>
      </c>
      <c r="H157">
        <f t="shared" si="4"/>
        <v>30.96</v>
      </c>
      <c r="I157" t="str">
        <f t="shared" si="5"/>
        <v>ZLINER s.r.o.</v>
      </c>
    </row>
    <row r="158" spans="1:9" x14ac:dyDescent="0.25">
      <c r="A158" s="1">
        <v>12907</v>
      </c>
      <c r="B158" s="2" t="s">
        <v>156</v>
      </c>
      <c r="C158" s="1"/>
      <c r="D158" s="1"/>
      <c r="E158" s="4">
        <v>4800</v>
      </c>
      <c r="F158" s="12">
        <v>3800</v>
      </c>
      <c r="G158" s="4">
        <v>3952</v>
      </c>
      <c r="H158">
        <f t="shared" si="4"/>
        <v>3800</v>
      </c>
      <c r="I158" t="str">
        <f t="shared" si="5"/>
        <v>Motor-Car Bratislava, spol. s r.o.</v>
      </c>
    </row>
    <row r="159" spans="1:9" x14ac:dyDescent="0.25">
      <c r="A159" s="1">
        <v>12908</v>
      </c>
      <c r="B159" s="2" t="s">
        <v>157</v>
      </c>
      <c r="C159" s="1"/>
      <c r="D159" s="1"/>
      <c r="E159" s="4">
        <v>4700</v>
      </c>
      <c r="F159" s="12">
        <v>3800</v>
      </c>
      <c r="G159" s="1"/>
      <c r="H159">
        <f t="shared" si="4"/>
        <v>3800</v>
      </c>
      <c r="I159" t="str">
        <f t="shared" si="5"/>
        <v>Motor-Car Bratislava, spol. s r.o.</v>
      </c>
    </row>
    <row r="160" spans="1:9" x14ac:dyDescent="0.25">
      <c r="A160" s="1">
        <v>12909</v>
      </c>
      <c r="B160" s="2" t="s">
        <v>158</v>
      </c>
      <c r="C160" s="1"/>
      <c r="D160" s="1"/>
      <c r="E160" s="1"/>
      <c r="F160" s="12">
        <v>1170</v>
      </c>
      <c r="G160" s="4">
        <v>1228.5</v>
      </c>
      <c r="H160">
        <f t="shared" si="4"/>
        <v>1170</v>
      </c>
      <c r="I160" t="str">
        <f t="shared" si="5"/>
        <v>Motor-Car Bratislava, spol. s r.o.</v>
      </c>
    </row>
    <row r="161" spans="1:9" x14ac:dyDescent="0.25">
      <c r="A161" s="1">
        <v>12910</v>
      </c>
      <c r="B161" s="2" t="s">
        <v>159</v>
      </c>
      <c r="C161" s="1"/>
      <c r="D161" s="1"/>
      <c r="E161" s="1"/>
      <c r="F161" s="4">
        <v>37.86</v>
      </c>
      <c r="G161" s="12">
        <v>36.46</v>
      </c>
      <c r="H161">
        <f t="shared" si="4"/>
        <v>36.46</v>
      </c>
      <c r="I161" t="str">
        <f t="shared" si="5"/>
        <v>ZLINER s.r.o.</v>
      </c>
    </row>
    <row r="162" spans="1:9" x14ac:dyDescent="0.25">
      <c r="A162" s="1">
        <v>12911</v>
      </c>
      <c r="B162" s="2" t="s">
        <v>160</v>
      </c>
      <c r="C162" s="1"/>
      <c r="D162" s="1"/>
      <c r="E162" s="1"/>
      <c r="F162" s="4">
        <v>231</v>
      </c>
      <c r="G162" s="12">
        <v>116</v>
      </c>
      <c r="H162">
        <f t="shared" si="4"/>
        <v>116</v>
      </c>
      <c r="I162" t="str">
        <f t="shared" si="5"/>
        <v>ZLINER s.r.o.</v>
      </c>
    </row>
    <row r="163" spans="1:9" x14ac:dyDescent="0.25">
      <c r="A163" s="1">
        <v>12912</v>
      </c>
      <c r="B163" s="2" t="s">
        <v>161</v>
      </c>
      <c r="C163" s="1"/>
      <c r="D163" s="1"/>
      <c r="E163" s="12">
        <v>1300</v>
      </c>
      <c r="F163" s="4">
        <v>1375</v>
      </c>
      <c r="G163" s="4">
        <v>1443.75</v>
      </c>
      <c r="H163">
        <f t="shared" si="4"/>
        <v>1300</v>
      </c>
      <c r="I163" t="str">
        <f t="shared" si="5"/>
        <v>Inter Bus &amp; Truck, s. r. o.</v>
      </c>
    </row>
    <row r="164" spans="1:9" x14ac:dyDescent="0.25">
      <c r="A164" s="1">
        <v>12913</v>
      </c>
      <c r="B164" s="2" t="s">
        <v>162</v>
      </c>
      <c r="C164" s="1"/>
      <c r="D164" s="4">
        <v>320</v>
      </c>
      <c r="E164" s="4">
        <v>390</v>
      </c>
      <c r="F164" s="12">
        <v>319</v>
      </c>
      <c r="G164" s="1"/>
      <c r="H164">
        <f t="shared" si="4"/>
        <v>319</v>
      </c>
      <c r="I164" t="str">
        <f t="shared" si="5"/>
        <v>Motor-Car Bratislava, spol. s r.o.</v>
      </c>
    </row>
    <row r="165" spans="1:9" x14ac:dyDescent="0.25">
      <c r="A165" s="1">
        <v>12914</v>
      </c>
      <c r="B165" s="2" t="s">
        <v>163</v>
      </c>
      <c r="C165" s="1"/>
      <c r="D165" s="1"/>
      <c r="E165" s="12">
        <v>425</v>
      </c>
      <c r="F165" s="4">
        <v>457</v>
      </c>
      <c r="G165" s="4">
        <v>498.13</v>
      </c>
      <c r="H165">
        <f t="shared" si="4"/>
        <v>425</v>
      </c>
      <c r="I165" t="str">
        <f t="shared" si="5"/>
        <v>Inter Bus &amp; Truck, s. r. o.</v>
      </c>
    </row>
    <row r="166" spans="1:9" x14ac:dyDescent="0.25">
      <c r="A166" s="1">
        <v>12915</v>
      </c>
      <c r="B166" s="2" t="s">
        <v>164</v>
      </c>
      <c r="C166" s="1"/>
      <c r="D166" s="1"/>
      <c r="E166" s="1"/>
      <c r="F166" s="12">
        <v>1460</v>
      </c>
      <c r="G166" s="4">
        <v>1533</v>
      </c>
      <c r="H166">
        <f t="shared" si="4"/>
        <v>1460</v>
      </c>
      <c r="I166" t="str">
        <f t="shared" si="5"/>
        <v>Motor-Car Bratislava, spol. s r.o.</v>
      </c>
    </row>
    <row r="167" spans="1:9" x14ac:dyDescent="0.25">
      <c r="A167" s="1">
        <v>12916</v>
      </c>
      <c r="B167" s="2" t="s">
        <v>165</v>
      </c>
      <c r="C167" s="1"/>
      <c r="D167" s="1"/>
      <c r="E167" s="1"/>
      <c r="F167" s="12">
        <v>489.5</v>
      </c>
      <c r="G167" s="4">
        <v>533.55999999999995</v>
      </c>
      <c r="H167">
        <f t="shared" si="4"/>
        <v>489.5</v>
      </c>
      <c r="I167" t="str">
        <f t="shared" si="5"/>
        <v>Motor-Car Bratislava, spol. s r.o.</v>
      </c>
    </row>
    <row r="168" spans="1:9" x14ac:dyDescent="0.25">
      <c r="A168" s="1">
        <v>12917</v>
      </c>
      <c r="B168" s="2" t="s">
        <v>166</v>
      </c>
      <c r="C168" s="1"/>
      <c r="D168" s="1"/>
      <c r="E168" s="12">
        <v>560</v>
      </c>
      <c r="F168" s="4">
        <v>571</v>
      </c>
      <c r="G168" s="4">
        <v>610.97</v>
      </c>
      <c r="H168">
        <f t="shared" si="4"/>
        <v>560</v>
      </c>
      <c r="I168" t="str">
        <f t="shared" si="5"/>
        <v>Inter Bus &amp; Truck, s. r. o.</v>
      </c>
    </row>
    <row r="169" spans="1:9" x14ac:dyDescent="0.25">
      <c r="A169" s="1">
        <v>12918</v>
      </c>
      <c r="B169" s="2" t="s">
        <v>167</v>
      </c>
      <c r="C169" s="1"/>
      <c r="D169" s="1"/>
      <c r="E169" s="12">
        <v>1050</v>
      </c>
      <c r="F169" s="4">
        <v>1050</v>
      </c>
      <c r="G169" s="4">
        <v>1102.5</v>
      </c>
      <c r="H169">
        <f t="shared" si="4"/>
        <v>1050</v>
      </c>
      <c r="I169" t="str">
        <f t="shared" si="5"/>
        <v>Inter Bus &amp; Truck, s. r. o.</v>
      </c>
    </row>
    <row r="170" spans="1:9" x14ac:dyDescent="0.25">
      <c r="A170" s="1">
        <v>12919</v>
      </c>
      <c r="B170" s="2" t="s">
        <v>168</v>
      </c>
      <c r="C170" s="1"/>
      <c r="D170" s="12">
        <v>1788</v>
      </c>
      <c r="E170" s="1"/>
      <c r="F170" s="4">
        <v>1915</v>
      </c>
      <c r="G170" s="4">
        <v>2010.75</v>
      </c>
      <c r="H170">
        <f t="shared" si="4"/>
        <v>1788</v>
      </c>
      <c r="I170" t="str">
        <f t="shared" si="5"/>
        <v>Chovanec TRUCK SHOP s.r.o</v>
      </c>
    </row>
    <row r="171" spans="1:9" x14ac:dyDescent="0.25">
      <c r="A171" s="1">
        <v>12920</v>
      </c>
      <c r="B171" s="2" t="s">
        <v>169</v>
      </c>
      <c r="C171" s="1"/>
      <c r="D171" s="1"/>
      <c r="E171" s="12">
        <v>136</v>
      </c>
      <c r="F171" s="4">
        <v>140</v>
      </c>
      <c r="G171" s="4">
        <v>155.4</v>
      </c>
      <c r="H171">
        <f t="shared" si="4"/>
        <v>136</v>
      </c>
      <c r="I171" t="str">
        <f t="shared" si="5"/>
        <v>Inter Bus &amp; Truck, s. r. o.</v>
      </c>
    </row>
    <row r="172" spans="1:9" x14ac:dyDescent="0.25">
      <c r="A172" s="1">
        <v>12921</v>
      </c>
      <c r="B172" s="2" t="s">
        <v>170</v>
      </c>
      <c r="C172" s="1"/>
      <c r="D172" s="1"/>
      <c r="E172" s="12">
        <v>709</v>
      </c>
      <c r="F172" s="4">
        <v>729</v>
      </c>
      <c r="G172" s="4">
        <v>780.03</v>
      </c>
      <c r="H172">
        <f t="shared" si="4"/>
        <v>709</v>
      </c>
      <c r="I172" t="str">
        <f t="shared" si="5"/>
        <v>Inter Bus &amp; Truck, s. r. o.</v>
      </c>
    </row>
    <row r="173" spans="1:9" x14ac:dyDescent="0.25">
      <c r="A173" s="1">
        <v>12922</v>
      </c>
      <c r="B173" s="2" t="s">
        <v>171</v>
      </c>
      <c r="C173" s="12">
        <v>367.48</v>
      </c>
      <c r="D173" s="4">
        <v>368.64</v>
      </c>
      <c r="E173" s="4">
        <v>635</v>
      </c>
      <c r="F173" s="4">
        <v>3787.16</v>
      </c>
      <c r="G173" s="4">
        <v>572.66999999999996</v>
      </c>
      <c r="H173">
        <f t="shared" si="4"/>
        <v>367.48</v>
      </c>
      <c r="I173" t="str">
        <f t="shared" si="5"/>
        <v>ADIP SLOVAKIA, spol. s r.o</v>
      </c>
    </row>
    <row r="174" spans="1:9" x14ac:dyDescent="0.25">
      <c r="A174" s="1">
        <v>12923</v>
      </c>
      <c r="B174" s="2" t="s">
        <v>172</v>
      </c>
      <c r="C174" s="4">
        <v>42</v>
      </c>
      <c r="D174" s="12">
        <v>34.049999999999997</v>
      </c>
      <c r="E174" s="4">
        <v>69</v>
      </c>
      <c r="F174" s="4">
        <v>87.84</v>
      </c>
      <c r="G174" s="4">
        <v>57.2</v>
      </c>
      <c r="H174">
        <f t="shared" si="4"/>
        <v>34.049999999999997</v>
      </c>
      <c r="I174" t="str">
        <f t="shared" si="5"/>
        <v>Chovanec TRUCK SHOP s.r.o</v>
      </c>
    </row>
    <row r="175" spans="1:9" x14ac:dyDescent="0.25">
      <c r="A175" s="1">
        <v>12924</v>
      </c>
      <c r="B175" s="2" t="s">
        <v>173</v>
      </c>
      <c r="C175" s="1"/>
      <c r="D175" s="12">
        <v>11.16</v>
      </c>
      <c r="E175" s="4">
        <v>18</v>
      </c>
      <c r="F175" s="4">
        <v>21.15</v>
      </c>
      <c r="G175" s="4">
        <v>16.73</v>
      </c>
      <c r="H175">
        <f t="shared" si="4"/>
        <v>11.16</v>
      </c>
      <c r="I175" t="str">
        <f t="shared" si="5"/>
        <v>Chovanec TRUCK SHOP s.r.o</v>
      </c>
    </row>
    <row r="176" spans="1:9" x14ac:dyDescent="0.25">
      <c r="A176" s="1">
        <v>12925</v>
      </c>
      <c r="B176" s="2" t="s">
        <v>174</v>
      </c>
      <c r="C176" s="1"/>
      <c r="D176" s="12">
        <v>14.65</v>
      </c>
      <c r="E176" s="1"/>
      <c r="F176" s="4">
        <v>28.71</v>
      </c>
      <c r="G176" s="4">
        <v>35.409999999999997</v>
      </c>
      <c r="H176">
        <f t="shared" si="4"/>
        <v>14.65</v>
      </c>
      <c r="I176" t="str">
        <f t="shared" si="5"/>
        <v>Chovanec TRUCK SHOP s.r.o</v>
      </c>
    </row>
    <row r="177" spans="1:9" x14ac:dyDescent="0.25">
      <c r="A177" s="1">
        <v>12926</v>
      </c>
      <c r="B177" s="2" t="s">
        <v>175</v>
      </c>
      <c r="C177" s="4">
        <v>10.01</v>
      </c>
      <c r="D177" s="12">
        <v>7.59</v>
      </c>
      <c r="E177" s="4">
        <v>9</v>
      </c>
      <c r="F177" s="4">
        <v>31.36</v>
      </c>
      <c r="G177" s="4">
        <v>14.42</v>
      </c>
      <c r="H177">
        <f t="shared" si="4"/>
        <v>7.59</v>
      </c>
      <c r="I177" t="str">
        <f t="shared" si="5"/>
        <v>Chovanec TRUCK SHOP s.r.o</v>
      </c>
    </row>
    <row r="178" spans="1:9" x14ac:dyDescent="0.25">
      <c r="A178" s="1">
        <v>12927</v>
      </c>
      <c r="B178" s="2" t="s">
        <v>176</v>
      </c>
      <c r="C178" s="1"/>
      <c r="D178" s="1"/>
      <c r="E178" s="1"/>
      <c r="F178" s="12">
        <v>61.24</v>
      </c>
      <c r="G178" s="4">
        <v>62.36</v>
      </c>
      <c r="H178">
        <f t="shared" si="4"/>
        <v>61.24</v>
      </c>
      <c r="I178" t="str">
        <f t="shared" si="5"/>
        <v>Motor-Car Bratislava, spol. s r.o.</v>
      </c>
    </row>
    <row r="179" spans="1:9" x14ac:dyDescent="0.25">
      <c r="A179" s="1">
        <v>12928</v>
      </c>
      <c r="B179" s="2" t="s">
        <v>177</v>
      </c>
      <c r="C179" s="1"/>
      <c r="D179" s="1"/>
      <c r="E179" s="12">
        <v>650</v>
      </c>
      <c r="F179" s="4">
        <v>668</v>
      </c>
      <c r="G179" s="4">
        <v>714.76</v>
      </c>
      <c r="H179">
        <f t="shared" si="4"/>
        <v>650</v>
      </c>
      <c r="I179" t="str">
        <f t="shared" si="5"/>
        <v>Inter Bus &amp; Truck, s. r. o.</v>
      </c>
    </row>
    <row r="180" spans="1:9" x14ac:dyDescent="0.25">
      <c r="A180" s="1">
        <v>12929</v>
      </c>
      <c r="B180" s="2" t="s">
        <v>178</v>
      </c>
      <c r="C180" s="1"/>
      <c r="D180" s="1"/>
      <c r="E180" s="4">
        <v>138</v>
      </c>
      <c r="F180" s="4">
        <v>139.5</v>
      </c>
      <c r="G180" s="12">
        <v>134.19999999999999</v>
      </c>
      <c r="H180">
        <f t="shared" si="4"/>
        <v>134.19999999999999</v>
      </c>
      <c r="I180" t="str">
        <f t="shared" si="5"/>
        <v>ZLINER s.r.o.</v>
      </c>
    </row>
    <row r="181" spans="1:9" x14ac:dyDescent="0.25">
      <c r="A181" s="1">
        <v>12930</v>
      </c>
      <c r="B181" s="2" t="s">
        <v>179</v>
      </c>
      <c r="C181" s="1"/>
      <c r="D181" s="12">
        <v>357.1</v>
      </c>
      <c r="E181" s="4">
        <v>415</v>
      </c>
      <c r="F181" s="4">
        <v>647.32000000000005</v>
      </c>
      <c r="G181" s="4">
        <v>740.55</v>
      </c>
      <c r="H181">
        <f t="shared" si="4"/>
        <v>357.1</v>
      </c>
      <c r="I181" t="str">
        <f t="shared" si="5"/>
        <v>Chovanec TRUCK SHOP s.r.o</v>
      </c>
    </row>
    <row r="182" spans="1:9" x14ac:dyDescent="0.25">
      <c r="A182" s="1">
        <v>12931</v>
      </c>
      <c r="B182" s="2" t="s">
        <v>180</v>
      </c>
      <c r="C182" s="1"/>
      <c r="D182" s="4">
        <v>5940.91</v>
      </c>
      <c r="E182" s="12">
        <v>5490</v>
      </c>
      <c r="F182" s="4">
        <v>8843.09</v>
      </c>
      <c r="G182" s="4">
        <v>8595.15</v>
      </c>
      <c r="H182">
        <f t="shared" si="4"/>
        <v>5490</v>
      </c>
      <c r="I182" t="str">
        <f t="shared" si="5"/>
        <v>Inter Bus &amp; Truck, s. r. o.</v>
      </c>
    </row>
    <row r="183" spans="1:9" x14ac:dyDescent="0.25">
      <c r="A183" s="1">
        <v>12932</v>
      </c>
      <c r="B183" s="2" t="s">
        <v>181</v>
      </c>
      <c r="C183" s="1"/>
      <c r="D183" s="1"/>
      <c r="E183" s="1"/>
      <c r="F183" s="4">
        <v>61.3</v>
      </c>
      <c r="G183" s="12">
        <v>60.16</v>
      </c>
      <c r="H183">
        <f t="shared" si="4"/>
        <v>60.16</v>
      </c>
      <c r="I183" t="str">
        <f t="shared" si="5"/>
        <v>ZLINER s.r.o.</v>
      </c>
    </row>
    <row r="184" spans="1:9" x14ac:dyDescent="0.25">
      <c r="A184" s="1">
        <v>12933</v>
      </c>
      <c r="B184" s="2" t="s">
        <v>182</v>
      </c>
      <c r="C184" s="4">
        <v>37.770000000000003</v>
      </c>
      <c r="D184" s="12">
        <v>30.05</v>
      </c>
      <c r="E184" s="4">
        <v>48</v>
      </c>
      <c r="F184" s="4">
        <v>118.58</v>
      </c>
      <c r="G184" s="4">
        <v>121.88</v>
      </c>
      <c r="H184">
        <f t="shared" si="4"/>
        <v>30.05</v>
      </c>
      <c r="I184" t="str">
        <f t="shared" si="5"/>
        <v>Chovanec TRUCK SHOP s.r.o</v>
      </c>
    </row>
    <row r="185" spans="1:9" x14ac:dyDescent="0.25">
      <c r="A185" s="1">
        <v>12934</v>
      </c>
      <c r="B185" s="2" t="s">
        <v>183</v>
      </c>
      <c r="C185" s="1"/>
      <c r="D185" s="1"/>
      <c r="E185" s="1"/>
      <c r="F185" s="12">
        <v>143.5</v>
      </c>
      <c r="G185" s="4">
        <v>159.29</v>
      </c>
      <c r="H185">
        <f t="shared" si="4"/>
        <v>143.5</v>
      </c>
      <c r="I185" t="str">
        <f t="shared" si="5"/>
        <v>Motor-Car Bratislava, spol. s r.o.</v>
      </c>
    </row>
    <row r="186" spans="1:9" x14ac:dyDescent="0.25">
      <c r="A186" s="1">
        <v>12935</v>
      </c>
      <c r="B186" s="2" t="s">
        <v>184</v>
      </c>
      <c r="C186" s="1"/>
      <c r="D186" s="4">
        <v>1137.5</v>
      </c>
      <c r="E186" s="12">
        <v>1100</v>
      </c>
      <c r="F186" s="4">
        <v>1930</v>
      </c>
      <c r="G186" s="4">
        <v>2026.5</v>
      </c>
      <c r="H186">
        <f t="shared" si="4"/>
        <v>1100</v>
      </c>
      <c r="I186" t="str">
        <f t="shared" si="5"/>
        <v>Inter Bus &amp; Truck, s. r. o.</v>
      </c>
    </row>
    <row r="187" spans="1:9" x14ac:dyDescent="0.25">
      <c r="A187" s="1">
        <v>12936</v>
      </c>
      <c r="B187" s="2" t="s">
        <v>185</v>
      </c>
      <c r="C187" s="1"/>
      <c r="D187" s="1"/>
      <c r="E187" s="1"/>
      <c r="F187" s="12">
        <v>92.2</v>
      </c>
      <c r="G187" s="4">
        <v>102.34</v>
      </c>
      <c r="H187">
        <f t="shared" si="4"/>
        <v>92.2</v>
      </c>
      <c r="I187" t="str">
        <f t="shared" si="5"/>
        <v>Motor-Car Bratislava, spol. s r.o.</v>
      </c>
    </row>
    <row r="188" spans="1:9" x14ac:dyDescent="0.25">
      <c r="A188" s="1">
        <v>12937</v>
      </c>
      <c r="B188" s="2" t="s">
        <v>186</v>
      </c>
      <c r="C188" s="4">
        <v>184.39</v>
      </c>
      <c r="D188" s="12">
        <v>179.49</v>
      </c>
      <c r="E188" s="4">
        <v>790</v>
      </c>
      <c r="F188" s="4">
        <v>2041.43</v>
      </c>
      <c r="G188" s="4">
        <v>249.5</v>
      </c>
      <c r="H188">
        <f t="shared" si="4"/>
        <v>179.49</v>
      </c>
      <c r="I188" t="str">
        <f t="shared" si="5"/>
        <v>Chovanec TRUCK SHOP s.r.o</v>
      </c>
    </row>
    <row r="189" spans="1:9" x14ac:dyDescent="0.25">
      <c r="A189" s="1">
        <v>12938</v>
      </c>
      <c r="B189" s="2" t="s">
        <v>187</v>
      </c>
      <c r="C189" s="1"/>
      <c r="D189" s="1"/>
      <c r="E189" s="1"/>
      <c r="F189" s="12">
        <v>104.5</v>
      </c>
      <c r="G189" s="4">
        <v>116</v>
      </c>
      <c r="H189">
        <f t="shared" si="4"/>
        <v>104.5</v>
      </c>
      <c r="I189" t="str">
        <f t="shared" si="5"/>
        <v>Motor-Car Bratislava, spol. s r.o.</v>
      </c>
    </row>
    <row r="190" spans="1:9" x14ac:dyDescent="0.25">
      <c r="A190" s="1">
        <v>12939</v>
      </c>
      <c r="B190" s="2" t="s">
        <v>188</v>
      </c>
      <c r="C190" s="1"/>
      <c r="D190" s="1"/>
      <c r="E190" s="4">
        <v>2290</v>
      </c>
      <c r="F190" s="4">
        <v>2490</v>
      </c>
      <c r="G190" s="12">
        <v>271.41000000000003</v>
      </c>
      <c r="H190">
        <f t="shared" si="4"/>
        <v>271.41000000000003</v>
      </c>
      <c r="I190" t="str">
        <f t="shared" si="5"/>
        <v>ZLINER s.r.o.</v>
      </c>
    </row>
    <row r="191" spans="1:9" x14ac:dyDescent="0.25">
      <c r="A191" s="1">
        <v>12940</v>
      </c>
      <c r="B191" s="2" t="s">
        <v>189</v>
      </c>
      <c r="C191" s="1"/>
      <c r="D191" s="1"/>
      <c r="E191" s="1"/>
      <c r="F191" s="1"/>
      <c r="G191" s="12">
        <v>1186.5</v>
      </c>
      <c r="H191">
        <f t="shared" si="4"/>
        <v>1186.5</v>
      </c>
      <c r="I191" t="str">
        <f t="shared" si="5"/>
        <v>ZLINER s.r.o.</v>
      </c>
    </row>
    <row r="192" spans="1:9" x14ac:dyDescent="0.25">
      <c r="A192" s="1">
        <v>12941</v>
      </c>
      <c r="B192" s="2" t="s">
        <v>190</v>
      </c>
      <c r="C192" s="1"/>
      <c r="D192" s="1"/>
      <c r="E192" s="1"/>
      <c r="F192" s="12">
        <v>93.97</v>
      </c>
      <c r="G192" s="4">
        <v>109.8</v>
      </c>
      <c r="H192">
        <f t="shared" si="4"/>
        <v>93.97</v>
      </c>
      <c r="I192" t="str">
        <f t="shared" si="5"/>
        <v>Motor-Car Bratislava, spol. s r.o.</v>
      </c>
    </row>
    <row r="193" spans="1:9" x14ac:dyDescent="0.25">
      <c r="A193" s="1">
        <v>12942</v>
      </c>
      <c r="B193" s="2" t="s">
        <v>191</v>
      </c>
      <c r="C193" s="1"/>
      <c r="D193" s="1"/>
      <c r="E193" s="12">
        <v>299</v>
      </c>
      <c r="F193" s="4">
        <v>309</v>
      </c>
      <c r="G193" s="4">
        <v>336.81</v>
      </c>
      <c r="H193">
        <f t="shared" si="4"/>
        <v>299</v>
      </c>
      <c r="I193" t="str">
        <f t="shared" si="5"/>
        <v>Inter Bus &amp; Truck, s. r. o.</v>
      </c>
    </row>
    <row r="194" spans="1:9" x14ac:dyDescent="0.25">
      <c r="A194" s="1">
        <v>12943</v>
      </c>
      <c r="B194" s="2" t="s">
        <v>192</v>
      </c>
      <c r="C194" s="1"/>
      <c r="D194" s="1"/>
      <c r="E194" s="1"/>
      <c r="F194" s="12">
        <v>804</v>
      </c>
      <c r="G194" s="4">
        <v>860.28</v>
      </c>
      <c r="H194">
        <f t="shared" si="4"/>
        <v>804</v>
      </c>
      <c r="I194" t="str">
        <f t="shared" si="5"/>
        <v>Motor-Car Bratislava, spol. s r.o.</v>
      </c>
    </row>
    <row r="195" spans="1:9" x14ac:dyDescent="0.25">
      <c r="A195" s="1">
        <v>12944</v>
      </c>
      <c r="B195" s="2" t="s">
        <v>193</v>
      </c>
      <c r="C195" s="1"/>
      <c r="D195" s="1"/>
      <c r="E195" s="4">
        <v>390</v>
      </c>
      <c r="F195" s="12">
        <v>318</v>
      </c>
      <c r="G195" s="4">
        <v>346.62</v>
      </c>
      <c r="H195">
        <f t="shared" ref="H195:H258" si="6">MIN(C195,D195,E195,F195,G195)</f>
        <v>318</v>
      </c>
      <c r="I195" t="str">
        <f t="shared" ref="I195:I258" si="7">IF(H195=C195,$C$1,IF(H195=D195,$D$1,IF(H195=E195,$E$1,IF(H195=F195,$F$1,IF(H195=G195,$G$1)))))</f>
        <v>Motor-Car Bratislava, spol. s r.o.</v>
      </c>
    </row>
    <row r="196" spans="1:9" x14ac:dyDescent="0.25">
      <c r="A196" s="1">
        <v>12945</v>
      </c>
      <c r="B196" s="2" t="s">
        <v>194</v>
      </c>
      <c r="C196" s="1"/>
      <c r="D196" s="12">
        <v>47.22</v>
      </c>
      <c r="E196" s="4">
        <v>179</v>
      </c>
      <c r="F196" s="4">
        <v>168.75</v>
      </c>
      <c r="G196" s="4">
        <v>101</v>
      </c>
      <c r="H196">
        <f t="shared" si="6"/>
        <v>47.22</v>
      </c>
      <c r="I196" t="str">
        <f t="shared" si="7"/>
        <v>Chovanec TRUCK SHOP s.r.o</v>
      </c>
    </row>
    <row r="197" spans="1:9" x14ac:dyDescent="0.25">
      <c r="A197" s="1">
        <v>12946</v>
      </c>
      <c r="B197" s="2" t="s">
        <v>195</v>
      </c>
      <c r="C197" s="1"/>
      <c r="D197" s="1"/>
      <c r="E197" s="4">
        <v>920</v>
      </c>
      <c r="F197" s="12">
        <v>862.14</v>
      </c>
      <c r="G197" s="4">
        <v>899.12</v>
      </c>
      <c r="H197">
        <f t="shared" si="6"/>
        <v>862.14</v>
      </c>
      <c r="I197" t="str">
        <f t="shared" si="7"/>
        <v>Motor-Car Bratislava, spol. s r.o.</v>
      </c>
    </row>
    <row r="198" spans="1:9" x14ac:dyDescent="0.25">
      <c r="A198" s="1">
        <v>12947</v>
      </c>
      <c r="B198" s="2" t="s">
        <v>196</v>
      </c>
      <c r="C198" s="1"/>
      <c r="D198" s="1"/>
      <c r="E198" s="1"/>
      <c r="F198" s="12">
        <v>25.7</v>
      </c>
      <c r="G198" s="4">
        <v>28.53</v>
      </c>
      <c r="H198">
        <f t="shared" si="6"/>
        <v>25.7</v>
      </c>
      <c r="I198" t="str">
        <f t="shared" si="7"/>
        <v>Motor-Car Bratislava, spol. s r.o.</v>
      </c>
    </row>
    <row r="199" spans="1:9" x14ac:dyDescent="0.25">
      <c r="A199" s="1">
        <v>12948</v>
      </c>
      <c r="B199" s="2" t="s">
        <v>197</v>
      </c>
      <c r="C199" s="1"/>
      <c r="D199" s="1"/>
      <c r="E199" s="12">
        <v>220</v>
      </c>
      <c r="F199" s="4">
        <v>231</v>
      </c>
      <c r="G199" s="4">
        <v>251.79</v>
      </c>
      <c r="H199">
        <f t="shared" si="6"/>
        <v>220</v>
      </c>
      <c r="I199" t="str">
        <f t="shared" si="7"/>
        <v>Inter Bus &amp; Truck, s. r. o.</v>
      </c>
    </row>
    <row r="200" spans="1:9" x14ac:dyDescent="0.25">
      <c r="A200" s="1">
        <v>12949</v>
      </c>
      <c r="B200" s="2" t="s">
        <v>198</v>
      </c>
      <c r="C200" s="12">
        <v>454.47</v>
      </c>
      <c r="D200" s="1"/>
      <c r="E200" s="4">
        <v>870</v>
      </c>
      <c r="F200" s="4">
        <v>1125.75</v>
      </c>
      <c r="G200" s="4">
        <v>533</v>
      </c>
      <c r="H200">
        <f t="shared" si="6"/>
        <v>454.47</v>
      </c>
      <c r="I200" t="str">
        <f t="shared" si="7"/>
        <v>ADIP SLOVAKIA, spol. s r.o</v>
      </c>
    </row>
    <row r="201" spans="1:9" x14ac:dyDescent="0.25">
      <c r="A201" s="1">
        <v>12950</v>
      </c>
      <c r="B201" s="2" t="s">
        <v>199</v>
      </c>
      <c r="C201" s="1"/>
      <c r="D201" s="1"/>
      <c r="E201" s="1"/>
      <c r="F201" s="12">
        <v>31.36</v>
      </c>
      <c r="G201" s="4">
        <v>34.81</v>
      </c>
      <c r="H201">
        <f t="shared" si="6"/>
        <v>31.36</v>
      </c>
      <c r="I201" t="str">
        <f t="shared" si="7"/>
        <v>Motor-Car Bratislava, spol. s r.o.</v>
      </c>
    </row>
    <row r="202" spans="1:9" x14ac:dyDescent="0.25">
      <c r="A202" s="1">
        <v>12951</v>
      </c>
      <c r="B202" s="2" t="s">
        <v>200</v>
      </c>
      <c r="C202" s="1"/>
      <c r="D202" s="1"/>
      <c r="E202" s="1"/>
      <c r="F202" s="12">
        <v>99.7</v>
      </c>
      <c r="G202" s="4">
        <v>110.67</v>
      </c>
      <c r="H202">
        <f t="shared" si="6"/>
        <v>99.7</v>
      </c>
      <c r="I202" t="str">
        <f t="shared" si="7"/>
        <v>Motor-Car Bratislava, spol. s r.o.</v>
      </c>
    </row>
    <row r="203" spans="1:9" x14ac:dyDescent="0.25">
      <c r="A203" s="1">
        <v>12952</v>
      </c>
      <c r="B203" s="2" t="s">
        <v>201</v>
      </c>
      <c r="C203" s="1"/>
      <c r="D203" s="1"/>
      <c r="E203" s="1"/>
      <c r="F203" s="12">
        <v>99.7</v>
      </c>
      <c r="G203" s="4">
        <v>110.67</v>
      </c>
      <c r="H203">
        <f t="shared" si="6"/>
        <v>99.7</v>
      </c>
      <c r="I203" t="str">
        <f t="shared" si="7"/>
        <v>Motor-Car Bratislava, spol. s r.o.</v>
      </c>
    </row>
    <row r="204" spans="1:9" x14ac:dyDescent="0.25">
      <c r="A204" s="1">
        <v>12953</v>
      </c>
      <c r="B204" s="2" t="s">
        <v>202</v>
      </c>
      <c r="C204" s="1"/>
      <c r="D204" s="1"/>
      <c r="E204" s="12">
        <v>750</v>
      </c>
      <c r="F204" s="4">
        <v>777</v>
      </c>
      <c r="G204" s="4">
        <v>798.22</v>
      </c>
      <c r="H204">
        <f t="shared" si="6"/>
        <v>750</v>
      </c>
      <c r="I204" t="str">
        <f t="shared" si="7"/>
        <v>Inter Bus &amp; Truck, s. r. o.</v>
      </c>
    </row>
    <row r="205" spans="1:9" x14ac:dyDescent="0.25">
      <c r="A205" s="1">
        <v>12954</v>
      </c>
      <c r="B205" s="2" t="s">
        <v>203</v>
      </c>
      <c r="C205" s="1"/>
      <c r="D205" s="1"/>
      <c r="E205" s="12">
        <v>1864</v>
      </c>
      <c r="F205" s="4">
        <v>1865</v>
      </c>
      <c r="G205" s="4">
        <v>1958.25</v>
      </c>
      <c r="H205">
        <f t="shared" si="6"/>
        <v>1864</v>
      </c>
      <c r="I205" t="str">
        <f t="shared" si="7"/>
        <v>Inter Bus &amp; Truck, s. r. o.</v>
      </c>
    </row>
    <row r="206" spans="1:9" x14ac:dyDescent="0.25">
      <c r="A206" s="1">
        <v>12955</v>
      </c>
      <c r="B206" s="2" t="s">
        <v>204</v>
      </c>
      <c r="C206" s="1"/>
      <c r="D206" s="1"/>
      <c r="E206" s="12">
        <v>1530</v>
      </c>
      <c r="F206" s="4">
        <v>1565</v>
      </c>
      <c r="G206" s="4">
        <v>1643.25</v>
      </c>
      <c r="H206">
        <f t="shared" si="6"/>
        <v>1530</v>
      </c>
      <c r="I206" t="str">
        <f t="shared" si="7"/>
        <v>Inter Bus &amp; Truck, s. r. o.</v>
      </c>
    </row>
    <row r="207" spans="1:9" x14ac:dyDescent="0.25">
      <c r="A207" s="1">
        <v>12956</v>
      </c>
      <c r="B207" s="2" t="s">
        <v>205</v>
      </c>
      <c r="C207" s="1"/>
      <c r="D207" s="12">
        <v>6.12</v>
      </c>
      <c r="E207" s="1"/>
      <c r="F207" s="4">
        <v>55.6</v>
      </c>
      <c r="G207" s="4">
        <v>61.72</v>
      </c>
      <c r="H207">
        <f t="shared" si="6"/>
        <v>6.12</v>
      </c>
      <c r="I207" t="str">
        <f t="shared" si="7"/>
        <v>Chovanec TRUCK SHOP s.r.o</v>
      </c>
    </row>
    <row r="208" spans="1:9" x14ac:dyDescent="0.25">
      <c r="A208" s="1">
        <v>12957</v>
      </c>
      <c r="B208" s="2" t="s">
        <v>206</v>
      </c>
      <c r="C208" s="1"/>
      <c r="D208" s="1"/>
      <c r="E208" s="1"/>
      <c r="F208" s="12">
        <v>29.9</v>
      </c>
      <c r="G208" s="4">
        <v>33.19</v>
      </c>
      <c r="H208">
        <f t="shared" si="6"/>
        <v>29.9</v>
      </c>
      <c r="I208" t="str">
        <f t="shared" si="7"/>
        <v>Motor-Car Bratislava, spol. s r.o.</v>
      </c>
    </row>
    <row r="209" spans="1:9" x14ac:dyDescent="0.25">
      <c r="A209" s="1">
        <v>12958</v>
      </c>
      <c r="B209" s="2" t="s">
        <v>207</v>
      </c>
      <c r="C209" s="1"/>
      <c r="D209" s="12">
        <v>45.91</v>
      </c>
      <c r="E209" s="1"/>
      <c r="F209" s="4">
        <v>97.4</v>
      </c>
      <c r="G209" s="4">
        <v>108.11</v>
      </c>
      <c r="H209">
        <f t="shared" si="6"/>
        <v>45.91</v>
      </c>
      <c r="I209" t="str">
        <f t="shared" si="7"/>
        <v>Chovanec TRUCK SHOP s.r.o</v>
      </c>
    </row>
    <row r="210" spans="1:9" x14ac:dyDescent="0.25">
      <c r="A210" s="1">
        <v>12959</v>
      </c>
      <c r="B210" s="2" t="s">
        <v>208</v>
      </c>
      <c r="C210" s="12">
        <v>93.37</v>
      </c>
      <c r="D210" s="4">
        <v>264.32</v>
      </c>
      <c r="E210" s="4">
        <v>235</v>
      </c>
      <c r="F210" s="4">
        <v>423.56</v>
      </c>
      <c r="G210" s="4">
        <v>198</v>
      </c>
      <c r="H210">
        <f t="shared" si="6"/>
        <v>93.37</v>
      </c>
      <c r="I210" t="str">
        <f t="shared" si="7"/>
        <v>ADIP SLOVAKIA, spol. s r.o</v>
      </c>
    </row>
    <row r="211" spans="1:9" x14ac:dyDescent="0.25">
      <c r="A211" s="1">
        <v>12960</v>
      </c>
      <c r="B211" s="2" t="s">
        <v>209</v>
      </c>
      <c r="C211" s="1"/>
      <c r="D211" s="1"/>
      <c r="E211" s="1"/>
      <c r="F211" s="12">
        <v>77.81</v>
      </c>
      <c r="G211" s="4">
        <v>90.91</v>
      </c>
      <c r="H211">
        <f t="shared" si="6"/>
        <v>77.81</v>
      </c>
      <c r="I211" t="str">
        <f t="shared" si="7"/>
        <v>Motor-Car Bratislava, spol. s r.o.</v>
      </c>
    </row>
    <row r="212" spans="1:9" x14ac:dyDescent="0.25">
      <c r="A212" s="1">
        <v>12961</v>
      </c>
      <c r="B212" s="2" t="s">
        <v>210</v>
      </c>
      <c r="C212" s="1"/>
      <c r="D212" s="12">
        <v>1785</v>
      </c>
      <c r="E212" s="1"/>
      <c r="F212" s="4">
        <v>3382</v>
      </c>
      <c r="G212" s="4">
        <v>4352.3999999999996</v>
      </c>
      <c r="H212">
        <f t="shared" si="6"/>
        <v>1785</v>
      </c>
      <c r="I212" t="str">
        <f t="shared" si="7"/>
        <v>Chovanec TRUCK SHOP s.r.o</v>
      </c>
    </row>
    <row r="213" spans="1:9" x14ac:dyDescent="0.25">
      <c r="A213" s="1">
        <v>12962</v>
      </c>
      <c r="B213" s="2" t="s">
        <v>211</v>
      </c>
      <c r="C213" s="1"/>
      <c r="D213" s="1"/>
      <c r="E213" s="12">
        <v>160</v>
      </c>
      <c r="F213" s="4">
        <v>226</v>
      </c>
      <c r="G213" s="4">
        <v>246.34</v>
      </c>
      <c r="H213">
        <f t="shared" si="6"/>
        <v>160</v>
      </c>
      <c r="I213" t="str">
        <f t="shared" si="7"/>
        <v>Inter Bus &amp; Truck, s. r. o.</v>
      </c>
    </row>
    <row r="214" spans="1:9" x14ac:dyDescent="0.25">
      <c r="A214" s="1">
        <v>12963</v>
      </c>
      <c r="B214" s="2" t="s">
        <v>212</v>
      </c>
      <c r="C214" s="1"/>
      <c r="D214" s="12">
        <v>217.74</v>
      </c>
      <c r="E214" s="4">
        <v>1290</v>
      </c>
      <c r="F214" s="4">
        <v>1320</v>
      </c>
      <c r="G214" s="4">
        <v>1386</v>
      </c>
      <c r="H214">
        <f t="shared" si="6"/>
        <v>217.74</v>
      </c>
      <c r="I214" t="str">
        <f t="shared" si="7"/>
        <v>Chovanec TRUCK SHOP s.r.o</v>
      </c>
    </row>
    <row r="215" spans="1:9" x14ac:dyDescent="0.25">
      <c r="A215" s="1">
        <v>12964</v>
      </c>
      <c r="B215" s="2" t="s">
        <v>213</v>
      </c>
      <c r="C215" s="4">
        <v>16.920000000000002</v>
      </c>
      <c r="D215" s="12">
        <v>15.74</v>
      </c>
      <c r="E215" s="4">
        <v>16.25</v>
      </c>
      <c r="F215" s="4">
        <v>121.4</v>
      </c>
      <c r="G215" s="4">
        <v>138.63999999999999</v>
      </c>
      <c r="H215">
        <f t="shared" si="6"/>
        <v>15.74</v>
      </c>
      <c r="I215" t="str">
        <f t="shared" si="7"/>
        <v>Chovanec TRUCK SHOP s.r.o</v>
      </c>
    </row>
    <row r="216" spans="1:9" x14ac:dyDescent="0.25">
      <c r="A216" s="1">
        <v>12965</v>
      </c>
      <c r="B216" s="2" t="s">
        <v>214</v>
      </c>
      <c r="C216" s="1"/>
      <c r="D216" s="1"/>
      <c r="E216" s="4">
        <v>910</v>
      </c>
      <c r="F216" s="12">
        <v>846</v>
      </c>
      <c r="G216" s="1"/>
      <c r="H216">
        <f t="shared" si="6"/>
        <v>846</v>
      </c>
      <c r="I216" t="str">
        <f t="shared" si="7"/>
        <v>Motor-Car Bratislava, spol. s r.o.</v>
      </c>
    </row>
    <row r="217" spans="1:9" x14ac:dyDescent="0.25">
      <c r="A217" s="1">
        <v>12966</v>
      </c>
      <c r="B217" s="2" t="s">
        <v>215</v>
      </c>
      <c r="C217" s="1"/>
      <c r="D217" s="12">
        <v>6.12</v>
      </c>
      <c r="E217" s="4">
        <v>11</v>
      </c>
      <c r="F217" s="4">
        <v>16.97</v>
      </c>
      <c r="G217" s="4">
        <v>17.440000000000001</v>
      </c>
      <c r="H217">
        <f t="shared" si="6"/>
        <v>6.12</v>
      </c>
      <c r="I217" t="str">
        <f t="shared" si="7"/>
        <v>Chovanec TRUCK SHOP s.r.o</v>
      </c>
    </row>
    <row r="218" spans="1:9" x14ac:dyDescent="0.25">
      <c r="A218" s="1">
        <v>12967</v>
      </c>
      <c r="B218" s="2" t="s">
        <v>216</v>
      </c>
      <c r="C218" s="1"/>
      <c r="D218" s="1"/>
      <c r="E218" s="1"/>
      <c r="F218" s="12">
        <v>6.86</v>
      </c>
      <c r="G218" s="4">
        <v>7.05</v>
      </c>
      <c r="H218">
        <f t="shared" si="6"/>
        <v>6.86</v>
      </c>
      <c r="I218" t="str">
        <f t="shared" si="7"/>
        <v>Motor-Car Bratislava, spol. s r.o.</v>
      </c>
    </row>
    <row r="219" spans="1:9" x14ac:dyDescent="0.25">
      <c r="A219" s="1">
        <v>12968</v>
      </c>
      <c r="B219" s="2" t="s">
        <v>217</v>
      </c>
      <c r="C219" s="1"/>
      <c r="D219" s="1"/>
      <c r="E219" s="4">
        <v>690</v>
      </c>
      <c r="F219" s="12">
        <v>609</v>
      </c>
      <c r="G219" s="4">
        <v>651.63</v>
      </c>
      <c r="H219">
        <f t="shared" si="6"/>
        <v>609</v>
      </c>
      <c r="I219" t="str">
        <f t="shared" si="7"/>
        <v>Motor-Car Bratislava, spol. s r.o.</v>
      </c>
    </row>
    <row r="220" spans="1:9" x14ac:dyDescent="0.25">
      <c r="A220" s="1">
        <v>12969</v>
      </c>
      <c r="B220" s="2" t="s">
        <v>218</v>
      </c>
      <c r="C220" s="1"/>
      <c r="D220" s="12">
        <v>4.8099999999999996</v>
      </c>
      <c r="E220" s="4">
        <v>10</v>
      </c>
      <c r="F220" s="4">
        <v>39.65</v>
      </c>
      <c r="G220" s="4">
        <v>45.29</v>
      </c>
      <c r="H220">
        <f t="shared" si="6"/>
        <v>4.8099999999999996</v>
      </c>
      <c r="I220" t="str">
        <f t="shared" si="7"/>
        <v>Chovanec TRUCK SHOP s.r.o</v>
      </c>
    </row>
    <row r="221" spans="1:9" x14ac:dyDescent="0.25">
      <c r="A221" s="1">
        <v>12970</v>
      </c>
      <c r="B221" s="2" t="s">
        <v>219</v>
      </c>
      <c r="C221" s="1"/>
      <c r="D221" s="4">
        <v>24.49</v>
      </c>
      <c r="E221" s="1"/>
      <c r="F221" s="12">
        <v>21.69</v>
      </c>
      <c r="G221" s="4">
        <v>26.75</v>
      </c>
      <c r="H221">
        <f t="shared" si="6"/>
        <v>21.69</v>
      </c>
      <c r="I221" t="str">
        <f t="shared" si="7"/>
        <v>Motor-Car Bratislava, spol. s r.o.</v>
      </c>
    </row>
    <row r="222" spans="1:9" x14ac:dyDescent="0.25">
      <c r="A222" s="1">
        <v>12971</v>
      </c>
      <c r="B222" s="2" t="s">
        <v>220</v>
      </c>
      <c r="C222" s="1"/>
      <c r="D222" s="1"/>
      <c r="E222" s="4">
        <v>160</v>
      </c>
      <c r="F222" s="12">
        <v>153</v>
      </c>
      <c r="G222" s="1"/>
      <c r="H222">
        <f t="shared" si="6"/>
        <v>153</v>
      </c>
      <c r="I222" t="str">
        <f t="shared" si="7"/>
        <v>Motor-Car Bratislava, spol. s r.o.</v>
      </c>
    </row>
    <row r="223" spans="1:9" x14ac:dyDescent="0.25">
      <c r="A223" s="1">
        <v>12972</v>
      </c>
      <c r="B223" s="2" t="s">
        <v>221</v>
      </c>
      <c r="C223" s="1"/>
      <c r="D223" s="1"/>
      <c r="E223" s="12">
        <v>3100</v>
      </c>
      <c r="F223" s="4">
        <v>4468.5200000000004</v>
      </c>
      <c r="G223" s="1"/>
      <c r="H223">
        <f t="shared" si="6"/>
        <v>3100</v>
      </c>
      <c r="I223" t="str">
        <f t="shared" si="7"/>
        <v>Inter Bus &amp; Truck, s. r. o.</v>
      </c>
    </row>
    <row r="224" spans="1:9" x14ac:dyDescent="0.25">
      <c r="A224" s="1">
        <v>12973</v>
      </c>
      <c r="B224" s="2" t="s">
        <v>222</v>
      </c>
      <c r="C224" s="1"/>
      <c r="D224" s="1"/>
      <c r="E224" s="12">
        <v>272</v>
      </c>
      <c r="F224" s="4">
        <v>277</v>
      </c>
      <c r="G224" s="4">
        <v>301.93</v>
      </c>
      <c r="H224">
        <f t="shared" si="6"/>
        <v>272</v>
      </c>
      <c r="I224" t="str">
        <f t="shared" si="7"/>
        <v>Inter Bus &amp; Truck, s. r. o.</v>
      </c>
    </row>
    <row r="225" spans="1:9" x14ac:dyDescent="0.25">
      <c r="A225" s="1">
        <v>12974</v>
      </c>
      <c r="B225" s="2" t="s">
        <v>223</v>
      </c>
      <c r="C225" s="1"/>
      <c r="D225" s="1"/>
      <c r="E225" s="12">
        <v>790</v>
      </c>
      <c r="F225" s="4">
        <v>811</v>
      </c>
      <c r="G225" s="4">
        <v>867.77</v>
      </c>
      <c r="H225">
        <f t="shared" si="6"/>
        <v>790</v>
      </c>
      <c r="I225" t="str">
        <f t="shared" si="7"/>
        <v>Inter Bus &amp; Truck, s. r. o.</v>
      </c>
    </row>
    <row r="226" spans="1:9" x14ac:dyDescent="0.25">
      <c r="A226" s="1">
        <v>12975</v>
      </c>
      <c r="B226" s="2" t="s">
        <v>224</v>
      </c>
      <c r="C226" s="1"/>
      <c r="D226" s="1"/>
      <c r="E226" s="12">
        <v>200</v>
      </c>
      <c r="F226" s="4">
        <v>216.5</v>
      </c>
      <c r="G226" s="4">
        <v>235.99</v>
      </c>
      <c r="H226">
        <f t="shared" si="6"/>
        <v>200</v>
      </c>
      <c r="I226" t="str">
        <f t="shared" si="7"/>
        <v>Inter Bus &amp; Truck, s. r. o.</v>
      </c>
    </row>
    <row r="227" spans="1:9" x14ac:dyDescent="0.25">
      <c r="A227" s="1">
        <v>12976</v>
      </c>
      <c r="B227" s="2" t="s">
        <v>225</v>
      </c>
      <c r="C227" s="1"/>
      <c r="D227" s="1"/>
      <c r="E227" s="1"/>
      <c r="F227" s="12">
        <v>88.7</v>
      </c>
      <c r="G227" s="1"/>
      <c r="H227">
        <f t="shared" si="6"/>
        <v>88.7</v>
      </c>
      <c r="I227" t="str">
        <f t="shared" si="7"/>
        <v>Motor-Car Bratislava, spol. s r.o.</v>
      </c>
    </row>
    <row r="228" spans="1:9" x14ac:dyDescent="0.25">
      <c r="A228" s="1">
        <v>12977</v>
      </c>
      <c r="B228" s="2" t="s">
        <v>226</v>
      </c>
      <c r="C228" s="1"/>
      <c r="D228" s="1"/>
      <c r="E228" s="1"/>
      <c r="F228" s="1"/>
      <c r="G228" s="12">
        <v>54.17</v>
      </c>
      <c r="H228">
        <f t="shared" si="6"/>
        <v>54.17</v>
      </c>
      <c r="I228" t="str">
        <f t="shared" si="7"/>
        <v>ZLINER s.r.o.</v>
      </c>
    </row>
    <row r="229" spans="1:9" x14ac:dyDescent="0.25">
      <c r="A229" s="5">
        <v>12978</v>
      </c>
      <c r="B229" s="6" t="s">
        <v>227</v>
      </c>
      <c r="C229" s="5"/>
      <c r="D229" s="5"/>
      <c r="E229" s="5"/>
      <c r="F229" s="5"/>
      <c r="G229" s="5"/>
      <c r="H229" s="7">
        <f t="shared" si="6"/>
        <v>0</v>
      </c>
    </row>
    <row r="230" spans="1:9" x14ac:dyDescent="0.25">
      <c r="A230" s="1">
        <v>12979</v>
      </c>
      <c r="B230" s="2" t="s">
        <v>228</v>
      </c>
      <c r="C230" s="1"/>
      <c r="D230" s="1"/>
      <c r="E230" s="1"/>
      <c r="F230" s="12">
        <v>160.5</v>
      </c>
      <c r="G230" s="4">
        <v>178.16</v>
      </c>
      <c r="H230">
        <f t="shared" si="6"/>
        <v>160.5</v>
      </c>
      <c r="I230" t="str">
        <f t="shared" si="7"/>
        <v>Motor-Car Bratislava, spol. s r.o.</v>
      </c>
    </row>
    <row r="231" spans="1:9" x14ac:dyDescent="0.25">
      <c r="A231" s="1">
        <v>12980</v>
      </c>
      <c r="B231" s="2" t="s">
        <v>229</v>
      </c>
      <c r="C231" s="1"/>
      <c r="D231" s="1"/>
      <c r="E231" s="12">
        <v>290</v>
      </c>
      <c r="F231" s="4">
        <v>305</v>
      </c>
      <c r="G231" s="4">
        <v>332.45</v>
      </c>
      <c r="H231">
        <f t="shared" si="6"/>
        <v>290</v>
      </c>
      <c r="I231" t="str">
        <f t="shared" si="7"/>
        <v>Inter Bus &amp; Truck, s. r. o.</v>
      </c>
    </row>
    <row r="232" spans="1:9" x14ac:dyDescent="0.25">
      <c r="A232" s="1">
        <v>12981</v>
      </c>
      <c r="B232" s="2" t="s">
        <v>230</v>
      </c>
      <c r="C232" s="1"/>
      <c r="D232" s="1"/>
      <c r="E232" s="4">
        <v>210</v>
      </c>
      <c r="F232" s="1"/>
      <c r="G232" s="12">
        <v>184.82</v>
      </c>
      <c r="H232">
        <f t="shared" si="6"/>
        <v>184.82</v>
      </c>
      <c r="I232" t="str">
        <f t="shared" si="7"/>
        <v>ZLINER s.r.o.</v>
      </c>
    </row>
    <row r="233" spans="1:9" x14ac:dyDescent="0.25">
      <c r="A233" s="1">
        <v>12982</v>
      </c>
      <c r="B233" s="2" t="s">
        <v>231</v>
      </c>
      <c r="C233" s="1"/>
      <c r="D233" s="1"/>
      <c r="E233" s="1"/>
      <c r="F233" s="12">
        <v>5.93</v>
      </c>
      <c r="G233" s="4">
        <v>6.09</v>
      </c>
      <c r="H233">
        <f t="shared" si="6"/>
        <v>5.93</v>
      </c>
      <c r="I233" t="str">
        <f t="shared" si="7"/>
        <v>Motor-Car Bratislava, spol. s r.o.</v>
      </c>
    </row>
    <row r="234" spans="1:9" x14ac:dyDescent="0.25">
      <c r="A234" s="1">
        <v>12983</v>
      </c>
      <c r="B234" s="2" t="s">
        <v>232</v>
      </c>
      <c r="C234" s="1"/>
      <c r="D234" s="1"/>
      <c r="E234" s="1"/>
      <c r="F234" s="12">
        <v>245.5</v>
      </c>
      <c r="G234" s="4">
        <v>267.60000000000002</v>
      </c>
      <c r="H234">
        <f t="shared" si="6"/>
        <v>245.5</v>
      </c>
      <c r="I234" t="str">
        <f t="shared" si="7"/>
        <v>Motor-Car Bratislava, spol. s r.o.</v>
      </c>
    </row>
    <row r="235" spans="1:9" x14ac:dyDescent="0.25">
      <c r="A235" s="1">
        <v>12984</v>
      </c>
      <c r="B235" s="2" t="s">
        <v>233</v>
      </c>
      <c r="C235" s="1"/>
      <c r="D235" s="1"/>
      <c r="E235" s="4">
        <v>170</v>
      </c>
      <c r="F235" s="12">
        <v>144</v>
      </c>
      <c r="G235" s="4">
        <v>159.84</v>
      </c>
      <c r="H235">
        <f t="shared" si="6"/>
        <v>144</v>
      </c>
      <c r="I235" t="str">
        <f t="shared" si="7"/>
        <v>Motor-Car Bratislava, spol. s r.o.</v>
      </c>
    </row>
    <row r="236" spans="1:9" x14ac:dyDescent="0.25">
      <c r="A236" s="1">
        <v>12985</v>
      </c>
      <c r="B236" s="2" t="s">
        <v>234</v>
      </c>
      <c r="C236" s="1"/>
      <c r="D236" s="1"/>
      <c r="E236" s="12">
        <v>1100</v>
      </c>
      <c r="F236" s="4">
        <v>1125</v>
      </c>
      <c r="G236" s="4">
        <v>1181.25</v>
      </c>
      <c r="H236">
        <f t="shared" si="6"/>
        <v>1100</v>
      </c>
      <c r="I236" t="str">
        <f t="shared" si="7"/>
        <v>Inter Bus &amp; Truck, s. r. o.</v>
      </c>
    </row>
    <row r="237" spans="1:9" x14ac:dyDescent="0.25">
      <c r="A237" s="1">
        <v>12986</v>
      </c>
      <c r="B237" s="2" t="s">
        <v>235</v>
      </c>
      <c r="C237" s="1"/>
      <c r="D237" s="1"/>
      <c r="E237" s="12">
        <v>595</v>
      </c>
      <c r="F237" s="4">
        <v>620</v>
      </c>
      <c r="G237" s="4">
        <v>663.4</v>
      </c>
      <c r="H237">
        <f t="shared" si="6"/>
        <v>595</v>
      </c>
      <c r="I237" t="str">
        <f t="shared" si="7"/>
        <v>Inter Bus &amp; Truck, s. r. o.</v>
      </c>
    </row>
    <row r="238" spans="1:9" x14ac:dyDescent="0.25">
      <c r="A238" s="1">
        <v>12987</v>
      </c>
      <c r="B238" s="2" t="s">
        <v>236</v>
      </c>
      <c r="C238" s="1"/>
      <c r="D238" s="12">
        <v>53.56</v>
      </c>
      <c r="E238" s="4">
        <v>60</v>
      </c>
      <c r="F238" s="4">
        <v>239.63</v>
      </c>
      <c r="G238" s="4">
        <v>241.85</v>
      </c>
      <c r="H238">
        <f t="shared" si="6"/>
        <v>53.56</v>
      </c>
      <c r="I238" t="str">
        <f t="shared" si="7"/>
        <v>Chovanec TRUCK SHOP s.r.o</v>
      </c>
    </row>
    <row r="239" spans="1:9" x14ac:dyDescent="0.25">
      <c r="A239" s="5">
        <v>12988</v>
      </c>
      <c r="B239" s="6" t="s">
        <v>237</v>
      </c>
      <c r="C239" s="5"/>
      <c r="D239" s="5"/>
      <c r="E239" s="5"/>
      <c r="F239" s="5"/>
      <c r="G239" s="5"/>
      <c r="H239" s="7">
        <f t="shared" si="6"/>
        <v>0</v>
      </c>
    </row>
    <row r="240" spans="1:9" x14ac:dyDescent="0.25">
      <c r="A240" s="1">
        <v>12989</v>
      </c>
      <c r="B240" s="2" t="s">
        <v>238</v>
      </c>
      <c r="C240" s="1"/>
      <c r="D240" s="1"/>
      <c r="E240" s="1"/>
      <c r="F240" s="4">
        <v>55.28</v>
      </c>
      <c r="G240" s="12">
        <v>48.09</v>
      </c>
      <c r="H240">
        <f t="shared" si="6"/>
        <v>48.09</v>
      </c>
      <c r="I240" t="str">
        <f t="shared" si="7"/>
        <v>ZLINER s.r.o.</v>
      </c>
    </row>
    <row r="241" spans="1:9" x14ac:dyDescent="0.25">
      <c r="A241" s="1">
        <v>12990</v>
      </c>
      <c r="B241" s="2" t="s">
        <v>239</v>
      </c>
      <c r="C241" s="1"/>
      <c r="D241" s="1"/>
      <c r="E241" s="4">
        <v>230</v>
      </c>
      <c r="F241" s="4">
        <v>265.8</v>
      </c>
      <c r="G241" s="12">
        <v>227.97</v>
      </c>
      <c r="H241">
        <f t="shared" si="6"/>
        <v>227.97</v>
      </c>
      <c r="I241" t="str">
        <f t="shared" si="7"/>
        <v>ZLINER s.r.o.</v>
      </c>
    </row>
    <row r="242" spans="1:9" x14ac:dyDescent="0.25">
      <c r="A242" s="1">
        <v>12991</v>
      </c>
      <c r="B242" s="2" t="s">
        <v>240</v>
      </c>
      <c r="C242" s="1"/>
      <c r="D242" s="1"/>
      <c r="E242" s="4">
        <v>920</v>
      </c>
      <c r="F242" s="4">
        <v>959</v>
      </c>
      <c r="G242" s="12">
        <v>888.94</v>
      </c>
      <c r="H242">
        <f t="shared" si="6"/>
        <v>888.94</v>
      </c>
      <c r="I242" t="str">
        <f t="shared" si="7"/>
        <v>ZLINER s.r.o.</v>
      </c>
    </row>
    <row r="243" spans="1:9" x14ac:dyDescent="0.25">
      <c r="A243" s="1">
        <v>12992</v>
      </c>
      <c r="B243" s="2" t="s">
        <v>241</v>
      </c>
      <c r="C243" s="1"/>
      <c r="D243" s="1"/>
      <c r="E243" s="1"/>
      <c r="F243" s="4">
        <v>55.7</v>
      </c>
      <c r="G243" s="12">
        <v>53.72</v>
      </c>
      <c r="H243">
        <f t="shared" si="6"/>
        <v>53.72</v>
      </c>
      <c r="I243" t="str">
        <f t="shared" si="7"/>
        <v>ZLINER s.r.o.</v>
      </c>
    </row>
    <row r="244" spans="1:9" x14ac:dyDescent="0.25">
      <c r="A244" s="1">
        <v>12993</v>
      </c>
      <c r="B244" s="2" t="s">
        <v>242</v>
      </c>
      <c r="C244" s="12">
        <v>6.67</v>
      </c>
      <c r="D244" s="4">
        <v>9.84</v>
      </c>
      <c r="E244" s="4">
        <v>45</v>
      </c>
      <c r="F244" s="4">
        <v>67.2</v>
      </c>
      <c r="G244" s="1"/>
      <c r="H244">
        <f t="shared" si="6"/>
        <v>6.67</v>
      </c>
      <c r="I244" t="str">
        <f t="shared" si="7"/>
        <v>ADIP SLOVAKIA, spol. s r.o</v>
      </c>
    </row>
    <row r="245" spans="1:9" x14ac:dyDescent="0.25">
      <c r="A245" s="1">
        <v>12994</v>
      </c>
      <c r="B245" s="2" t="s">
        <v>243</v>
      </c>
      <c r="C245" s="1"/>
      <c r="D245" s="1"/>
      <c r="E245" s="4">
        <v>1030</v>
      </c>
      <c r="F245" s="4">
        <v>1151.57</v>
      </c>
      <c r="G245" s="12">
        <v>950.74</v>
      </c>
      <c r="H245">
        <f t="shared" si="6"/>
        <v>950.74</v>
      </c>
      <c r="I245" t="str">
        <f t="shared" si="7"/>
        <v>ZLINER s.r.o.</v>
      </c>
    </row>
    <row r="246" spans="1:9" x14ac:dyDescent="0.25">
      <c r="A246" s="1">
        <v>12995</v>
      </c>
      <c r="B246" s="2" t="s">
        <v>244</v>
      </c>
      <c r="C246" s="1"/>
      <c r="D246" s="1"/>
      <c r="E246" s="12">
        <v>185</v>
      </c>
      <c r="F246" s="4">
        <v>192</v>
      </c>
      <c r="G246" s="4">
        <v>209.28</v>
      </c>
      <c r="H246">
        <f t="shared" si="6"/>
        <v>185</v>
      </c>
      <c r="I246" t="str">
        <f t="shared" si="7"/>
        <v>Inter Bus &amp; Truck, s. r. o.</v>
      </c>
    </row>
    <row r="247" spans="1:9" x14ac:dyDescent="0.25">
      <c r="A247" s="1">
        <v>12996</v>
      </c>
      <c r="B247" s="2" t="s">
        <v>245</v>
      </c>
      <c r="C247" s="1"/>
      <c r="D247" s="1"/>
      <c r="E247" s="12">
        <v>1180</v>
      </c>
      <c r="F247" s="4">
        <v>1205</v>
      </c>
      <c r="G247" s="1"/>
      <c r="H247">
        <f t="shared" si="6"/>
        <v>1180</v>
      </c>
      <c r="I247" t="str">
        <f t="shared" si="7"/>
        <v>Inter Bus &amp; Truck, s. r. o.</v>
      </c>
    </row>
    <row r="248" spans="1:9" x14ac:dyDescent="0.25">
      <c r="A248" s="1">
        <v>12997</v>
      </c>
      <c r="B248" s="2" t="s">
        <v>246</v>
      </c>
      <c r="C248" s="12">
        <v>8.42</v>
      </c>
      <c r="D248" s="4">
        <v>17.62</v>
      </c>
      <c r="E248" s="1"/>
      <c r="F248" s="4">
        <v>38.520000000000003</v>
      </c>
      <c r="G248" s="1"/>
      <c r="H248">
        <f t="shared" si="6"/>
        <v>8.42</v>
      </c>
      <c r="I248" t="str">
        <f t="shared" si="7"/>
        <v>ADIP SLOVAKIA, spol. s r.o</v>
      </c>
    </row>
    <row r="249" spans="1:9" x14ac:dyDescent="0.25">
      <c r="A249" s="1">
        <v>12998</v>
      </c>
      <c r="B249" s="2" t="s">
        <v>247</v>
      </c>
      <c r="C249" s="1"/>
      <c r="D249" s="1"/>
      <c r="E249" s="12">
        <v>870</v>
      </c>
      <c r="F249" s="4">
        <v>1055</v>
      </c>
      <c r="G249" s="4">
        <v>977.9</v>
      </c>
      <c r="H249">
        <f t="shared" si="6"/>
        <v>870</v>
      </c>
      <c r="I249" t="str">
        <f t="shared" si="7"/>
        <v>Inter Bus &amp; Truck, s. r. o.</v>
      </c>
    </row>
    <row r="250" spans="1:9" x14ac:dyDescent="0.25">
      <c r="A250" s="1">
        <v>12999</v>
      </c>
      <c r="B250" s="2" t="s">
        <v>248</v>
      </c>
      <c r="C250" s="1"/>
      <c r="D250" s="1"/>
      <c r="E250" s="4">
        <v>920</v>
      </c>
      <c r="F250" s="4">
        <v>959</v>
      </c>
      <c r="G250" s="12">
        <v>888.94</v>
      </c>
      <c r="H250">
        <f t="shared" si="6"/>
        <v>888.94</v>
      </c>
      <c r="I250" t="str">
        <f t="shared" si="7"/>
        <v>ZLINER s.r.o.</v>
      </c>
    </row>
    <row r="251" spans="1:9" x14ac:dyDescent="0.25">
      <c r="A251" s="1">
        <v>13000</v>
      </c>
      <c r="B251" s="2" t="s">
        <v>249</v>
      </c>
      <c r="C251" s="1"/>
      <c r="D251" s="1"/>
      <c r="E251" s="1"/>
      <c r="F251" s="12">
        <v>96.7</v>
      </c>
      <c r="G251" s="1"/>
      <c r="H251">
        <f t="shared" si="6"/>
        <v>96.7</v>
      </c>
      <c r="I251" t="str">
        <f t="shared" si="7"/>
        <v>Motor-Car Bratislava, spol. s r.o.</v>
      </c>
    </row>
    <row r="252" spans="1:9" x14ac:dyDescent="0.25">
      <c r="A252" s="1">
        <v>13001</v>
      </c>
      <c r="B252" s="2" t="s">
        <v>250</v>
      </c>
      <c r="C252" s="1"/>
      <c r="D252" s="1"/>
      <c r="E252" s="4">
        <v>350</v>
      </c>
      <c r="F252" s="12">
        <v>270</v>
      </c>
      <c r="G252" s="1"/>
      <c r="H252">
        <f t="shared" si="6"/>
        <v>270</v>
      </c>
      <c r="I252" t="str">
        <f t="shared" si="7"/>
        <v>Motor-Car Bratislava, spol. s r.o.</v>
      </c>
    </row>
    <row r="253" spans="1:9" x14ac:dyDescent="0.25">
      <c r="A253" s="1">
        <v>13002</v>
      </c>
      <c r="B253" s="2" t="s">
        <v>251</v>
      </c>
      <c r="C253" s="12">
        <v>2.6</v>
      </c>
      <c r="D253" s="4">
        <v>3.02</v>
      </c>
      <c r="E253" s="4">
        <v>3.5</v>
      </c>
      <c r="F253" s="1"/>
      <c r="G253" s="4">
        <v>10.7</v>
      </c>
      <c r="H253">
        <f t="shared" si="6"/>
        <v>2.6</v>
      </c>
      <c r="I253" t="str">
        <f t="shared" si="7"/>
        <v>ADIP SLOVAKIA, spol. s r.o</v>
      </c>
    </row>
    <row r="254" spans="1:9" x14ac:dyDescent="0.25">
      <c r="A254" s="1">
        <v>13003</v>
      </c>
      <c r="B254" s="2" t="s">
        <v>252</v>
      </c>
      <c r="C254" s="1"/>
      <c r="D254" s="1"/>
      <c r="E254" s="12">
        <v>1040</v>
      </c>
      <c r="F254" s="4">
        <v>1093.99</v>
      </c>
      <c r="G254" s="4">
        <v>1119.58</v>
      </c>
      <c r="H254">
        <f t="shared" si="6"/>
        <v>1040</v>
      </c>
      <c r="I254" t="str">
        <f t="shared" si="7"/>
        <v>Inter Bus &amp; Truck, s. r. o.</v>
      </c>
    </row>
    <row r="255" spans="1:9" x14ac:dyDescent="0.25">
      <c r="A255" s="1">
        <v>13004</v>
      </c>
      <c r="B255" s="2" t="s">
        <v>253</v>
      </c>
      <c r="C255" s="12">
        <v>25.52</v>
      </c>
      <c r="D255" s="4">
        <v>38.04</v>
      </c>
      <c r="E255" s="4">
        <v>85</v>
      </c>
      <c r="F255" s="4">
        <v>255.55</v>
      </c>
      <c r="G255" s="4">
        <v>58.28</v>
      </c>
      <c r="H255">
        <f t="shared" si="6"/>
        <v>25.52</v>
      </c>
      <c r="I255" t="str">
        <f t="shared" si="7"/>
        <v>ADIP SLOVAKIA, spol. s r.o</v>
      </c>
    </row>
    <row r="256" spans="1:9" x14ac:dyDescent="0.25">
      <c r="A256" s="1">
        <v>13005</v>
      </c>
      <c r="B256" s="2" t="s">
        <v>254</v>
      </c>
      <c r="C256" s="1"/>
      <c r="D256" s="12">
        <v>48.1</v>
      </c>
      <c r="E256" s="4">
        <v>159</v>
      </c>
      <c r="F256" s="1"/>
      <c r="G256" s="1"/>
      <c r="H256">
        <f t="shared" si="6"/>
        <v>48.1</v>
      </c>
      <c r="I256" t="str">
        <f t="shared" si="7"/>
        <v>Chovanec TRUCK SHOP s.r.o</v>
      </c>
    </row>
    <row r="257" spans="1:9" x14ac:dyDescent="0.25">
      <c r="A257" s="1">
        <v>13006</v>
      </c>
      <c r="B257" s="2" t="s">
        <v>255</v>
      </c>
      <c r="C257" s="1"/>
      <c r="D257" s="12">
        <v>5.73</v>
      </c>
      <c r="E257" s="1"/>
      <c r="F257" s="4">
        <v>38.4</v>
      </c>
      <c r="G257" s="4">
        <v>42.62</v>
      </c>
      <c r="H257">
        <f t="shared" si="6"/>
        <v>5.73</v>
      </c>
      <c r="I257" t="str">
        <f t="shared" si="7"/>
        <v>Chovanec TRUCK SHOP s.r.o</v>
      </c>
    </row>
    <row r="258" spans="1:9" x14ac:dyDescent="0.25">
      <c r="A258" s="1">
        <v>13007</v>
      </c>
      <c r="B258" s="2" t="s">
        <v>256</v>
      </c>
      <c r="C258" s="1"/>
      <c r="D258" s="1"/>
      <c r="E258" s="1"/>
      <c r="F258" s="12">
        <v>5.23</v>
      </c>
      <c r="G258" s="4">
        <v>5.37</v>
      </c>
      <c r="H258">
        <f t="shared" si="6"/>
        <v>5.23</v>
      </c>
      <c r="I258" t="str">
        <f t="shared" si="7"/>
        <v>Motor-Car Bratislava, spol. s r.o.</v>
      </c>
    </row>
    <row r="259" spans="1:9" x14ac:dyDescent="0.25">
      <c r="A259" s="5">
        <v>13008</v>
      </c>
      <c r="B259" s="6" t="s">
        <v>257</v>
      </c>
      <c r="C259" s="5"/>
      <c r="D259" s="5"/>
      <c r="E259" s="5"/>
      <c r="F259" s="5"/>
      <c r="G259" s="5"/>
      <c r="H259" s="7">
        <f t="shared" ref="H259:H269" si="8">MIN(C259,D259,E259,F259,G259)</f>
        <v>0</v>
      </c>
    </row>
    <row r="260" spans="1:9" x14ac:dyDescent="0.25">
      <c r="A260" s="1">
        <v>13009</v>
      </c>
      <c r="B260" s="2" t="s">
        <v>258</v>
      </c>
      <c r="C260" s="1"/>
      <c r="D260" s="1"/>
      <c r="E260" s="1"/>
      <c r="F260" s="12">
        <v>13.4</v>
      </c>
      <c r="G260" s="4">
        <v>14.87</v>
      </c>
      <c r="H260">
        <f t="shared" si="8"/>
        <v>13.4</v>
      </c>
      <c r="I260" t="str">
        <f t="shared" ref="I259:I269" si="9">IF(H260=C260,$C$1,IF(H260=D260,$D$1,IF(H260=E260,$E$1,IF(H260=F260,$F$1,IF(H260=G260,$G$1)))))</f>
        <v>Motor-Car Bratislava, spol. s r.o.</v>
      </c>
    </row>
    <row r="261" spans="1:9" x14ac:dyDescent="0.25">
      <c r="A261" s="1">
        <v>13010</v>
      </c>
      <c r="B261" s="2" t="s">
        <v>259</v>
      </c>
      <c r="C261" s="1"/>
      <c r="D261" s="1"/>
      <c r="E261" s="12">
        <v>2380</v>
      </c>
      <c r="F261" s="4">
        <v>2420</v>
      </c>
      <c r="G261" s="4">
        <v>2541</v>
      </c>
      <c r="H261">
        <f t="shared" si="8"/>
        <v>2380</v>
      </c>
      <c r="I261" t="str">
        <f t="shared" si="9"/>
        <v>Inter Bus &amp; Truck, s. r. o.</v>
      </c>
    </row>
    <row r="262" spans="1:9" x14ac:dyDescent="0.25">
      <c r="A262" s="1">
        <v>13011</v>
      </c>
      <c r="B262" s="2" t="s">
        <v>260</v>
      </c>
      <c r="C262" s="1"/>
      <c r="D262" s="12">
        <v>3.28</v>
      </c>
      <c r="E262" s="1"/>
      <c r="F262" s="4">
        <v>8.0500000000000007</v>
      </c>
      <c r="G262" s="4">
        <v>8.27</v>
      </c>
      <c r="H262">
        <f t="shared" si="8"/>
        <v>3.28</v>
      </c>
      <c r="I262" t="str">
        <f t="shared" si="9"/>
        <v>Chovanec TRUCK SHOP s.r.o</v>
      </c>
    </row>
    <row r="263" spans="1:9" x14ac:dyDescent="0.25">
      <c r="A263" s="1">
        <v>13012</v>
      </c>
      <c r="B263" s="2" t="s">
        <v>261</v>
      </c>
      <c r="C263" s="1"/>
      <c r="D263" s="1"/>
      <c r="E263" s="4">
        <v>610</v>
      </c>
      <c r="F263" s="12">
        <v>450</v>
      </c>
      <c r="G263" s="4">
        <v>490.5</v>
      </c>
      <c r="H263">
        <f t="shared" si="8"/>
        <v>450</v>
      </c>
      <c r="I263" t="str">
        <f t="shared" si="9"/>
        <v>Motor-Car Bratislava, spol. s r.o.</v>
      </c>
    </row>
    <row r="264" spans="1:9" x14ac:dyDescent="0.25">
      <c r="A264" s="1">
        <v>13013</v>
      </c>
      <c r="B264" s="2" t="s">
        <v>262</v>
      </c>
      <c r="C264" s="1"/>
      <c r="D264" s="1"/>
      <c r="E264" s="12">
        <v>465</v>
      </c>
      <c r="F264" s="4">
        <v>501.63</v>
      </c>
      <c r="G264" s="4">
        <v>536.74</v>
      </c>
      <c r="H264">
        <f t="shared" si="8"/>
        <v>465</v>
      </c>
      <c r="I264" t="str">
        <f t="shared" si="9"/>
        <v>Inter Bus &amp; Truck, s. r. o.</v>
      </c>
    </row>
    <row r="265" spans="1:9" x14ac:dyDescent="0.25">
      <c r="A265" s="1">
        <v>13014</v>
      </c>
      <c r="B265" s="2" t="s">
        <v>263</v>
      </c>
      <c r="C265" s="1"/>
      <c r="D265" s="1"/>
      <c r="E265" s="1"/>
      <c r="F265" s="12">
        <v>12</v>
      </c>
      <c r="G265" s="4">
        <v>13.32</v>
      </c>
      <c r="H265">
        <f t="shared" si="8"/>
        <v>12</v>
      </c>
      <c r="I265" t="str">
        <f t="shared" si="9"/>
        <v>Motor-Car Bratislava, spol. s r.o.</v>
      </c>
    </row>
    <row r="266" spans="1:9" x14ac:dyDescent="0.25">
      <c r="A266" s="1">
        <v>13015</v>
      </c>
      <c r="B266" s="2" t="s">
        <v>264</v>
      </c>
      <c r="C266" s="1"/>
      <c r="D266" s="1"/>
      <c r="E266" s="1"/>
      <c r="F266" s="12">
        <v>0.94</v>
      </c>
      <c r="G266" s="4">
        <v>0.97</v>
      </c>
      <c r="H266">
        <f t="shared" si="8"/>
        <v>0.94</v>
      </c>
      <c r="I266" t="str">
        <f t="shared" si="9"/>
        <v>Motor-Car Bratislava, spol. s r.o.</v>
      </c>
    </row>
    <row r="267" spans="1:9" x14ac:dyDescent="0.25">
      <c r="A267" s="1">
        <v>13016</v>
      </c>
      <c r="B267" s="2" t="s">
        <v>265</v>
      </c>
      <c r="C267" s="1"/>
      <c r="D267" s="1"/>
      <c r="E267" s="1"/>
      <c r="F267" s="12">
        <v>66.790000000000006</v>
      </c>
      <c r="G267" s="4">
        <v>74.14</v>
      </c>
      <c r="H267">
        <f t="shared" si="8"/>
        <v>66.790000000000006</v>
      </c>
      <c r="I267" t="str">
        <f t="shared" si="9"/>
        <v>Motor-Car Bratislava, spol. s r.o.</v>
      </c>
    </row>
    <row r="268" spans="1:9" x14ac:dyDescent="0.25">
      <c r="A268" s="1">
        <v>13017</v>
      </c>
      <c r="B268" s="2" t="s">
        <v>266</v>
      </c>
      <c r="C268" s="1"/>
      <c r="D268" s="1"/>
      <c r="E268" s="1"/>
      <c r="F268" s="12">
        <v>48.5</v>
      </c>
      <c r="G268" s="4">
        <v>53.84</v>
      </c>
      <c r="H268">
        <f t="shared" si="8"/>
        <v>48.5</v>
      </c>
      <c r="I268" t="str">
        <f t="shared" si="9"/>
        <v>Motor-Car Bratislava, spol. s r.o.</v>
      </c>
    </row>
    <row r="269" spans="1:9" x14ac:dyDescent="0.25">
      <c r="A269" s="1">
        <v>13018</v>
      </c>
      <c r="B269" s="2" t="s">
        <v>267</v>
      </c>
      <c r="C269" s="12">
        <v>245.43</v>
      </c>
      <c r="D269" s="4">
        <v>378.22</v>
      </c>
      <c r="E269" s="4">
        <v>360</v>
      </c>
      <c r="F269" s="4">
        <v>547.20000000000005</v>
      </c>
      <c r="G269" s="4">
        <v>436</v>
      </c>
      <c r="H269">
        <f t="shared" si="8"/>
        <v>245.43</v>
      </c>
      <c r="I269" t="str">
        <f t="shared" si="9"/>
        <v>ADIP SLOVAKIA, spol. s r.o</v>
      </c>
    </row>
    <row r="271" spans="1:9" ht="15.75" thickBot="1" x14ac:dyDescent="0.3"/>
    <row r="272" spans="1:9" x14ac:dyDescent="0.25">
      <c r="B272" s="8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ht="15.75" thickBot="1" x14ac:dyDescent="0.3">
      <c r="B542" s="10"/>
    </row>
  </sheetData>
  <autoFilter ref="A1:I269" xr:uid="{DEC62195-1263-4B9F-A009-2D1AF110E6D3}"/>
  <conditionalFormatting sqref="B1:B1048576">
    <cfRule type="duplicateValues" dxfId="5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AE693-F7FC-41BA-9A9A-B5BE39FDD060}">
  <dimension ref="A1:B50"/>
  <sheetViews>
    <sheetView workbookViewId="0">
      <selection activeCell="A27" sqref="A27"/>
    </sheetView>
  </sheetViews>
  <sheetFormatPr defaultRowHeight="15" x14ac:dyDescent="0.25"/>
  <cols>
    <col min="1" max="1" width="42.42578125" bestFit="1" customWidth="1"/>
    <col min="2" max="2" width="11.85546875" bestFit="1" customWidth="1"/>
  </cols>
  <sheetData>
    <row r="1" spans="1:2" x14ac:dyDescent="0.25">
      <c r="A1" s="2"/>
      <c r="B1" s="2" t="s">
        <v>272</v>
      </c>
    </row>
    <row r="2" spans="1:2" x14ac:dyDescent="0.25">
      <c r="A2" s="2" t="s">
        <v>19</v>
      </c>
      <c r="B2" s="4">
        <v>1.3</v>
      </c>
    </row>
    <row r="3" spans="1:2" x14ac:dyDescent="0.25">
      <c r="A3" s="2" t="s">
        <v>20</v>
      </c>
      <c r="B3" s="4">
        <v>1.26</v>
      </c>
    </row>
    <row r="4" spans="1:2" x14ac:dyDescent="0.25">
      <c r="A4" s="2" t="s">
        <v>21</v>
      </c>
      <c r="B4" s="4">
        <v>1018.76</v>
      </c>
    </row>
    <row r="5" spans="1:2" x14ac:dyDescent="0.25">
      <c r="A5" s="2" t="s">
        <v>22</v>
      </c>
      <c r="B5" s="4">
        <v>61.55</v>
      </c>
    </row>
    <row r="6" spans="1:2" x14ac:dyDescent="0.25">
      <c r="A6" s="2" t="s">
        <v>23</v>
      </c>
      <c r="B6" s="4">
        <v>28.93</v>
      </c>
    </row>
    <row r="7" spans="1:2" x14ac:dyDescent="0.25">
      <c r="A7" s="2" t="s">
        <v>27</v>
      </c>
      <c r="B7" s="4">
        <v>50.19</v>
      </c>
    </row>
    <row r="8" spans="1:2" x14ac:dyDescent="0.25">
      <c r="A8" s="2" t="s">
        <v>28</v>
      </c>
      <c r="B8" s="4">
        <v>5.83</v>
      </c>
    </row>
    <row r="9" spans="1:2" x14ac:dyDescent="0.25">
      <c r="A9" s="2" t="s">
        <v>35</v>
      </c>
      <c r="B9" s="4">
        <v>0.3</v>
      </c>
    </row>
    <row r="10" spans="1:2" x14ac:dyDescent="0.25">
      <c r="A10" s="2" t="s">
        <v>36</v>
      </c>
      <c r="B10" s="4">
        <v>2.57</v>
      </c>
    </row>
    <row r="11" spans="1:2" x14ac:dyDescent="0.25">
      <c r="A11" s="2" t="s">
        <v>44</v>
      </c>
      <c r="B11" s="4">
        <v>1.35</v>
      </c>
    </row>
    <row r="12" spans="1:2" x14ac:dyDescent="0.25">
      <c r="A12" s="2" t="s">
        <v>45</v>
      </c>
      <c r="B12" s="4">
        <v>2.35</v>
      </c>
    </row>
    <row r="13" spans="1:2" x14ac:dyDescent="0.25">
      <c r="A13" s="2" t="s">
        <v>48</v>
      </c>
      <c r="B13" s="4">
        <v>38.92</v>
      </c>
    </row>
    <row r="14" spans="1:2" x14ac:dyDescent="0.25">
      <c r="A14" s="2" t="s">
        <v>59</v>
      </c>
      <c r="B14" s="4">
        <v>71.680000000000007</v>
      </c>
    </row>
    <row r="15" spans="1:2" x14ac:dyDescent="0.25">
      <c r="A15" s="2" t="s">
        <v>60</v>
      </c>
      <c r="B15" s="4">
        <v>79.709999999999994</v>
      </c>
    </row>
    <row r="16" spans="1:2" x14ac:dyDescent="0.25">
      <c r="A16" s="2" t="s">
        <v>75</v>
      </c>
      <c r="B16" s="4">
        <v>43.68</v>
      </c>
    </row>
    <row r="17" spans="1:2" x14ac:dyDescent="0.25">
      <c r="A17" s="2" t="s">
        <v>77</v>
      </c>
      <c r="B17" s="4">
        <v>24.73</v>
      </c>
    </row>
    <row r="18" spans="1:2" x14ac:dyDescent="0.25">
      <c r="A18" s="2" t="s">
        <v>79</v>
      </c>
      <c r="B18" s="4">
        <v>0.39</v>
      </c>
    </row>
    <row r="19" spans="1:2" x14ac:dyDescent="0.25">
      <c r="A19" s="2" t="s">
        <v>80</v>
      </c>
      <c r="B19" s="4">
        <v>7.03</v>
      </c>
    </row>
    <row r="20" spans="1:2" x14ac:dyDescent="0.25">
      <c r="A20" s="2" t="s">
        <v>81</v>
      </c>
      <c r="B20" s="4">
        <v>11.27</v>
      </c>
    </row>
    <row r="21" spans="1:2" x14ac:dyDescent="0.25">
      <c r="A21" s="2" t="s">
        <v>82</v>
      </c>
      <c r="B21" s="4">
        <v>28.93</v>
      </c>
    </row>
    <row r="22" spans="1:2" x14ac:dyDescent="0.25">
      <c r="A22" s="2" t="s">
        <v>83</v>
      </c>
      <c r="B22" s="4">
        <v>71.41</v>
      </c>
    </row>
    <row r="23" spans="1:2" x14ac:dyDescent="0.25">
      <c r="A23" s="2" t="s">
        <v>95</v>
      </c>
      <c r="B23" s="4">
        <v>47.85</v>
      </c>
    </row>
    <row r="24" spans="1:2" x14ac:dyDescent="0.25">
      <c r="A24" s="2" t="s">
        <v>100</v>
      </c>
      <c r="B24" s="4">
        <v>68.16</v>
      </c>
    </row>
    <row r="25" spans="1:2" x14ac:dyDescent="0.25">
      <c r="A25" s="2" t="s">
        <v>102</v>
      </c>
      <c r="B25" s="4">
        <v>2.48</v>
      </c>
    </row>
    <row r="26" spans="1:2" x14ac:dyDescent="0.25">
      <c r="A26" s="2" t="s">
        <v>110</v>
      </c>
      <c r="B26" s="4">
        <v>3.9</v>
      </c>
    </row>
    <row r="27" spans="1:2" x14ac:dyDescent="0.25">
      <c r="A27" s="2" t="s">
        <v>114</v>
      </c>
      <c r="B27" s="4">
        <v>656.18</v>
      </c>
    </row>
    <row r="28" spans="1:2" x14ac:dyDescent="0.25">
      <c r="A28" s="2" t="s">
        <v>126</v>
      </c>
      <c r="B28" s="4">
        <v>1.51</v>
      </c>
    </row>
    <row r="29" spans="1:2" x14ac:dyDescent="0.25">
      <c r="A29" s="2" t="s">
        <v>130</v>
      </c>
      <c r="B29" s="4">
        <v>10.18</v>
      </c>
    </row>
    <row r="30" spans="1:2" x14ac:dyDescent="0.25">
      <c r="A30" s="2" t="s">
        <v>132</v>
      </c>
      <c r="B30" s="4">
        <v>382.04</v>
      </c>
    </row>
    <row r="31" spans="1:2" x14ac:dyDescent="0.25">
      <c r="A31" s="2" t="s">
        <v>137</v>
      </c>
      <c r="B31" s="4">
        <v>20.309999999999999</v>
      </c>
    </row>
    <row r="32" spans="1:2" x14ac:dyDescent="0.25">
      <c r="A32" s="2" t="s">
        <v>143</v>
      </c>
      <c r="B32" s="4">
        <v>6.03</v>
      </c>
    </row>
    <row r="33" spans="1:2" x14ac:dyDescent="0.25">
      <c r="A33" s="2" t="s">
        <v>144</v>
      </c>
      <c r="B33" s="4">
        <v>2.78</v>
      </c>
    </row>
    <row r="34" spans="1:2" x14ac:dyDescent="0.25">
      <c r="A34" s="2" t="s">
        <v>146</v>
      </c>
      <c r="B34" s="4">
        <v>1198.0999999999999</v>
      </c>
    </row>
    <row r="35" spans="1:2" x14ac:dyDescent="0.25">
      <c r="A35" s="2" t="s">
        <v>150</v>
      </c>
      <c r="B35" s="4">
        <v>20.61</v>
      </c>
    </row>
    <row r="36" spans="1:2" x14ac:dyDescent="0.25">
      <c r="A36" s="2" t="s">
        <v>155</v>
      </c>
      <c r="B36" s="4">
        <v>30.96</v>
      </c>
    </row>
    <row r="37" spans="1:2" x14ac:dyDescent="0.25">
      <c r="A37" s="2" t="s">
        <v>159</v>
      </c>
      <c r="B37" s="4">
        <v>36.46</v>
      </c>
    </row>
    <row r="38" spans="1:2" x14ac:dyDescent="0.25">
      <c r="A38" s="2" t="s">
        <v>160</v>
      </c>
      <c r="B38" s="4">
        <v>116</v>
      </c>
    </row>
    <row r="39" spans="1:2" x14ac:dyDescent="0.25">
      <c r="A39" s="2" t="s">
        <v>178</v>
      </c>
      <c r="B39" s="4">
        <v>134.19999999999999</v>
      </c>
    </row>
    <row r="40" spans="1:2" x14ac:dyDescent="0.25">
      <c r="A40" s="2" t="s">
        <v>181</v>
      </c>
      <c r="B40" s="4">
        <v>60.16</v>
      </c>
    </row>
    <row r="41" spans="1:2" x14ac:dyDescent="0.25">
      <c r="A41" s="2" t="s">
        <v>188</v>
      </c>
      <c r="B41" s="4">
        <v>271.41000000000003</v>
      </c>
    </row>
    <row r="42" spans="1:2" x14ac:dyDescent="0.25">
      <c r="A42" s="2" t="s">
        <v>189</v>
      </c>
      <c r="B42" s="4">
        <v>1186.5</v>
      </c>
    </row>
    <row r="43" spans="1:2" x14ac:dyDescent="0.25">
      <c r="A43" s="2" t="s">
        <v>226</v>
      </c>
      <c r="B43" s="4">
        <v>54.17</v>
      </c>
    </row>
    <row r="44" spans="1:2" x14ac:dyDescent="0.25">
      <c r="A44" s="2" t="s">
        <v>230</v>
      </c>
      <c r="B44" s="4">
        <v>184.82</v>
      </c>
    </row>
    <row r="45" spans="1:2" x14ac:dyDescent="0.25">
      <c r="A45" s="2" t="s">
        <v>238</v>
      </c>
      <c r="B45" s="4">
        <v>48.09</v>
      </c>
    </row>
    <row r="46" spans="1:2" x14ac:dyDescent="0.25">
      <c r="A46" s="2" t="s">
        <v>239</v>
      </c>
      <c r="B46" s="4">
        <v>227.97</v>
      </c>
    </row>
    <row r="47" spans="1:2" x14ac:dyDescent="0.25">
      <c r="A47" s="2" t="s">
        <v>240</v>
      </c>
      <c r="B47" s="4">
        <v>888.94</v>
      </c>
    </row>
    <row r="48" spans="1:2" x14ac:dyDescent="0.25">
      <c r="A48" s="2" t="s">
        <v>241</v>
      </c>
      <c r="B48" s="4">
        <v>53.72</v>
      </c>
    </row>
    <row r="49" spans="1:2" x14ac:dyDescent="0.25">
      <c r="A49" s="2" t="s">
        <v>243</v>
      </c>
      <c r="B49" s="4">
        <v>950.74</v>
      </c>
    </row>
    <row r="50" spans="1:2" x14ac:dyDescent="0.25">
      <c r="A50" s="2" t="s">
        <v>248</v>
      </c>
      <c r="B50" s="4">
        <v>888.94</v>
      </c>
    </row>
  </sheetData>
  <conditionalFormatting sqref="A1:A50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D177C-B3ED-4B4B-8001-27B8602D18FB}">
  <dimension ref="A1:B66"/>
  <sheetViews>
    <sheetView workbookViewId="0">
      <selection sqref="A1:B1048576"/>
    </sheetView>
  </sheetViews>
  <sheetFormatPr defaultRowHeight="15" x14ac:dyDescent="0.25"/>
  <cols>
    <col min="1" max="1" width="41.42578125" bestFit="1" customWidth="1"/>
    <col min="2" max="2" width="29.85546875" bestFit="1" customWidth="1"/>
  </cols>
  <sheetData>
    <row r="1" spans="1:2" x14ac:dyDescent="0.25">
      <c r="A1" s="2"/>
      <c r="B1" s="2" t="s">
        <v>271</v>
      </c>
    </row>
    <row r="2" spans="1:2" x14ac:dyDescent="0.25">
      <c r="A2" s="2" t="s">
        <v>10</v>
      </c>
      <c r="B2" s="4">
        <v>311.13</v>
      </c>
    </row>
    <row r="3" spans="1:2" x14ac:dyDescent="0.25">
      <c r="A3" s="2" t="s">
        <v>13</v>
      </c>
      <c r="B3" s="4">
        <v>7.65</v>
      </c>
    </row>
    <row r="4" spans="1:2" x14ac:dyDescent="0.25">
      <c r="A4" s="2" t="s">
        <v>15</v>
      </c>
      <c r="B4" s="4">
        <v>8.85</v>
      </c>
    </row>
    <row r="5" spans="1:2" x14ac:dyDescent="0.25">
      <c r="A5" s="2" t="s">
        <v>25</v>
      </c>
      <c r="B5" s="4">
        <v>259</v>
      </c>
    </row>
    <row r="6" spans="1:2" x14ac:dyDescent="0.25">
      <c r="A6" s="2" t="s">
        <v>30</v>
      </c>
      <c r="B6" s="4">
        <v>12.3</v>
      </c>
    </row>
    <row r="7" spans="1:2" x14ac:dyDescent="0.25">
      <c r="A7" s="2" t="s">
        <v>31</v>
      </c>
      <c r="B7" s="4">
        <v>4.2</v>
      </c>
    </row>
    <row r="8" spans="1:2" x14ac:dyDescent="0.25">
      <c r="A8" s="2" t="s">
        <v>52</v>
      </c>
      <c r="B8" s="4">
        <v>2.75</v>
      </c>
    </row>
    <row r="9" spans="1:2" x14ac:dyDescent="0.25">
      <c r="A9" s="2" t="s">
        <v>53</v>
      </c>
      <c r="B9" s="4">
        <v>39.200000000000003</v>
      </c>
    </row>
    <row r="10" spans="1:2" x14ac:dyDescent="0.25">
      <c r="A10" s="2" t="s">
        <v>54</v>
      </c>
      <c r="B10" s="4">
        <v>31</v>
      </c>
    </row>
    <row r="11" spans="1:2" x14ac:dyDescent="0.25">
      <c r="A11" s="2" t="s">
        <v>61</v>
      </c>
      <c r="B11" s="4">
        <v>106.2</v>
      </c>
    </row>
    <row r="12" spans="1:2" x14ac:dyDescent="0.25">
      <c r="A12" s="2" t="s">
        <v>65</v>
      </c>
      <c r="B12" s="4">
        <v>11.8</v>
      </c>
    </row>
    <row r="13" spans="1:2" x14ac:dyDescent="0.25">
      <c r="A13" s="2" t="s">
        <v>66</v>
      </c>
      <c r="B13" s="4">
        <v>145.5</v>
      </c>
    </row>
    <row r="14" spans="1:2" x14ac:dyDescent="0.25">
      <c r="A14" s="2" t="s">
        <v>68</v>
      </c>
      <c r="B14" s="4">
        <v>195</v>
      </c>
    </row>
    <row r="15" spans="1:2" x14ac:dyDescent="0.25">
      <c r="A15" s="2" t="s">
        <v>73</v>
      </c>
      <c r="B15" s="4">
        <v>48.4</v>
      </c>
    </row>
    <row r="16" spans="1:2" x14ac:dyDescent="0.25">
      <c r="A16" s="2" t="s">
        <v>78</v>
      </c>
      <c r="B16" s="4">
        <v>585</v>
      </c>
    </row>
    <row r="17" spans="1:2" x14ac:dyDescent="0.25">
      <c r="A17" s="2" t="s">
        <v>86</v>
      </c>
      <c r="B17" s="4">
        <v>31.5</v>
      </c>
    </row>
    <row r="18" spans="1:2" x14ac:dyDescent="0.25">
      <c r="A18" s="2" t="s">
        <v>104</v>
      </c>
      <c r="B18" s="4">
        <v>397.94</v>
      </c>
    </row>
    <row r="19" spans="1:2" x14ac:dyDescent="0.25">
      <c r="A19" s="2" t="s">
        <v>106</v>
      </c>
      <c r="B19" s="4">
        <v>42.8</v>
      </c>
    </row>
    <row r="20" spans="1:2" x14ac:dyDescent="0.25">
      <c r="A20" s="2" t="s">
        <v>107</v>
      </c>
      <c r="B20" s="4">
        <v>22.5</v>
      </c>
    </row>
    <row r="21" spans="1:2" x14ac:dyDescent="0.25">
      <c r="A21" s="2" t="s">
        <v>108</v>
      </c>
      <c r="B21" s="4">
        <v>19.5</v>
      </c>
    </row>
    <row r="22" spans="1:2" x14ac:dyDescent="0.25">
      <c r="A22" s="2" t="s">
        <v>109</v>
      </c>
      <c r="B22" s="4">
        <v>25.12</v>
      </c>
    </row>
    <row r="23" spans="1:2" x14ac:dyDescent="0.25">
      <c r="A23" s="2" t="s">
        <v>124</v>
      </c>
      <c r="B23" s="4">
        <v>68.69</v>
      </c>
    </row>
    <row r="24" spans="1:2" x14ac:dyDescent="0.25">
      <c r="A24" s="2" t="s">
        <v>134</v>
      </c>
      <c r="B24" s="4">
        <v>32</v>
      </c>
    </row>
    <row r="25" spans="1:2" x14ac:dyDescent="0.25">
      <c r="A25" s="2" t="s">
        <v>136</v>
      </c>
      <c r="B25" s="4">
        <v>128.05000000000001</v>
      </c>
    </row>
    <row r="26" spans="1:2" x14ac:dyDescent="0.25">
      <c r="A26" s="2" t="s">
        <v>138</v>
      </c>
      <c r="B26" s="4">
        <v>30</v>
      </c>
    </row>
    <row r="27" spans="1:2" x14ac:dyDescent="0.25">
      <c r="A27" s="2" t="s">
        <v>147</v>
      </c>
      <c r="B27" s="4">
        <v>51.8</v>
      </c>
    </row>
    <row r="28" spans="1:2" x14ac:dyDescent="0.25">
      <c r="A28" s="2" t="s">
        <v>156</v>
      </c>
      <c r="B28" s="4">
        <v>3800</v>
      </c>
    </row>
    <row r="29" spans="1:2" x14ac:dyDescent="0.25">
      <c r="A29" s="2" t="s">
        <v>157</v>
      </c>
      <c r="B29" s="4">
        <v>3800</v>
      </c>
    </row>
    <row r="30" spans="1:2" x14ac:dyDescent="0.25">
      <c r="A30" s="2" t="s">
        <v>158</v>
      </c>
      <c r="B30" s="4">
        <v>1170</v>
      </c>
    </row>
    <row r="31" spans="1:2" x14ac:dyDescent="0.25">
      <c r="A31" s="2" t="s">
        <v>162</v>
      </c>
      <c r="B31" s="4">
        <v>319</v>
      </c>
    </row>
    <row r="32" spans="1:2" x14ac:dyDescent="0.25">
      <c r="A32" s="2" t="s">
        <v>164</v>
      </c>
      <c r="B32" s="4">
        <v>1460</v>
      </c>
    </row>
    <row r="33" spans="1:2" x14ac:dyDescent="0.25">
      <c r="A33" s="2" t="s">
        <v>165</v>
      </c>
      <c r="B33" s="4">
        <v>489.5</v>
      </c>
    </row>
    <row r="34" spans="1:2" x14ac:dyDescent="0.25">
      <c r="A34" s="2" t="s">
        <v>176</v>
      </c>
      <c r="B34" s="4">
        <v>61.24</v>
      </c>
    </row>
    <row r="35" spans="1:2" x14ac:dyDescent="0.25">
      <c r="A35" s="2" t="s">
        <v>183</v>
      </c>
      <c r="B35" s="4">
        <v>143.5</v>
      </c>
    </row>
    <row r="36" spans="1:2" x14ac:dyDescent="0.25">
      <c r="A36" s="2" t="s">
        <v>185</v>
      </c>
      <c r="B36" s="4">
        <v>92.2</v>
      </c>
    </row>
    <row r="37" spans="1:2" x14ac:dyDescent="0.25">
      <c r="A37" s="2" t="s">
        <v>187</v>
      </c>
      <c r="B37" s="4">
        <v>104.5</v>
      </c>
    </row>
    <row r="38" spans="1:2" x14ac:dyDescent="0.25">
      <c r="A38" s="2" t="s">
        <v>190</v>
      </c>
      <c r="B38" s="4">
        <v>93.97</v>
      </c>
    </row>
    <row r="39" spans="1:2" x14ac:dyDescent="0.25">
      <c r="A39" s="2" t="s">
        <v>192</v>
      </c>
      <c r="B39" s="4">
        <v>804</v>
      </c>
    </row>
    <row r="40" spans="1:2" x14ac:dyDescent="0.25">
      <c r="A40" s="2" t="s">
        <v>193</v>
      </c>
      <c r="B40" s="4">
        <v>318</v>
      </c>
    </row>
    <row r="41" spans="1:2" x14ac:dyDescent="0.25">
      <c r="A41" s="2" t="s">
        <v>195</v>
      </c>
      <c r="B41" s="4">
        <v>862.14</v>
      </c>
    </row>
    <row r="42" spans="1:2" x14ac:dyDescent="0.25">
      <c r="A42" s="2" t="s">
        <v>196</v>
      </c>
      <c r="B42" s="4">
        <v>25.7</v>
      </c>
    </row>
    <row r="43" spans="1:2" x14ac:dyDescent="0.25">
      <c r="A43" s="2" t="s">
        <v>199</v>
      </c>
      <c r="B43" s="4">
        <v>31.36</v>
      </c>
    </row>
    <row r="44" spans="1:2" x14ac:dyDescent="0.25">
      <c r="A44" s="2" t="s">
        <v>200</v>
      </c>
      <c r="B44" s="4">
        <v>99.7</v>
      </c>
    </row>
    <row r="45" spans="1:2" x14ac:dyDescent="0.25">
      <c r="A45" s="2" t="s">
        <v>201</v>
      </c>
      <c r="B45" s="4">
        <v>99.7</v>
      </c>
    </row>
    <row r="46" spans="1:2" x14ac:dyDescent="0.25">
      <c r="A46" s="2" t="s">
        <v>206</v>
      </c>
      <c r="B46" s="4">
        <v>29.9</v>
      </c>
    </row>
    <row r="47" spans="1:2" x14ac:dyDescent="0.25">
      <c r="A47" s="2" t="s">
        <v>209</v>
      </c>
      <c r="B47" s="4">
        <v>77.81</v>
      </c>
    </row>
    <row r="48" spans="1:2" x14ac:dyDescent="0.25">
      <c r="A48" s="2" t="s">
        <v>214</v>
      </c>
      <c r="B48" s="4">
        <v>846</v>
      </c>
    </row>
    <row r="49" spans="1:2" x14ac:dyDescent="0.25">
      <c r="A49" s="2" t="s">
        <v>216</v>
      </c>
      <c r="B49" s="4">
        <v>6.86</v>
      </c>
    </row>
    <row r="50" spans="1:2" x14ac:dyDescent="0.25">
      <c r="A50" s="2" t="s">
        <v>217</v>
      </c>
      <c r="B50" s="4">
        <v>609</v>
      </c>
    </row>
    <row r="51" spans="1:2" x14ac:dyDescent="0.25">
      <c r="A51" s="2" t="s">
        <v>219</v>
      </c>
      <c r="B51" s="4">
        <v>21.69</v>
      </c>
    </row>
    <row r="52" spans="1:2" x14ac:dyDescent="0.25">
      <c r="A52" s="2" t="s">
        <v>220</v>
      </c>
      <c r="B52" s="4">
        <v>153</v>
      </c>
    </row>
    <row r="53" spans="1:2" x14ac:dyDescent="0.25">
      <c r="A53" s="2" t="s">
        <v>225</v>
      </c>
      <c r="B53" s="4">
        <v>88.7</v>
      </c>
    </row>
    <row r="54" spans="1:2" x14ac:dyDescent="0.25">
      <c r="A54" s="2" t="s">
        <v>228</v>
      </c>
      <c r="B54" s="4">
        <v>160.5</v>
      </c>
    </row>
    <row r="55" spans="1:2" x14ac:dyDescent="0.25">
      <c r="A55" s="2" t="s">
        <v>231</v>
      </c>
      <c r="B55" s="4">
        <v>5.93</v>
      </c>
    </row>
    <row r="56" spans="1:2" x14ac:dyDescent="0.25">
      <c r="A56" s="2" t="s">
        <v>232</v>
      </c>
      <c r="B56" s="4">
        <v>245.5</v>
      </c>
    </row>
    <row r="57" spans="1:2" x14ac:dyDescent="0.25">
      <c r="A57" s="2" t="s">
        <v>233</v>
      </c>
      <c r="B57" s="4">
        <v>144</v>
      </c>
    </row>
    <row r="58" spans="1:2" x14ac:dyDescent="0.25">
      <c r="A58" s="2" t="s">
        <v>249</v>
      </c>
      <c r="B58" s="4">
        <v>96.7</v>
      </c>
    </row>
    <row r="59" spans="1:2" x14ac:dyDescent="0.25">
      <c r="A59" s="2" t="s">
        <v>250</v>
      </c>
      <c r="B59" s="4">
        <v>270</v>
      </c>
    </row>
    <row r="60" spans="1:2" x14ac:dyDescent="0.25">
      <c r="A60" s="2" t="s">
        <v>256</v>
      </c>
      <c r="B60" s="4">
        <v>5.23</v>
      </c>
    </row>
    <row r="61" spans="1:2" x14ac:dyDescent="0.25">
      <c r="A61" s="2" t="s">
        <v>258</v>
      </c>
      <c r="B61" s="4">
        <v>13.4</v>
      </c>
    </row>
    <row r="62" spans="1:2" x14ac:dyDescent="0.25">
      <c r="A62" s="2" t="s">
        <v>261</v>
      </c>
      <c r="B62" s="4">
        <v>450</v>
      </c>
    </row>
    <row r="63" spans="1:2" x14ac:dyDescent="0.25">
      <c r="A63" s="2" t="s">
        <v>263</v>
      </c>
      <c r="B63" s="4">
        <v>12</v>
      </c>
    </row>
    <row r="64" spans="1:2" x14ac:dyDescent="0.25">
      <c r="A64" s="2" t="s">
        <v>264</v>
      </c>
      <c r="B64" s="4">
        <v>0.94</v>
      </c>
    </row>
    <row r="65" spans="1:2" x14ac:dyDescent="0.25">
      <c r="A65" s="2" t="s">
        <v>265</v>
      </c>
      <c r="B65" s="4">
        <v>66.790000000000006</v>
      </c>
    </row>
    <row r="66" spans="1:2" x14ac:dyDescent="0.25">
      <c r="A66" s="2" t="s">
        <v>266</v>
      </c>
      <c r="B66" s="4">
        <v>48.5</v>
      </c>
    </row>
  </sheetData>
  <conditionalFormatting sqref="A1:A66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51ED-2CBE-4C90-B266-A8258B64EAB0}">
  <dimension ref="A1:B59"/>
  <sheetViews>
    <sheetView workbookViewId="0">
      <selection activeCell="A28" sqref="A28"/>
    </sheetView>
  </sheetViews>
  <sheetFormatPr defaultRowHeight="15" x14ac:dyDescent="0.25"/>
  <cols>
    <col min="1" max="1" width="42.42578125" bestFit="1" customWidth="1"/>
    <col min="2" max="2" width="22.7109375" bestFit="1" customWidth="1"/>
  </cols>
  <sheetData>
    <row r="1" spans="1:2" x14ac:dyDescent="0.25">
      <c r="A1" s="2"/>
      <c r="B1" s="2" t="s">
        <v>270</v>
      </c>
    </row>
    <row r="2" spans="1:2" x14ac:dyDescent="0.25">
      <c r="A2" s="2" t="s">
        <v>7</v>
      </c>
      <c r="B2" s="4">
        <v>190</v>
      </c>
    </row>
    <row r="3" spans="1:2" x14ac:dyDescent="0.25">
      <c r="A3" s="2" t="s">
        <v>11</v>
      </c>
      <c r="B3" s="4">
        <v>590</v>
      </c>
    </row>
    <row r="4" spans="1:2" x14ac:dyDescent="0.25">
      <c r="A4" s="2" t="s">
        <v>12</v>
      </c>
      <c r="B4" s="4">
        <v>92</v>
      </c>
    </row>
    <row r="5" spans="1:2" x14ac:dyDescent="0.25">
      <c r="A5" s="2" t="s">
        <v>17</v>
      </c>
      <c r="B5" s="4">
        <v>52</v>
      </c>
    </row>
    <row r="6" spans="1:2" x14ac:dyDescent="0.25">
      <c r="A6" s="2" t="s">
        <v>37</v>
      </c>
      <c r="B6" s="4">
        <v>71</v>
      </c>
    </row>
    <row r="7" spans="1:2" x14ac:dyDescent="0.25">
      <c r="A7" s="2" t="s">
        <v>38</v>
      </c>
      <c r="B7" s="4">
        <v>42</v>
      </c>
    </row>
    <row r="8" spans="1:2" x14ac:dyDescent="0.25">
      <c r="A8" s="2" t="s">
        <v>41</v>
      </c>
      <c r="B8" s="4">
        <v>345</v>
      </c>
    </row>
    <row r="9" spans="1:2" x14ac:dyDescent="0.25">
      <c r="A9" s="2" t="s">
        <v>42</v>
      </c>
      <c r="B9" s="4">
        <v>125</v>
      </c>
    </row>
    <row r="10" spans="1:2" x14ac:dyDescent="0.25">
      <c r="A10" s="2" t="s">
        <v>43</v>
      </c>
      <c r="B10" s="4">
        <v>57.9</v>
      </c>
    </row>
    <row r="11" spans="1:2" x14ac:dyDescent="0.25">
      <c r="A11" s="2" t="s">
        <v>49</v>
      </c>
      <c r="B11" s="4">
        <v>199</v>
      </c>
    </row>
    <row r="12" spans="1:2" x14ac:dyDescent="0.25">
      <c r="A12" s="2" t="s">
        <v>56</v>
      </c>
      <c r="B12" s="4">
        <v>1140</v>
      </c>
    </row>
    <row r="13" spans="1:2" x14ac:dyDescent="0.25">
      <c r="A13" s="2" t="s">
        <v>58</v>
      </c>
      <c r="B13" s="4">
        <v>1140</v>
      </c>
    </row>
    <row r="14" spans="1:2" x14ac:dyDescent="0.25">
      <c r="A14" s="2" t="s">
        <v>64</v>
      </c>
      <c r="B14" s="4">
        <v>32</v>
      </c>
    </row>
    <row r="15" spans="1:2" x14ac:dyDescent="0.25">
      <c r="A15" s="2" t="s">
        <v>67</v>
      </c>
      <c r="B15" s="4">
        <v>850</v>
      </c>
    </row>
    <row r="16" spans="1:2" x14ac:dyDescent="0.25">
      <c r="A16" s="2" t="s">
        <v>70</v>
      </c>
      <c r="B16" s="4">
        <v>190</v>
      </c>
    </row>
    <row r="17" spans="1:2" x14ac:dyDescent="0.25">
      <c r="A17" s="2" t="s">
        <v>74</v>
      </c>
      <c r="B17" s="4">
        <v>77</v>
      </c>
    </row>
    <row r="18" spans="1:2" x14ac:dyDescent="0.25">
      <c r="A18" s="2" t="s">
        <v>84</v>
      </c>
      <c r="B18" s="4">
        <v>39</v>
      </c>
    </row>
    <row r="19" spans="1:2" x14ac:dyDescent="0.25">
      <c r="A19" s="2" t="s">
        <v>94</v>
      </c>
      <c r="B19" s="4">
        <v>95</v>
      </c>
    </row>
    <row r="20" spans="1:2" x14ac:dyDescent="0.25">
      <c r="A20" s="2" t="s">
        <v>99</v>
      </c>
      <c r="B20" s="4">
        <v>60</v>
      </c>
    </row>
    <row r="21" spans="1:2" x14ac:dyDescent="0.25">
      <c r="A21" s="2" t="s">
        <v>101</v>
      </c>
      <c r="B21" s="4">
        <v>301.5</v>
      </c>
    </row>
    <row r="22" spans="1:2" x14ac:dyDescent="0.25">
      <c r="A22" s="2" t="s">
        <v>113</v>
      </c>
      <c r="B22" s="4">
        <v>890</v>
      </c>
    </row>
    <row r="23" spans="1:2" x14ac:dyDescent="0.25">
      <c r="A23" s="2" t="s">
        <v>115</v>
      </c>
      <c r="B23" s="4">
        <v>110</v>
      </c>
    </row>
    <row r="24" spans="1:2" x14ac:dyDescent="0.25">
      <c r="A24" s="2" t="s">
        <v>120</v>
      </c>
      <c r="B24" s="4">
        <v>11.5</v>
      </c>
    </row>
    <row r="25" spans="1:2" x14ac:dyDescent="0.25">
      <c r="A25" s="2" t="s">
        <v>122</v>
      </c>
      <c r="B25" s="4">
        <v>1190</v>
      </c>
    </row>
    <row r="26" spans="1:2" x14ac:dyDescent="0.25">
      <c r="A26" s="2" t="s">
        <v>125</v>
      </c>
      <c r="B26" s="4">
        <v>175</v>
      </c>
    </row>
    <row r="27" spans="1:2" x14ac:dyDescent="0.25">
      <c r="A27" s="2" t="s">
        <v>127</v>
      </c>
      <c r="B27" s="4">
        <v>69</v>
      </c>
    </row>
    <row r="28" spans="1:2" x14ac:dyDescent="0.25">
      <c r="A28" s="2" t="s">
        <v>128</v>
      </c>
      <c r="B28" s="4">
        <v>69</v>
      </c>
    </row>
    <row r="29" spans="1:2" x14ac:dyDescent="0.25">
      <c r="A29" s="2" t="s">
        <v>131</v>
      </c>
      <c r="B29" s="4">
        <v>130</v>
      </c>
    </row>
    <row r="30" spans="1:2" x14ac:dyDescent="0.25">
      <c r="A30" s="2" t="s">
        <v>135</v>
      </c>
      <c r="B30" s="4">
        <v>340</v>
      </c>
    </row>
    <row r="31" spans="1:2" x14ac:dyDescent="0.25">
      <c r="A31" s="2" t="s">
        <v>149</v>
      </c>
      <c r="B31" s="4">
        <v>199</v>
      </c>
    </row>
    <row r="32" spans="1:2" x14ac:dyDescent="0.25">
      <c r="A32" s="2" t="s">
        <v>161</v>
      </c>
      <c r="B32" s="4">
        <v>1300</v>
      </c>
    </row>
    <row r="33" spans="1:2" x14ac:dyDescent="0.25">
      <c r="A33" s="2" t="s">
        <v>163</v>
      </c>
      <c r="B33" s="4">
        <v>425</v>
      </c>
    </row>
    <row r="34" spans="1:2" x14ac:dyDescent="0.25">
      <c r="A34" s="2" t="s">
        <v>166</v>
      </c>
      <c r="B34" s="4">
        <v>560</v>
      </c>
    </row>
    <row r="35" spans="1:2" x14ac:dyDescent="0.25">
      <c r="A35" s="2" t="s">
        <v>167</v>
      </c>
      <c r="B35" s="4">
        <v>1050</v>
      </c>
    </row>
    <row r="36" spans="1:2" x14ac:dyDescent="0.25">
      <c r="A36" s="2" t="s">
        <v>169</v>
      </c>
      <c r="B36" s="4">
        <v>136</v>
      </c>
    </row>
    <row r="37" spans="1:2" x14ac:dyDescent="0.25">
      <c r="A37" s="2" t="s">
        <v>170</v>
      </c>
      <c r="B37" s="4">
        <v>709</v>
      </c>
    </row>
    <row r="38" spans="1:2" x14ac:dyDescent="0.25">
      <c r="A38" s="2" t="s">
        <v>177</v>
      </c>
      <c r="B38" s="4">
        <v>650</v>
      </c>
    </row>
    <row r="39" spans="1:2" x14ac:dyDescent="0.25">
      <c r="A39" s="2" t="s">
        <v>180</v>
      </c>
      <c r="B39" s="4">
        <v>5490</v>
      </c>
    </row>
    <row r="40" spans="1:2" x14ac:dyDescent="0.25">
      <c r="A40" s="2" t="s">
        <v>184</v>
      </c>
      <c r="B40" s="4">
        <v>1100</v>
      </c>
    </row>
    <row r="41" spans="1:2" x14ac:dyDescent="0.25">
      <c r="A41" s="2" t="s">
        <v>191</v>
      </c>
      <c r="B41" s="4">
        <v>299</v>
      </c>
    </row>
    <row r="42" spans="1:2" x14ac:dyDescent="0.25">
      <c r="A42" s="2" t="s">
        <v>197</v>
      </c>
      <c r="B42" s="4">
        <v>220</v>
      </c>
    </row>
    <row r="43" spans="1:2" x14ac:dyDescent="0.25">
      <c r="A43" s="2" t="s">
        <v>202</v>
      </c>
      <c r="B43" s="4">
        <v>750</v>
      </c>
    </row>
    <row r="44" spans="1:2" x14ac:dyDescent="0.25">
      <c r="A44" s="2" t="s">
        <v>203</v>
      </c>
      <c r="B44" s="4">
        <v>1864</v>
      </c>
    </row>
    <row r="45" spans="1:2" x14ac:dyDescent="0.25">
      <c r="A45" s="2" t="s">
        <v>204</v>
      </c>
      <c r="B45" s="4">
        <v>1530</v>
      </c>
    </row>
    <row r="46" spans="1:2" x14ac:dyDescent="0.25">
      <c r="A46" s="2" t="s">
        <v>211</v>
      </c>
      <c r="B46" s="4">
        <v>160</v>
      </c>
    </row>
    <row r="47" spans="1:2" x14ac:dyDescent="0.25">
      <c r="A47" s="2" t="s">
        <v>221</v>
      </c>
      <c r="B47" s="4">
        <v>3100</v>
      </c>
    </row>
    <row r="48" spans="1:2" x14ac:dyDescent="0.25">
      <c r="A48" s="2" t="s">
        <v>222</v>
      </c>
      <c r="B48" s="4">
        <v>272</v>
      </c>
    </row>
    <row r="49" spans="1:2" x14ac:dyDescent="0.25">
      <c r="A49" s="2" t="s">
        <v>223</v>
      </c>
      <c r="B49" s="4">
        <v>790</v>
      </c>
    </row>
    <row r="50" spans="1:2" x14ac:dyDescent="0.25">
      <c r="A50" s="2" t="s">
        <v>224</v>
      </c>
      <c r="B50" s="4">
        <v>200</v>
      </c>
    </row>
    <row r="51" spans="1:2" x14ac:dyDescent="0.25">
      <c r="A51" s="2" t="s">
        <v>229</v>
      </c>
      <c r="B51" s="4">
        <v>290</v>
      </c>
    </row>
    <row r="52" spans="1:2" x14ac:dyDescent="0.25">
      <c r="A52" s="2" t="s">
        <v>234</v>
      </c>
      <c r="B52" s="4">
        <v>1100</v>
      </c>
    </row>
    <row r="53" spans="1:2" x14ac:dyDescent="0.25">
      <c r="A53" s="2" t="s">
        <v>235</v>
      </c>
      <c r="B53" s="4">
        <v>595</v>
      </c>
    </row>
    <row r="54" spans="1:2" x14ac:dyDescent="0.25">
      <c r="A54" s="2" t="s">
        <v>244</v>
      </c>
      <c r="B54" s="4">
        <v>185</v>
      </c>
    </row>
    <row r="55" spans="1:2" x14ac:dyDescent="0.25">
      <c r="A55" s="2" t="s">
        <v>245</v>
      </c>
      <c r="B55" s="4">
        <v>1180</v>
      </c>
    </row>
    <row r="56" spans="1:2" x14ac:dyDescent="0.25">
      <c r="A56" s="2" t="s">
        <v>247</v>
      </c>
      <c r="B56" s="4">
        <v>870</v>
      </c>
    </row>
    <row r="57" spans="1:2" x14ac:dyDescent="0.25">
      <c r="A57" s="2" t="s">
        <v>252</v>
      </c>
      <c r="B57" s="4">
        <v>1040</v>
      </c>
    </row>
    <row r="58" spans="1:2" x14ac:dyDescent="0.25">
      <c r="A58" s="2" t="s">
        <v>259</v>
      </c>
      <c r="B58" s="4">
        <v>2380</v>
      </c>
    </row>
    <row r="59" spans="1:2" x14ac:dyDescent="0.25">
      <c r="A59" s="2" t="s">
        <v>262</v>
      </c>
      <c r="B59" s="4">
        <v>465</v>
      </c>
    </row>
  </sheetData>
  <conditionalFormatting sqref="A1:A59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29AE-C648-485A-9F36-BBB391874E27}">
  <dimension ref="A1:B68"/>
  <sheetViews>
    <sheetView workbookViewId="0">
      <selection activeCell="B31" sqref="B31"/>
    </sheetView>
  </sheetViews>
  <sheetFormatPr defaultRowHeight="15" x14ac:dyDescent="0.25"/>
  <cols>
    <col min="1" max="1" width="39.85546875" bestFit="1" customWidth="1"/>
    <col min="2" max="2" width="26" bestFit="1" customWidth="1"/>
  </cols>
  <sheetData>
    <row r="1" spans="1:2" x14ac:dyDescent="0.25">
      <c r="A1" s="2"/>
      <c r="B1" s="2" t="s">
        <v>269</v>
      </c>
    </row>
    <row r="2" spans="1:2" x14ac:dyDescent="0.25">
      <c r="A2" s="2" t="s">
        <v>0</v>
      </c>
      <c r="B2" s="4">
        <v>5.73</v>
      </c>
    </row>
    <row r="3" spans="1:2" x14ac:dyDescent="0.25">
      <c r="A3" s="2" t="s">
        <v>2</v>
      </c>
      <c r="B3" s="4">
        <v>38.4</v>
      </c>
    </row>
    <row r="4" spans="1:2" x14ac:dyDescent="0.25">
      <c r="A4" s="2" t="s">
        <v>4</v>
      </c>
      <c r="B4" s="4">
        <v>13.14</v>
      </c>
    </row>
    <row r="5" spans="1:2" x14ac:dyDescent="0.25">
      <c r="A5" s="2" t="s">
        <v>5</v>
      </c>
      <c r="B5" s="4">
        <v>7.59</v>
      </c>
    </row>
    <row r="6" spans="1:2" x14ac:dyDescent="0.25">
      <c r="A6" s="2" t="s">
        <v>6</v>
      </c>
      <c r="B6" s="4">
        <v>6.71</v>
      </c>
    </row>
    <row r="7" spans="1:2" x14ac:dyDescent="0.25">
      <c r="A7" s="2" t="s">
        <v>8</v>
      </c>
      <c r="B7" s="4">
        <v>0.64</v>
      </c>
    </row>
    <row r="8" spans="1:2" x14ac:dyDescent="0.25">
      <c r="A8" s="2" t="s">
        <v>14</v>
      </c>
      <c r="B8" s="4">
        <v>15.65</v>
      </c>
    </row>
    <row r="9" spans="1:2" x14ac:dyDescent="0.25">
      <c r="A9" s="2" t="s">
        <v>24</v>
      </c>
      <c r="B9" s="4">
        <v>3.56</v>
      </c>
    </row>
    <row r="10" spans="1:2" x14ac:dyDescent="0.25">
      <c r="A10" s="2" t="s">
        <v>26</v>
      </c>
      <c r="B10" s="4">
        <v>46.51</v>
      </c>
    </row>
    <row r="11" spans="1:2" x14ac:dyDescent="0.25">
      <c r="A11" s="2" t="s">
        <v>32</v>
      </c>
      <c r="B11" s="4">
        <v>14.92</v>
      </c>
    </row>
    <row r="12" spans="1:2" x14ac:dyDescent="0.25">
      <c r="A12" s="2" t="s">
        <v>33</v>
      </c>
      <c r="B12" s="4">
        <v>84.13</v>
      </c>
    </row>
    <row r="13" spans="1:2" x14ac:dyDescent="0.25">
      <c r="A13" s="2" t="s">
        <v>34</v>
      </c>
      <c r="B13" s="4">
        <v>6.49</v>
      </c>
    </row>
    <row r="14" spans="1:2" x14ac:dyDescent="0.25">
      <c r="A14" s="2" t="s">
        <v>39</v>
      </c>
      <c r="B14" s="4">
        <v>57.04</v>
      </c>
    </row>
    <row r="15" spans="1:2" x14ac:dyDescent="0.25">
      <c r="A15" s="2" t="s">
        <v>40</v>
      </c>
      <c r="B15" s="4">
        <v>48.1</v>
      </c>
    </row>
    <row r="16" spans="1:2" x14ac:dyDescent="0.25">
      <c r="A16" s="2" t="s">
        <v>46</v>
      </c>
      <c r="B16" s="4">
        <v>61</v>
      </c>
    </row>
    <row r="17" spans="1:2" x14ac:dyDescent="0.25">
      <c r="A17" s="2" t="s">
        <v>47</v>
      </c>
      <c r="B17" s="4">
        <v>65.42</v>
      </c>
    </row>
    <row r="18" spans="1:2" x14ac:dyDescent="0.25">
      <c r="A18" s="2" t="s">
        <v>55</v>
      </c>
      <c r="B18" s="4">
        <v>290.42</v>
      </c>
    </row>
    <row r="19" spans="1:2" x14ac:dyDescent="0.25">
      <c r="A19" s="2" t="s">
        <v>57</v>
      </c>
      <c r="B19" s="4">
        <v>26.36</v>
      </c>
    </row>
    <row r="20" spans="1:2" x14ac:dyDescent="0.25">
      <c r="A20" s="2" t="s">
        <v>62</v>
      </c>
      <c r="B20" s="4">
        <v>5.73</v>
      </c>
    </row>
    <row r="21" spans="1:2" x14ac:dyDescent="0.25">
      <c r="A21" s="2" t="s">
        <v>63</v>
      </c>
      <c r="B21" s="4">
        <v>27.55</v>
      </c>
    </row>
    <row r="22" spans="1:2" x14ac:dyDescent="0.25">
      <c r="A22" s="2" t="s">
        <v>69</v>
      </c>
      <c r="B22" s="4">
        <v>279</v>
      </c>
    </row>
    <row r="23" spans="1:2" x14ac:dyDescent="0.25">
      <c r="A23" s="2" t="s">
        <v>71</v>
      </c>
      <c r="B23" s="4">
        <v>2.34</v>
      </c>
    </row>
    <row r="24" spans="1:2" x14ac:dyDescent="0.25">
      <c r="A24" s="2" t="s">
        <v>72</v>
      </c>
      <c r="B24" s="4">
        <v>15.19</v>
      </c>
    </row>
    <row r="25" spans="1:2" x14ac:dyDescent="0.25">
      <c r="A25" s="2" t="s">
        <v>76</v>
      </c>
      <c r="B25" s="4">
        <v>310.45</v>
      </c>
    </row>
    <row r="26" spans="1:2" x14ac:dyDescent="0.25">
      <c r="A26" s="2" t="s">
        <v>88</v>
      </c>
      <c r="B26" s="4">
        <v>169.83</v>
      </c>
    </row>
    <row r="27" spans="1:2" x14ac:dyDescent="0.25">
      <c r="A27" s="2" t="s">
        <v>89</v>
      </c>
      <c r="B27" s="4">
        <v>179.27</v>
      </c>
    </row>
    <row r="28" spans="1:2" x14ac:dyDescent="0.25">
      <c r="A28" s="2" t="s">
        <v>90</v>
      </c>
      <c r="B28" s="4">
        <v>70.67</v>
      </c>
    </row>
    <row r="29" spans="1:2" x14ac:dyDescent="0.25">
      <c r="A29" s="2" t="s">
        <v>91</v>
      </c>
      <c r="B29" s="4">
        <v>11.16</v>
      </c>
    </row>
    <row r="30" spans="1:2" x14ac:dyDescent="0.25">
      <c r="A30" s="2" t="s">
        <v>92</v>
      </c>
      <c r="B30" s="4">
        <v>77.13</v>
      </c>
    </row>
    <row r="31" spans="1:2" x14ac:dyDescent="0.25">
      <c r="A31" s="2" t="s">
        <v>93</v>
      </c>
      <c r="B31" s="4">
        <v>273.27999999999997</v>
      </c>
    </row>
    <row r="32" spans="1:2" x14ac:dyDescent="0.25">
      <c r="A32" s="2" t="s">
        <v>98</v>
      </c>
      <c r="B32" s="4">
        <v>85.74</v>
      </c>
    </row>
    <row r="33" spans="1:2" x14ac:dyDescent="0.25">
      <c r="A33" s="2" t="s">
        <v>103</v>
      </c>
      <c r="B33" s="4">
        <v>3.37</v>
      </c>
    </row>
    <row r="34" spans="1:2" x14ac:dyDescent="0.25">
      <c r="A34" s="2" t="s">
        <v>105</v>
      </c>
      <c r="B34" s="4">
        <v>353</v>
      </c>
    </row>
    <row r="35" spans="1:2" x14ac:dyDescent="0.25">
      <c r="A35" s="2" t="s">
        <v>112</v>
      </c>
      <c r="B35" s="4">
        <v>106.4</v>
      </c>
    </row>
    <row r="36" spans="1:2" x14ac:dyDescent="0.25">
      <c r="A36" s="2" t="s">
        <v>116</v>
      </c>
      <c r="B36" s="4">
        <v>41.51</v>
      </c>
    </row>
    <row r="37" spans="1:2" x14ac:dyDescent="0.25">
      <c r="A37" s="2" t="s">
        <v>117</v>
      </c>
      <c r="B37" s="4">
        <v>303.17</v>
      </c>
    </row>
    <row r="38" spans="1:2" x14ac:dyDescent="0.25">
      <c r="A38" s="2" t="s">
        <v>118</v>
      </c>
      <c r="B38" s="4">
        <v>0.35</v>
      </c>
    </row>
    <row r="39" spans="1:2" x14ac:dyDescent="0.25">
      <c r="A39" s="2" t="s">
        <v>119</v>
      </c>
      <c r="B39" s="4">
        <v>80</v>
      </c>
    </row>
    <row r="40" spans="1:2" x14ac:dyDescent="0.25">
      <c r="A40" s="2" t="s">
        <v>121</v>
      </c>
      <c r="B40" s="4">
        <v>3.19</v>
      </c>
    </row>
    <row r="41" spans="1:2" x14ac:dyDescent="0.25">
      <c r="A41" s="2" t="s">
        <v>123</v>
      </c>
      <c r="B41" s="4">
        <v>2.52</v>
      </c>
    </row>
    <row r="42" spans="1:2" x14ac:dyDescent="0.25">
      <c r="A42" s="2" t="s">
        <v>133</v>
      </c>
      <c r="B42" s="4">
        <v>28.16</v>
      </c>
    </row>
    <row r="43" spans="1:2" x14ac:dyDescent="0.25">
      <c r="A43" s="2" t="s">
        <v>140</v>
      </c>
      <c r="B43" s="4">
        <v>133.36000000000001</v>
      </c>
    </row>
    <row r="44" spans="1:2" x14ac:dyDescent="0.25">
      <c r="A44" s="2" t="s">
        <v>141</v>
      </c>
      <c r="B44" s="4">
        <v>5.78</v>
      </c>
    </row>
    <row r="45" spans="1:2" x14ac:dyDescent="0.25">
      <c r="A45" s="2" t="s">
        <v>142</v>
      </c>
      <c r="B45" s="4">
        <v>3</v>
      </c>
    </row>
    <row r="46" spans="1:2" x14ac:dyDescent="0.25">
      <c r="A46" s="2" t="s">
        <v>148</v>
      </c>
      <c r="B46" s="4">
        <v>13.81</v>
      </c>
    </row>
    <row r="47" spans="1:2" x14ac:dyDescent="0.25">
      <c r="A47" s="2" t="s">
        <v>153</v>
      </c>
      <c r="B47" s="4">
        <v>98.38</v>
      </c>
    </row>
    <row r="48" spans="1:2" x14ac:dyDescent="0.25">
      <c r="A48" s="2" t="s">
        <v>154</v>
      </c>
      <c r="B48" s="4">
        <v>5.25</v>
      </c>
    </row>
    <row r="49" spans="1:2" x14ac:dyDescent="0.25">
      <c r="A49" s="2" t="s">
        <v>168</v>
      </c>
      <c r="B49" s="4">
        <v>1788</v>
      </c>
    </row>
    <row r="50" spans="1:2" x14ac:dyDescent="0.25">
      <c r="A50" s="2" t="s">
        <v>172</v>
      </c>
      <c r="B50" s="4">
        <v>34.049999999999997</v>
      </c>
    </row>
    <row r="51" spans="1:2" x14ac:dyDescent="0.25">
      <c r="A51" s="2" t="s">
        <v>173</v>
      </c>
      <c r="B51" s="4">
        <v>11.16</v>
      </c>
    </row>
    <row r="52" spans="1:2" x14ac:dyDescent="0.25">
      <c r="A52" s="2" t="s">
        <v>174</v>
      </c>
      <c r="B52" s="4">
        <v>14.65</v>
      </c>
    </row>
    <row r="53" spans="1:2" x14ac:dyDescent="0.25">
      <c r="A53" s="2" t="s">
        <v>175</v>
      </c>
      <c r="B53" s="4">
        <v>7.59</v>
      </c>
    </row>
    <row r="54" spans="1:2" x14ac:dyDescent="0.25">
      <c r="A54" s="2" t="s">
        <v>179</v>
      </c>
      <c r="B54" s="4">
        <v>357.1</v>
      </c>
    </row>
    <row r="55" spans="1:2" x14ac:dyDescent="0.25">
      <c r="A55" s="2" t="s">
        <v>182</v>
      </c>
      <c r="B55" s="4">
        <v>30.05</v>
      </c>
    </row>
    <row r="56" spans="1:2" x14ac:dyDescent="0.25">
      <c r="A56" s="2" t="s">
        <v>186</v>
      </c>
      <c r="B56" s="4">
        <v>179.49</v>
      </c>
    </row>
    <row r="57" spans="1:2" x14ac:dyDescent="0.25">
      <c r="A57" s="2" t="s">
        <v>194</v>
      </c>
      <c r="B57" s="4">
        <v>47.22</v>
      </c>
    </row>
    <row r="58" spans="1:2" x14ac:dyDescent="0.25">
      <c r="A58" s="2" t="s">
        <v>205</v>
      </c>
      <c r="B58" s="4">
        <v>6.12</v>
      </c>
    </row>
    <row r="59" spans="1:2" x14ac:dyDescent="0.25">
      <c r="A59" s="2" t="s">
        <v>207</v>
      </c>
      <c r="B59" s="4">
        <v>45.91</v>
      </c>
    </row>
    <row r="60" spans="1:2" x14ac:dyDescent="0.25">
      <c r="A60" s="2" t="s">
        <v>210</v>
      </c>
      <c r="B60" s="4">
        <v>1785</v>
      </c>
    </row>
    <row r="61" spans="1:2" x14ac:dyDescent="0.25">
      <c r="A61" s="2" t="s">
        <v>212</v>
      </c>
      <c r="B61" s="4">
        <v>217.74</v>
      </c>
    </row>
    <row r="62" spans="1:2" x14ac:dyDescent="0.25">
      <c r="A62" s="2" t="s">
        <v>213</v>
      </c>
      <c r="B62" s="4">
        <v>15.74</v>
      </c>
    </row>
    <row r="63" spans="1:2" x14ac:dyDescent="0.25">
      <c r="A63" s="2" t="s">
        <v>215</v>
      </c>
      <c r="B63" s="4">
        <v>6.12</v>
      </c>
    </row>
    <row r="64" spans="1:2" x14ac:dyDescent="0.25">
      <c r="A64" s="2" t="s">
        <v>218</v>
      </c>
      <c r="B64" s="4">
        <v>4.8099999999999996</v>
      </c>
    </row>
    <row r="65" spans="1:2" x14ac:dyDescent="0.25">
      <c r="A65" s="2" t="s">
        <v>236</v>
      </c>
      <c r="B65" s="4">
        <v>53.56</v>
      </c>
    </row>
    <row r="66" spans="1:2" x14ac:dyDescent="0.25">
      <c r="A66" s="2" t="s">
        <v>254</v>
      </c>
      <c r="B66" s="4">
        <v>48.1</v>
      </c>
    </row>
    <row r="67" spans="1:2" x14ac:dyDescent="0.25">
      <c r="A67" s="2" t="s">
        <v>255</v>
      </c>
      <c r="B67" s="4">
        <v>5.73</v>
      </c>
    </row>
    <row r="68" spans="1:2" x14ac:dyDescent="0.25">
      <c r="A68" s="2" t="s">
        <v>260</v>
      </c>
      <c r="B68" s="4">
        <v>3.28</v>
      </c>
    </row>
  </sheetData>
  <conditionalFormatting sqref="A1:A68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44E6-CF5B-4C3C-8BE3-9F66369D2D60}">
  <dimension ref="A1:B26"/>
  <sheetViews>
    <sheetView workbookViewId="0">
      <selection sqref="A1:B1048576"/>
    </sheetView>
  </sheetViews>
  <sheetFormatPr defaultRowHeight="15" x14ac:dyDescent="0.25"/>
  <cols>
    <col min="1" max="1" width="41.140625" bestFit="1" customWidth="1"/>
    <col min="2" max="2" width="24.42578125" bestFit="1" customWidth="1"/>
  </cols>
  <sheetData>
    <row r="1" spans="1:2" x14ac:dyDescent="0.25">
      <c r="A1" s="2"/>
      <c r="B1" s="2" t="s">
        <v>268</v>
      </c>
    </row>
    <row r="2" spans="1:2" x14ac:dyDescent="0.25">
      <c r="A2" s="2" t="s">
        <v>1</v>
      </c>
      <c r="B2" s="4">
        <v>3.67</v>
      </c>
    </row>
    <row r="3" spans="1:2" x14ac:dyDescent="0.25">
      <c r="A3" s="2" t="s">
        <v>3</v>
      </c>
      <c r="B3" s="4">
        <v>9</v>
      </c>
    </row>
    <row r="4" spans="1:2" x14ac:dyDescent="0.25">
      <c r="A4" s="2" t="s">
        <v>9</v>
      </c>
      <c r="B4" s="4">
        <v>18.809999999999999</v>
      </c>
    </row>
    <row r="5" spans="1:2" x14ac:dyDescent="0.25">
      <c r="A5" s="2" t="s">
        <v>16</v>
      </c>
      <c r="B5" s="4">
        <v>12.17</v>
      </c>
    </row>
    <row r="6" spans="1:2" x14ac:dyDescent="0.25">
      <c r="A6" s="2" t="s">
        <v>18</v>
      </c>
      <c r="B6" s="4">
        <v>43.5</v>
      </c>
    </row>
    <row r="7" spans="1:2" x14ac:dyDescent="0.25">
      <c r="A7" s="2" t="s">
        <v>29</v>
      </c>
      <c r="B7" s="4">
        <v>8.6</v>
      </c>
    </row>
    <row r="8" spans="1:2" x14ac:dyDescent="0.25">
      <c r="A8" s="2" t="s">
        <v>50</v>
      </c>
      <c r="B8" s="4">
        <v>58.88</v>
      </c>
    </row>
    <row r="9" spans="1:2" x14ac:dyDescent="0.25">
      <c r="A9" s="2" t="s">
        <v>51</v>
      </c>
      <c r="B9" s="4">
        <v>58.88</v>
      </c>
    </row>
    <row r="10" spans="1:2" x14ac:dyDescent="0.25">
      <c r="A10" s="2" t="s">
        <v>85</v>
      </c>
      <c r="B10" s="4">
        <v>167.53</v>
      </c>
    </row>
    <row r="11" spans="1:2" x14ac:dyDescent="0.25">
      <c r="A11" s="2" t="s">
        <v>87</v>
      </c>
      <c r="B11" s="4">
        <v>6.62</v>
      </c>
    </row>
    <row r="12" spans="1:2" x14ac:dyDescent="0.25">
      <c r="A12" s="2" t="s">
        <v>96</v>
      </c>
      <c r="B12" s="4">
        <v>201</v>
      </c>
    </row>
    <row r="13" spans="1:2" x14ac:dyDescent="0.25">
      <c r="A13" s="2" t="s">
        <v>97</v>
      </c>
      <c r="B13" s="4">
        <v>37.6</v>
      </c>
    </row>
    <row r="14" spans="1:2" x14ac:dyDescent="0.25">
      <c r="A14" s="2" t="s">
        <v>111</v>
      </c>
      <c r="B14" s="4">
        <v>47.1</v>
      </c>
    </row>
    <row r="15" spans="1:2" x14ac:dyDescent="0.25">
      <c r="A15" s="2" t="s">
        <v>139</v>
      </c>
      <c r="B15" s="4">
        <v>3.96</v>
      </c>
    </row>
    <row r="16" spans="1:2" x14ac:dyDescent="0.25">
      <c r="A16" s="2" t="s">
        <v>145</v>
      </c>
      <c r="B16" s="4">
        <v>63.52</v>
      </c>
    </row>
    <row r="17" spans="1:2" x14ac:dyDescent="0.25">
      <c r="A17" s="2" t="s">
        <v>151</v>
      </c>
      <c r="B17" s="4">
        <v>65.7</v>
      </c>
    </row>
    <row r="18" spans="1:2" x14ac:dyDescent="0.25">
      <c r="A18" s="2" t="s">
        <v>152</v>
      </c>
      <c r="B18" s="4">
        <v>18.2</v>
      </c>
    </row>
    <row r="19" spans="1:2" x14ac:dyDescent="0.25">
      <c r="A19" s="2" t="s">
        <v>171</v>
      </c>
      <c r="B19" s="4">
        <v>367.48</v>
      </c>
    </row>
    <row r="20" spans="1:2" x14ac:dyDescent="0.25">
      <c r="A20" s="2" t="s">
        <v>198</v>
      </c>
      <c r="B20" s="4">
        <v>454.47</v>
      </c>
    </row>
    <row r="21" spans="1:2" x14ac:dyDescent="0.25">
      <c r="A21" s="2" t="s">
        <v>208</v>
      </c>
      <c r="B21" s="4">
        <v>93.37</v>
      </c>
    </row>
    <row r="22" spans="1:2" x14ac:dyDescent="0.25">
      <c r="A22" s="2" t="s">
        <v>242</v>
      </c>
      <c r="B22" s="4">
        <v>6.67</v>
      </c>
    </row>
    <row r="23" spans="1:2" x14ac:dyDescent="0.25">
      <c r="A23" s="2" t="s">
        <v>246</v>
      </c>
      <c r="B23" s="4">
        <v>8.42</v>
      </c>
    </row>
    <row r="24" spans="1:2" x14ac:dyDescent="0.25">
      <c r="A24" s="2" t="s">
        <v>251</v>
      </c>
      <c r="B24" s="4">
        <v>2.6</v>
      </c>
    </row>
    <row r="25" spans="1:2" x14ac:dyDescent="0.25">
      <c r="A25" s="2" t="s">
        <v>253</v>
      </c>
      <c r="B25" s="4">
        <v>25.52</v>
      </c>
    </row>
    <row r="26" spans="1:2" x14ac:dyDescent="0.25">
      <c r="A26" s="2" t="s">
        <v>267</v>
      </c>
      <c r="B26" s="4">
        <v>245.43</v>
      </c>
    </row>
  </sheetData>
  <conditionalFormatting sqref="A1:A2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</vt:i4>
      </vt:variant>
    </vt:vector>
  </HeadingPairs>
  <TitlesOfParts>
    <vt:vector size="7" baseType="lpstr">
      <vt:lpstr>List1</vt:lpstr>
      <vt:lpstr>Zliner</vt:lpstr>
      <vt:lpstr>Motor-Car</vt:lpstr>
      <vt:lpstr>InterBus</vt:lpstr>
      <vt:lpstr>Truckshop</vt:lpstr>
      <vt:lpstr>ADIP</vt:lpstr>
      <vt:lpstr>List1!_6561_parts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juraj.kviatkovsky</dc:creator>
  <cp:lastModifiedBy>Trégerová Alexandra</cp:lastModifiedBy>
  <dcterms:created xsi:type="dcterms:W3CDTF">2020-02-24T14:30:51Z</dcterms:created>
  <dcterms:modified xsi:type="dcterms:W3CDTF">2020-02-25T14:04:11Z</dcterms:modified>
</cp:coreProperties>
</file>