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a plocha\ACER\Banská Bystrica mesto\Stavba 2020 VZT\Vysvetlenie č. 6\"/>
    </mc:Choice>
  </mc:AlternateContent>
  <bookViews>
    <workbookView xWindow="-120" yWindow="-120" windowWidth="29040" windowHeight="15840"/>
  </bookViews>
  <sheets>
    <sheet name="VZT-B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9" i="2" l="1"/>
  <c r="K249" i="2"/>
  <c r="M248" i="2"/>
  <c r="L248" i="2"/>
  <c r="K248" i="2"/>
  <c r="L247" i="2"/>
  <c r="K247" i="2"/>
  <c r="M247" i="2" s="1"/>
  <c r="L246" i="2"/>
  <c r="K246" i="2"/>
  <c r="M246" i="2" s="1"/>
  <c r="M245" i="2"/>
  <c r="L245" i="2"/>
  <c r="K245" i="2"/>
  <c r="M244" i="2"/>
  <c r="L244" i="2"/>
  <c r="K244" i="2"/>
  <c r="L243" i="2"/>
  <c r="K243" i="2"/>
  <c r="M243" i="2" s="1"/>
  <c r="L242" i="2"/>
  <c r="K242" i="2"/>
  <c r="M242" i="2" s="1"/>
  <c r="M241" i="2"/>
  <c r="L241" i="2"/>
  <c r="K241" i="2"/>
  <c r="M240" i="2"/>
  <c r="L240" i="2"/>
  <c r="K240" i="2"/>
  <c r="L239" i="2"/>
  <c r="K239" i="2"/>
  <c r="M239" i="2" s="1"/>
  <c r="M249" i="2" l="1"/>
  <c r="L220" i="2" l="1"/>
  <c r="K220" i="2"/>
  <c r="L218" i="2"/>
  <c r="K218" i="2"/>
  <c r="L215" i="2"/>
  <c r="K215" i="2"/>
  <c r="L213" i="2"/>
  <c r="K213" i="2"/>
  <c r="L209" i="2"/>
  <c r="K209" i="2"/>
  <c r="L208" i="2"/>
  <c r="K208" i="2"/>
  <c r="L205" i="2"/>
  <c r="K205" i="2"/>
  <c r="L203" i="2"/>
  <c r="K203" i="2"/>
  <c r="L193" i="2"/>
  <c r="K193" i="2"/>
  <c r="L198" i="2"/>
  <c r="K198" i="2"/>
  <c r="L201" i="2"/>
  <c r="K201" i="2"/>
  <c r="L196" i="2"/>
  <c r="K196" i="2"/>
  <c r="L192" i="2"/>
  <c r="K192" i="2"/>
  <c r="L191" i="2"/>
  <c r="K191" i="2"/>
  <c r="K24" i="2"/>
  <c r="L24" i="2"/>
  <c r="K232" i="2"/>
  <c r="L232" i="2"/>
  <c r="K231" i="2"/>
  <c r="L231" i="2"/>
  <c r="L236" i="2"/>
  <c r="K236" i="2"/>
  <c r="L235" i="2"/>
  <c r="K235" i="2"/>
  <c r="L234" i="2"/>
  <c r="K234" i="2"/>
  <c r="L233" i="2"/>
  <c r="K233" i="2"/>
  <c r="L230" i="2"/>
  <c r="K230" i="2"/>
  <c r="L229" i="2"/>
  <c r="K229" i="2"/>
  <c r="L228" i="2"/>
  <c r="K228" i="2"/>
  <c r="L227" i="2"/>
  <c r="K227" i="2"/>
  <c r="L226" i="2"/>
  <c r="K226" i="2"/>
  <c r="L225" i="2"/>
  <c r="K225" i="2"/>
  <c r="L224" i="2"/>
  <c r="K224" i="2"/>
  <c r="L223" i="2"/>
  <c r="K223" i="2"/>
  <c r="M203" i="2" l="1"/>
  <c r="M209" i="2"/>
  <c r="M193" i="2"/>
  <c r="M208" i="2"/>
  <c r="M207" i="2" s="1"/>
  <c r="M213" i="2"/>
  <c r="M220" i="2"/>
  <c r="M192" i="2"/>
  <c r="M215" i="2"/>
  <c r="M218" i="2"/>
  <c r="M191" i="2"/>
  <c r="M205" i="2"/>
  <c r="M198" i="2"/>
  <c r="M201" i="2"/>
  <c r="M196" i="2"/>
  <c r="M24" i="2"/>
  <c r="M232" i="2"/>
  <c r="M231" i="2"/>
  <c r="M227" i="2"/>
  <c r="M235" i="2"/>
  <c r="M224" i="2"/>
  <c r="M228" i="2"/>
  <c r="M230" i="2"/>
  <c r="M236" i="2"/>
  <c r="M226" i="2"/>
  <c r="M234" i="2"/>
  <c r="M229" i="2"/>
  <c r="M223" i="2"/>
  <c r="M225" i="2"/>
  <c r="M233" i="2"/>
  <c r="M190" i="2" l="1"/>
  <c r="M222" i="2"/>
  <c r="L188" i="2"/>
  <c r="K188" i="2"/>
  <c r="L186" i="2"/>
  <c r="K186" i="2"/>
  <c r="L184" i="2"/>
  <c r="K184" i="2"/>
  <c r="L183" i="2"/>
  <c r="K183" i="2"/>
  <c r="L181" i="2"/>
  <c r="K181" i="2"/>
  <c r="L179" i="2"/>
  <c r="K179" i="2"/>
  <c r="L178" i="2"/>
  <c r="K178" i="2"/>
  <c r="M176" i="2"/>
  <c r="L175" i="2"/>
  <c r="K175" i="2"/>
  <c r="L174" i="2"/>
  <c r="K174" i="2"/>
  <c r="L173" i="2"/>
  <c r="K173" i="2"/>
  <c r="L172" i="2"/>
  <c r="K172" i="2"/>
  <c r="L171" i="2"/>
  <c r="K171" i="2"/>
  <c r="L168" i="2"/>
  <c r="K168" i="2"/>
  <c r="L165" i="2"/>
  <c r="K165" i="2"/>
  <c r="L142" i="2"/>
  <c r="K142" i="2"/>
  <c r="L163" i="2"/>
  <c r="K163" i="2"/>
  <c r="L161" i="2"/>
  <c r="K161" i="2"/>
  <c r="L160" i="2"/>
  <c r="K160" i="2"/>
  <c r="L158" i="2"/>
  <c r="K158" i="2"/>
  <c r="L156" i="2"/>
  <c r="K156" i="2"/>
  <c r="L155" i="2"/>
  <c r="K155" i="2"/>
  <c r="M153" i="2"/>
  <c r="L152" i="2"/>
  <c r="K152" i="2"/>
  <c r="L151" i="2"/>
  <c r="K151" i="2"/>
  <c r="L150" i="2"/>
  <c r="K150" i="2"/>
  <c r="L149" i="2"/>
  <c r="K149" i="2"/>
  <c r="L148" i="2"/>
  <c r="K148" i="2"/>
  <c r="L145" i="2"/>
  <c r="K145" i="2"/>
  <c r="K128" i="2"/>
  <c r="L128" i="2"/>
  <c r="K101" i="2"/>
  <c r="L101" i="2"/>
  <c r="L132" i="2"/>
  <c r="K132" i="2"/>
  <c r="L140" i="2"/>
  <c r="K140" i="2"/>
  <c r="L138" i="2"/>
  <c r="K138" i="2"/>
  <c r="L137" i="2"/>
  <c r="K137" i="2"/>
  <c r="L135" i="2"/>
  <c r="K135" i="2"/>
  <c r="L133" i="2"/>
  <c r="K133" i="2"/>
  <c r="L131" i="2"/>
  <c r="K131" i="2"/>
  <c r="M129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7" i="2"/>
  <c r="K117" i="2"/>
  <c r="L110" i="2"/>
  <c r="K110" i="2"/>
  <c r="L109" i="2"/>
  <c r="K109" i="2"/>
  <c r="L98" i="2"/>
  <c r="K98" i="2"/>
  <c r="L97" i="2"/>
  <c r="K97" i="2"/>
  <c r="L96" i="2"/>
  <c r="K96" i="2"/>
  <c r="L84" i="2"/>
  <c r="K84" i="2"/>
  <c r="L67" i="2"/>
  <c r="K67" i="2"/>
  <c r="L68" i="2"/>
  <c r="K68" i="2"/>
  <c r="L69" i="2"/>
  <c r="K69" i="2"/>
  <c r="L64" i="2"/>
  <c r="K64" i="2"/>
  <c r="M131" i="2" l="1"/>
  <c r="M138" i="2"/>
  <c r="M145" i="2"/>
  <c r="M178" i="2"/>
  <c r="M184" i="2"/>
  <c r="M188" i="2"/>
  <c r="M174" i="2"/>
  <c r="M142" i="2"/>
  <c r="M172" i="2"/>
  <c r="M186" i="2"/>
  <c r="M165" i="2"/>
  <c r="M171" i="2"/>
  <c r="M173" i="2"/>
  <c r="M175" i="2"/>
  <c r="M181" i="2"/>
  <c r="M168" i="2"/>
  <c r="M183" i="2"/>
  <c r="M179" i="2"/>
  <c r="M152" i="2"/>
  <c r="M132" i="2"/>
  <c r="M158" i="2"/>
  <c r="M151" i="2"/>
  <c r="M163" i="2"/>
  <c r="M148" i="2"/>
  <c r="M150" i="2"/>
  <c r="M155" i="2"/>
  <c r="M161" i="2"/>
  <c r="M128" i="2"/>
  <c r="M156" i="2"/>
  <c r="M140" i="2"/>
  <c r="M101" i="2"/>
  <c r="M149" i="2"/>
  <c r="M160" i="2"/>
  <c r="M135" i="2"/>
  <c r="M137" i="2"/>
  <c r="M124" i="2"/>
  <c r="M97" i="2"/>
  <c r="M109" i="2"/>
  <c r="M117" i="2"/>
  <c r="M125" i="2"/>
  <c r="M127" i="2"/>
  <c r="M123" i="2"/>
  <c r="M120" i="2"/>
  <c r="M122" i="2"/>
  <c r="M126" i="2"/>
  <c r="M133" i="2"/>
  <c r="M121" i="2"/>
  <c r="M64" i="2"/>
  <c r="M96" i="2"/>
  <c r="M110" i="2"/>
  <c r="M98" i="2"/>
  <c r="M68" i="2"/>
  <c r="M84" i="2"/>
  <c r="M69" i="2"/>
  <c r="M67" i="2"/>
  <c r="L112" i="2"/>
  <c r="K112" i="2"/>
  <c r="M167" i="2" l="1"/>
  <c r="M144" i="2"/>
  <c r="M116" i="2"/>
  <c r="M112" i="2"/>
  <c r="L77" i="2"/>
  <c r="K77" i="2"/>
  <c r="L66" i="2"/>
  <c r="K66" i="2"/>
  <c r="L70" i="2"/>
  <c r="K70" i="2"/>
  <c r="L43" i="2"/>
  <c r="K43" i="2"/>
  <c r="L44" i="2"/>
  <c r="K44" i="2"/>
  <c r="L41" i="2"/>
  <c r="K41" i="2"/>
  <c r="L40" i="2"/>
  <c r="K40" i="2"/>
  <c r="L36" i="2"/>
  <c r="K36" i="2"/>
  <c r="M41" i="2" l="1"/>
  <c r="M43" i="2"/>
  <c r="M66" i="2"/>
  <c r="M77" i="2"/>
  <c r="M36" i="2"/>
  <c r="M40" i="2"/>
  <c r="M44" i="2"/>
  <c r="M70" i="2"/>
  <c r="L50" i="2" l="1"/>
  <c r="K50" i="2"/>
  <c r="L49" i="2"/>
  <c r="K49" i="2"/>
  <c r="L45" i="2"/>
  <c r="K45" i="2"/>
  <c r="L42" i="2"/>
  <c r="K42" i="2"/>
  <c r="L39" i="2"/>
  <c r="K39" i="2"/>
  <c r="L38" i="2"/>
  <c r="K38" i="2"/>
  <c r="L37" i="2"/>
  <c r="K37" i="2"/>
  <c r="L35" i="2"/>
  <c r="K35" i="2"/>
  <c r="L82" i="2"/>
  <c r="K82" i="2"/>
  <c r="L81" i="2"/>
  <c r="K81" i="2"/>
  <c r="L79" i="2"/>
  <c r="K79" i="2"/>
  <c r="L76" i="2"/>
  <c r="K76" i="2"/>
  <c r="L75" i="2"/>
  <c r="K75" i="2"/>
  <c r="L74" i="2"/>
  <c r="K74" i="2"/>
  <c r="L73" i="2"/>
  <c r="K73" i="2"/>
  <c r="L72" i="2"/>
  <c r="K72" i="2"/>
  <c r="L71" i="2"/>
  <c r="K71" i="2"/>
  <c r="L63" i="2"/>
  <c r="K63" i="2"/>
  <c r="L62" i="2"/>
  <c r="K62" i="2"/>
  <c r="L61" i="2"/>
  <c r="K61" i="2"/>
  <c r="L60" i="2"/>
  <c r="K60" i="2"/>
  <c r="L59" i="2"/>
  <c r="K59" i="2"/>
  <c r="L57" i="2"/>
  <c r="K57" i="2"/>
  <c r="L55" i="2"/>
  <c r="K55" i="2"/>
  <c r="L105" i="2"/>
  <c r="K105" i="2"/>
  <c r="L104" i="2"/>
  <c r="K104" i="2"/>
  <c r="L52" i="2"/>
  <c r="K52" i="2"/>
  <c r="L100" i="2"/>
  <c r="K100" i="2"/>
  <c r="L99" i="2"/>
  <c r="K99" i="2"/>
  <c r="L95" i="2"/>
  <c r="K95" i="2"/>
  <c r="L94" i="2"/>
  <c r="K94" i="2"/>
  <c r="L93" i="2"/>
  <c r="K93" i="2"/>
  <c r="L107" i="2"/>
  <c r="K107" i="2"/>
  <c r="L92" i="2"/>
  <c r="K92" i="2"/>
  <c r="L91" i="2"/>
  <c r="K91" i="2"/>
  <c r="L90" i="2"/>
  <c r="K90" i="2"/>
  <c r="L87" i="2"/>
  <c r="K87" i="2"/>
  <c r="L47" i="2"/>
  <c r="K47" i="2"/>
  <c r="L31" i="2"/>
  <c r="K31" i="2"/>
  <c r="L21" i="2"/>
  <c r="K21" i="2"/>
  <c r="K32" i="2"/>
  <c r="L32" i="2"/>
  <c r="K114" i="2"/>
  <c r="L114" i="2"/>
  <c r="M49" i="2" l="1"/>
  <c r="M61" i="2"/>
  <c r="M63" i="2"/>
  <c r="M39" i="2"/>
  <c r="M62" i="2"/>
  <c r="M79" i="2"/>
  <c r="M82" i="2"/>
  <c r="M71" i="2"/>
  <c r="M42" i="2"/>
  <c r="M55" i="2"/>
  <c r="M50" i="2"/>
  <c r="M38" i="2"/>
  <c r="M76" i="2"/>
  <c r="M37" i="2"/>
  <c r="M45" i="2"/>
  <c r="M60" i="2"/>
  <c r="M105" i="2"/>
  <c r="M74" i="2"/>
  <c r="M35" i="2"/>
  <c r="M81" i="2"/>
  <c r="M73" i="2"/>
  <c r="M59" i="2"/>
  <c r="M72" i="2"/>
  <c r="M75" i="2"/>
  <c r="M57" i="2"/>
  <c r="M104" i="2"/>
  <c r="M52" i="2"/>
  <c r="M107" i="2"/>
  <c r="M87" i="2"/>
  <c r="M90" i="2"/>
  <c r="M91" i="2"/>
  <c r="M92" i="2"/>
  <c r="M100" i="2"/>
  <c r="M99" i="2"/>
  <c r="M95" i="2"/>
  <c r="M94" i="2"/>
  <c r="M93" i="2"/>
  <c r="M21" i="2"/>
  <c r="M31" i="2"/>
  <c r="M47" i="2"/>
  <c r="M32" i="2"/>
  <c r="M114" i="2"/>
  <c r="K22" i="2"/>
  <c r="L22" i="2"/>
  <c r="K23" i="2"/>
  <c r="L23" i="2"/>
  <c r="K25" i="2"/>
  <c r="L25" i="2"/>
  <c r="K26" i="2"/>
  <c r="L26" i="2"/>
  <c r="K27" i="2"/>
  <c r="L27" i="2"/>
  <c r="K28" i="2"/>
  <c r="L28" i="2"/>
  <c r="K29" i="2"/>
  <c r="L29" i="2"/>
  <c r="K30" i="2"/>
  <c r="L30" i="2"/>
  <c r="L20" i="2"/>
  <c r="K20" i="2"/>
  <c r="M86" i="2" l="1"/>
  <c r="M54" i="2"/>
  <c r="M20" i="2"/>
  <c r="M27" i="2"/>
  <c r="M23" i="2"/>
  <c r="M22" i="2"/>
  <c r="M30" i="2"/>
  <c r="M26" i="2"/>
  <c r="M28" i="2"/>
  <c r="M25" i="2"/>
  <c r="M29" i="2"/>
  <c r="M19" i="2" l="1"/>
  <c r="M238" i="2" s="1"/>
</calcChain>
</file>

<file path=xl/sharedStrings.xml><?xml version="1.0" encoding="utf-8"?>
<sst xmlns="http://schemas.openxmlformats.org/spreadsheetml/2006/main" count="569" uniqueCount="289">
  <si>
    <t>kód SAP</t>
  </si>
  <si>
    <t>Výmera</t>
  </si>
  <si>
    <t>Jednotková cena</t>
  </si>
  <si>
    <t>Sekcia</t>
  </si>
  <si>
    <t>Súbor</t>
  </si>
  <si>
    <t>Časť</t>
  </si>
  <si>
    <t>Standard</t>
  </si>
  <si>
    <t>Dodávka</t>
  </si>
  <si>
    <t>Montáž</t>
  </si>
  <si>
    <t>ks</t>
  </si>
  <si>
    <t>B</t>
  </si>
  <si>
    <t xml:space="preserve">Projektant: </t>
  </si>
  <si>
    <t xml:space="preserve">Stavba : </t>
  </si>
  <si>
    <t xml:space="preserve">Objekt : </t>
  </si>
  <si>
    <t xml:space="preserve">Časť : </t>
  </si>
  <si>
    <t>Revízia č. :</t>
  </si>
  <si>
    <t>Por.</t>
  </si>
  <si>
    <t>Popis položky, stavebného dielu, remesla,</t>
  </si>
  <si>
    <t>Merná</t>
  </si>
  <si>
    <t>číslo</t>
  </si>
  <si>
    <t>výkaz-výmer</t>
  </si>
  <si>
    <t>jednotka</t>
  </si>
  <si>
    <t>Potrubie kruhové Spiro z obojstranne pozinkovaného plechu</t>
  </si>
  <si>
    <t>bm</t>
  </si>
  <si>
    <t>Izolácie</t>
  </si>
  <si>
    <r>
      <t>m</t>
    </r>
    <r>
      <rPr>
        <vertAlign val="superscript"/>
        <sz val="9"/>
        <rFont val="Arial CE"/>
        <family val="2"/>
        <charset val="238"/>
      </rPr>
      <t>2</t>
    </r>
  </si>
  <si>
    <t>Príslušenstvo</t>
  </si>
  <si>
    <t>kpl</t>
  </si>
  <si>
    <t>Elektroinštalačný materiál</t>
  </si>
  <si>
    <t>Montážny, tesniaci a spojovací materiál</t>
  </si>
  <si>
    <t xml:space="preserve">Dokumentácia skutkového stavu + sprievodná technická dokumentácia 5 Parré + 1 CD elektro. forma  </t>
  </si>
  <si>
    <t>Orientačné štítky, označenie zariadení, rozvody (s označením podľa údajov objednávatela), označenie a výstražné značenie pre strojovne</t>
  </si>
  <si>
    <t>Spolu cena</t>
  </si>
  <si>
    <t>Ing. Adolf KOSTRIAN - zodpovedný projektant</t>
  </si>
  <si>
    <t>Ing. Marta ŠPINEROVÁ</t>
  </si>
  <si>
    <t>VZDUCHOTECHNIKA</t>
  </si>
  <si>
    <t>Revitalizácia a prestavba Zimného štadióna Banská Bystrica</t>
  </si>
  <si>
    <t>Celková cena</t>
  </si>
  <si>
    <t>tlmiaca manžeta o rozmere 1000x500mm</t>
  </si>
  <si>
    <t>tlmiaca manžeta o rozmere 400x300mm</t>
  </si>
  <si>
    <t>tlmiaca manžeta o rozmere 450x194mm</t>
  </si>
  <si>
    <t>neosadené</t>
  </si>
  <si>
    <t xml:space="preserve"> Ø500mm</t>
  </si>
  <si>
    <t xml:space="preserve"> Ø560mm</t>
  </si>
  <si>
    <t xml:space="preserve"> symetrický prechod Ø630-Ø560mm </t>
  </si>
  <si>
    <t>T kus 630-400-630mm</t>
  </si>
  <si>
    <t>T kus 560-400-560mm</t>
  </si>
  <si>
    <t>m2</t>
  </si>
  <si>
    <t>Grafická podstanica vrátane vizualizácie, technická dokumentácia</t>
  </si>
  <si>
    <t>Štvorhranné vzt potrubie z obojstranne pozinkovaného plechu, 100% tvaroviek</t>
  </si>
  <si>
    <t>Univerzálny plastový tanier 200</t>
  </si>
  <si>
    <t>Univerzálny plastový tanier 150</t>
  </si>
  <si>
    <t xml:space="preserve"> Ø150mm, 30% tvaroviek</t>
  </si>
  <si>
    <t xml:space="preserve"> Ø200mm, 30% tvaroviek</t>
  </si>
  <si>
    <r>
      <t>m</t>
    </r>
    <r>
      <rPr>
        <vertAlign val="superscript"/>
        <sz val="9"/>
        <rFont val="Arial"/>
        <family val="2"/>
        <charset val="238"/>
      </rPr>
      <t>2</t>
    </r>
  </si>
  <si>
    <t>Oživenie zariadenia, uvedenia do prevádzky, vypracovanie prevádzkového poriadku, zaregulovanie, zaučenie technického pracovníka</t>
  </si>
  <si>
    <t>Doprava a dopravné náklady</t>
  </si>
  <si>
    <t>REKAPITULÁCIA DODÁVKA A MONTÁŽ ZARIADENÍ    BEZ DPH</t>
  </si>
  <si>
    <t>DODÁVKA A MONTÁŽ ZARIADENIA 5</t>
  </si>
  <si>
    <t>PRÍSLUŠENSTVO</t>
  </si>
  <si>
    <t>MBB a.s. , ČSA 26, Banská Bystrica</t>
  </si>
  <si>
    <t>Vypracoval:</t>
  </si>
  <si>
    <t xml:space="preserve">Dátum spracovania :  </t>
  </si>
  <si>
    <t>jún 2020</t>
  </si>
  <si>
    <t>Štvorhranné vzt potrubie z pozinkovaného plechu</t>
  </si>
  <si>
    <t>Poznámka :</t>
  </si>
  <si>
    <t xml:space="preserve"> - Ceny sú bez DPH</t>
  </si>
  <si>
    <t xml:space="preserve"> - Cenová úroveň je daná obdobím spracovania</t>
  </si>
  <si>
    <t xml:space="preserve"> - Špecifikácia v rozpočte nenahrádza prípravársku špecifikáciu.</t>
  </si>
  <si>
    <t xml:space="preserve"> - Ceny zariadení v rozpočte sú získané od ich dodávateľov.</t>
  </si>
  <si>
    <t xml:space="preserve"> - Rozsah prác a dodávok zodpovedá rozsahu danému popisu jednotlivých zariadení podľa TS a výkresovou časťou.</t>
  </si>
  <si>
    <t>Zaistenie dodávky jednotlivých zariadení s odovzdávacím protokolol do konca roka 2020</t>
  </si>
  <si>
    <t>pomocné stavebné práce (búranie stavebných otvorov podľa výkresovej časti pre rozvody vzt potrubia, ošetrenie stavebných otvorov-domurovanie, maľovanie...)</t>
  </si>
  <si>
    <t xml:space="preserve"> Ø400mm</t>
  </si>
  <si>
    <t>T kus 400-400-400mm</t>
  </si>
  <si>
    <t xml:space="preserve"> symetrický prechod Ø560-Ø500mm </t>
  </si>
  <si>
    <t xml:space="preserve"> symetrický prechod Ø500-Ø400mm (gumové tesnenie)</t>
  </si>
  <si>
    <t>NEŠPECIFIKOVANÝ MATERIÁL</t>
  </si>
  <si>
    <t>NEŠPECIFIKOVANÁ PRÁCA</t>
  </si>
  <si>
    <t>Investor:</t>
  </si>
  <si>
    <t>HALA B</t>
  </si>
  <si>
    <r>
      <t xml:space="preserve">Nasávací diel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pod uhlom 45° ukončené sitom                                       </t>
    </r>
  </si>
  <si>
    <t xml:space="preserve"> symetrický prechod Ø500-Ø400mm </t>
  </si>
  <si>
    <t>T kus 500-400-500mm</t>
  </si>
  <si>
    <t>Štvorhranné vzt potrubie z obojstranne pozinkovaného plechu, 35% tvaroviek</t>
  </si>
  <si>
    <t xml:space="preserve">Rekuperačná jednotka do vonkajšieho prostredia so vzduchovým výkonom 7000m3/h pre prívod a odvod vzduchu.                                                                               Prívodná vetva v zložení:                                                               tlmiaca vložka 1220x900mm                                                 regulačná klapka so servopohonom 1220x900mm             filtračná komora s filtrom M5                                                       rotačný výmenník s účinnosťou 75%                                   cirkulačná komora s klapkou ovládanou servopohonom komora vodného ohrievača Qohr=19,0kW (médium voda 70/50°C)                                                                                                     komora prívodného ventilátora V=7000m3/h, pext=300Pa       tlmiaca vložka 1220x900mm                                                    </t>
  </si>
  <si>
    <r>
      <t xml:space="preserve">Odvodná vetva v zložení:                                                               tlmiaca vložka 1220x900mm                                                             filtračná komora s filtrom M5                                                       komora pre umiestnenie rozvádzača pre rekuperačnú jednotku aj pre tri kondenzačné jednotky, celkový ele.príkon 9,23kW, 400V/50Hz                                                                                                                         cirkulačná komora s klapkou ovládanou servopohonom komora odvodného ventilátora V=7000m3/h, pext=300Pa  rotačný výmenník s účinnosťou 75%                                         tlmiaca vložka 1220x900mm                                                 regulačná klapka so servopohonom 1220x900mm              celkový rozmer : 3680x2400x1400mm,  hmotnosť: 1654kg   kompletná položka Meranie a regulácia (popis v TS), rozvádzač prekáblovanie regulačných prvkov, revízna správa, protokol funkčnej skúšky, dopravné náklady na dodávku jednotky na miesto stavby priamo od výrobcu                                                                         napríklad zariadenie </t>
    </r>
    <r>
      <rPr>
        <b/>
        <sz val="9"/>
        <rFont val="Arial CE"/>
        <family val="2"/>
        <charset val="238"/>
      </rPr>
      <t>CAIRplus 128.096 AVBV</t>
    </r>
  </si>
  <si>
    <r>
      <t xml:space="preserve">Nasávací diel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560mm pod uhlom 45° ukončené sitom                                       </t>
    </r>
  </si>
  <si>
    <r>
      <t xml:space="preserve">Výfukový diel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560mm pod uhlom 45° ukončené sitom                                       </t>
    </r>
  </si>
  <si>
    <t xml:space="preserve"> Ø630mm vr.35% tvaroviek (gumové tesnenie)</t>
  </si>
  <si>
    <t xml:space="preserve"> Ø560mm vr.35% tvaroviek (gumové tesnenie)</t>
  </si>
  <si>
    <t xml:space="preserve"> Ø250mm vr.30% tvaroviek (gumové tesnenie)</t>
  </si>
  <si>
    <t xml:space="preserve"> Ø200mm vr.30% tvaroviek (gumové tesnenie)</t>
  </si>
  <si>
    <t xml:space="preserve"> Ø160mm vr.30% tvaroviek (gumové tesnenie)</t>
  </si>
  <si>
    <t xml:space="preserve"> symetrický prechod Ø560-Ø500mm (gumové tesnenie)</t>
  </si>
  <si>
    <t xml:space="preserve"> symetrický prechod Ø400-Ø250mm (gumové tesnenie)</t>
  </si>
  <si>
    <t>T kus 560-315-560mm (gumové tesnenie)</t>
  </si>
  <si>
    <t>T kus 500-315-500mm (gumové tesnenie)</t>
  </si>
  <si>
    <t>T kus 400-315-400mm (gumové tesnenie)</t>
  </si>
  <si>
    <t>Štvorhranné vzt potrubie z obojstranne pozinkovaného plechu, 50% tvaroviek</t>
  </si>
  <si>
    <t xml:space="preserve">Rekuperačná jednotka do vnútorného prostredia v podstropnom prevedení so vzduchovým výkonom 1600m3/h pre prívod a odvod vzduchu.                                                                                        Prívodná vetva v zložení:                                                               tlmiaca vložka 400x300mm                                                    regulačná klapka so servopohonom 400x300mm                filtračná komora s filtrom G4                                                       protiprúdový výmenník s účinnosťou 94(84)%                                   vodného ohrievača Qohr=3,1kW (médium voda 70/50°C)   komora prívodného ventilátora V=1600m3/h, pext=200Pa       tlmiaca vložka 710x450mm                                                    </t>
  </si>
  <si>
    <t>Štvorhranné vzt potrubie z obojstranne pozinkovaného plechu, 60% tvaroviek</t>
  </si>
  <si>
    <t>Ohybné flexo potrubie</t>
  </si>
  <si>
    <t>Semiflex 150/3</t>
  </si>
  <si>
    <t>Semiflex 200/3</t>
  </si>
  <si>
    <t>ZARIADENIE 5 - ODVLHČOVANIE HRACEJ TRÉNINGOVEJ ĽADOVEJ PLOCHY HALA B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</si>
  <si>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</si>
  <si>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</si>
  <si>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</si>
  <si>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</si>
  <si>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</si>
  <si>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</si>
  <si>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</si>
  <si>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</si>
  <si>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</si>
  <si>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</si>
  <si>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</si>
  <si>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</si>
  <si>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</si>
  <si>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</si>
  <si>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</si>
  <si>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</si>
  <si>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</si>
  <si>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Kompletná montáž zariadenia 7</t>
  </si>
  <si>
    <t>ZARIADENIE 6 - VETRANIE PRIESTORU TELOCVIČNE A POSILOVNE</t>
  </si>
  <si>
    <t>6.101</t>
  </si>
  <si>
    <t>6.102</t>
  </si>
  <si>
    <t>6.103</t>
  </si>
  <si>
    <t>6.104</t>
  </si>
  <si>
    <t>6.105</t>
  </si>
  <si>
    <t>6.106</t>
  </si>
  <si>
    <t>6.107</t>
  </si>
  <si>
    <t>6.108</t>
  </si>
  <si>
    <t>6.109</t>
  </si>
  <si>
    <t>6.110</t>
  </si>
  <si>
    <t>6.111</t>
  </si>
  <si>
    <t>6.112</t>
  </si>
  <si>
    <t>6.113</t>
  </si>
  <si>
    <t>Kompletná montáž zariadenia 6</t>
  </si>
  <si>
    <t>Kompletná montáž zariadenia 6,  zvýšený koeficient obtiažnosti montáže</t>
  </si>
  <si>
    <t>ZARIADENIE 7 - VETRANIE PRIESTOROV ŠATNE KRASO</t>
  </si>
  <si>
    <t>7.101</t>
  </si>
  <si>
    <t>7.102</t>
  </si>
  <si>
    <t>7.103</t>
  </si>
  <si>
    <t>7.104</t>
  </si>
  <si>
    <t>7.105</t>
  </si>
  <si>
    <t>7.106</t>
  </si>
  <si>
    <t>7.107</t>
  </si>
  <si>
    <t>7.108</t>
  </si>
  <si>
    <t>7.109</t>
  </si>
  <si>
    <t>7.110</t>
  </si>
  <si>
    <t>7.111</t>
  </si>
  <si>
    <t>7.112</t>
  </si>
  <si>
    <t>7.113</t>
  </si>
  <si>
    <t>7.114</t>
  </si>
  <si>
    <t>7.115</t>
  </si>
  <si>
    <t>7.116</t>
  </si>
  <si>
    <t>7.117</t>
  </si>
  <si>
    <t>7.118</t>
  </si>
  <si>
    <t>ZARIADENIE 8 - VETRANIE PRIESTOROV ŠATNE 2</t>
  </si>
  <si>
    <t>8.101</t>
  </si>
  <si>
    <r>
      <t xml:space="preserve">Rekuperačná jednotka do vnútorného prostredia v podstropnom prevedení so vzduchovým výkonom 1300m3/h pre prívod a odvod vzduchu.                                                                                        Prívodná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                                                   regulačná klapka so servopohonom DN315mm                filtračná komora s filtrom G4                                                       protiprúdový výmenník s účinnosťou 94(84)%                                   vodného ohrievača Qohr=2,50kW (médium voda 70/50°C)   komora prívodného ventilátora V=1300m3/h, pext=200Pa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                                                   </t>
    </r>
  </si>
  <si>
    <t>8.102</t>
  </si>
  <si>
    <t>8.103</t>
  </si>
  <si>
    <t>8.104</t>
  </si>
  <si>
    <t>8.105</t>
  </si>
  <si>
    <t>8.106</t>
  </si>
  <si>
    <t>8.107</t>
  </si>
  <si>
    <t>8.108</t>
  </si>
  <si>
    <t>8.109</t>
  </si>
  <si>
    <t>8.110</t>
  </si>
  <si>
    <t>8.111</t>
  </si>
  <si>
    <t>8.112</t>
  </si>
  <si>
    <t>8.113</t>
  </si>
  <si>
    <t>8.114</t>
  </si>
  <si>
    <t>Kompletná montáž zariadenia 8</t>
  </si>
  <si>
    <t>8.115</t>
  </si>
  <si>
    <t xml:space="preserve"> Ø250mm, 30% tvaroviek</t>
  </si>
  <si>
    <t>7.119</t>
  </si>
  <si>
    <t>dverová mriežka 400x400</t>
  </si>
  <si>
    <t>dverová mriežka 300x100</t>
  </si>
  <si>
    <t>8.116</t>
  </si>
  <si>
    <t>ZARIADENIE 9 - VETRANIE PRIESTOROV ŠATNE 3</t>
  </si>
  <si>
    <r>
      <t xml:space="preserve">Rekuperačná jednotka do vnútorného prostredia v podstropnom prevedení so vzduchovým výkonom 800m3/h pre prívod a odvod vzduchu.                                                                                        Prívodná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250mm                                                    regulačná klapka so servopohonom DN250mm                filtračná komora s filtrom G4                                                       protiprúdový výmenník s účinnosťou 87(78)%                                   vodného ohrievača Qohr=2,20kW (médium voda 70/50°C)   komora prívodného ventilátora V=800m3/h, pext=200Pa       tlmiaca vložka 350x200mm                                                    </t>
    </r>
  </si>
  <si>
    <t>9.101</t>
  </si>
  <si>
    <t>9.102</t>
  </si>
  <si>
    <t>9.103</t>
  </si>
  <si>
    <t>9.104</t>
  </si>
  <si>
    <t>9.105</t>
  </si>
  <si>
    <t>9.106</t>
  </si>
  <si>
    <t>9.107</t>
  </si>
  <si>
    <t>9.108</t>
  </si>
  <si>
    <t>9.110</t>
  </si>
  <si>
    <t>9.111</t>
  </si>
  <si>
    <t>9.109</t>
  </si>
  <si>
    <t>9.112</t>
  </si>
  <si>
    <t>Kompletná montáž zariadenia 9</t>
  </si>
  <si>
    <t>10.101</t>
  </si>
  <si>
    <t>10.102</t>
  </si>
  <si>
    <t>10.103</t>
  </si>
  <si>
    <t>10.104</t>
  </si>
  <si>
    <t>10.105</t>
  </si>
  <si>
    <t>10.106</t>
  </si>
  <si>
    <t>10.107</t>
  </si>
  <si>
    <t>10.108</t>
  </si>
  <si>
    <t>10.109</t>
  </si>
  <si>
    <t>10.110</t>
  </si>
  <si>
    <t>10.111</t>
  </si>
  <si>
    <t>10.112</t>
  </si>
  <si>
    <t>Kompletná montáž zariadenia 10</t>
  </si>
  <si>
    <t>pojazdná plošina (elektrická, kĺbová do výšky 8,0m), do 18t</t>
  </si>
  <si>
    <t>pevné lešenie do výšky 8,0m</t>
  </si>
  <si>
    <t>žeriav na prepravu vzt zariadenia na strechu do výšky 6m (obhliadka stavby)</t>
  </si>
  <si>
    <t>odvod kondenzátu pre zariadenie 7.101, 8.101, 9.101 a 10.101 plastovou rúrkou DN50</t>
  </si>
  <si>
    <t>Betónové kocky 500x500x100mm na uchytenie rozvodu vzt potrubia pre nasávanie čerstvého vzduchu a výfuku odpadového vzducu pre zariadenie 6.101</t>
  </si>
  <si>
    <t>zabezpečiť pochôdznu plochu pre pohyb v medzistrešnom priestore (napríklad pochôdzne dosky)</t>
  </si>
  <si>
    <t>vystužiť otvory v plechovom strope pre priestor telocvične (podľa pôvodnej projektovej dokumentácie z roku 2019 - nutná obhliadka na stavbe)</t>
  </si>
  <si>
    <t>DODÁVKA A MONTÁŽ ZARIADENIA 6</t>
  </si>
  <si>
    <t>DODÁVKA A MONTÁŽ ZARIADENIA 7</t>
  </si>
  <si>
    <t>DODÁVKA A MONTÁŽ ZARIADENIA 8</t>
  </si>
  <si>
    <t>DODÁVKA A MONTÁŽ ZARIADENIA 9</t>
  </si>
  <si>
    <t>DODÁVKA A MONTÁŽ ZARIADENIA 10</t>
  </si>
  <si>
    <t>Nasávací diel 1000x500 pod uhlom 45° ukončené sitom</t>
  </si>
  <si>
    <t>5.118</t>
  </si>
  <si>
    <t>Kompletná montáž zariadenia 5</t>
  </si>
  <si>
    <r>
      <t xml:space="preserve">Výfukový diel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ukončené sitom                                       </t>
    </r>
  </si>
  <si>
    <t>tlmiaca manžeta o rozmere 300x702mm</t>
  </si>
  <si>
    <t>ZARIADENIE 10 - VETRANIE PRIESTOROV ŠATNE 10</t>
  </si>
  <si>
    <t>ZARIADENIE 11 - ODVETRANIE WC MUŽI</t>
  </si>
  <si>
    <t>11.101</t>
  </si>
  <si>
    <t>11.102</t>
  </si>
  <si>
    <t>Univerzálny plastový tanier 125</t>
  </si>
  <si>
    <t xml:space="preserve"> Ø125mm, 30% tvaroviek</t>
  </si>
  <si>
    <t>Semiflex 125/3</t>
  </si>
  <si>
    <t>11.103</t>
  </si>
  <si>
    <t>11.104</t>
  </si>
  <si>
    <t>11.105</t>
  </si>
  <si>
    <t>11.106</t>
  </si>
  <si>
    <t>11.107</t>
  </si>
  <si>
    <t>11.108</t>
  </si>
  <si>
    <t>Kompletná montáž zariadenia 11</t>
  </si>
  <si>
    <t>ZARIADENIE 12 - ODVETRANIE WC ŽENY</t>
  </si>
  <si>
    <t>12.101</t>
  </si>
  <si>
    <t>12.102</t>
  </si>
  <si>
    <t>12.103</t>
  </si>
  <si>
    <t>12.104</t>
  </si>
  <si>
    <t>12.105</t>
  </si>
  <si>
    <t>12.106</t>
  </si>
  <si>
    <t>12.107</t>
  </si>
  <si>
    <t>Kompletná montáž zariadenia 12</t>
  </si>
  <si>
    <t>DODÁVKA A MONTÁŽ ZARIADENIA 11</t>
  </si>
  <si>
    <t>DODÁVKA A MONTÁŽ ZARIADENIA 12</t>
  </si>
  <si>
    <t>neosadené (nenaceňovať)</t>
  </si>
  <si>
    <r>
      <t xml:space="preserve">Adsorpčná odvlhčovacia jednotka s odvlhčovacím výkonom pri 20°C/60% - 34kg/h, procesný vzduch o vzduchovom výkone 9000m3/h-pext=300Pa,  regeneračný vzduch 1300m3/h-pext=200Pa, regenerácia vzduchu (odvlhčovanie) plynovým ohrevom o výkone 40,0kW-zemný plyn G20, rotačný výmenník, Nel=6,3kW, 400V/50Hz, istenie 25A,                                      rozmery jednotky šxhv :1770x1292x1983mm, hmotnosť 415kg                                                                         Príslušenstvo:                                                                                            plynulá regulácia odvlhčovacieho výkonu, vstavaný regulátor-farebný dotykový dispely, vlastný snímač teploty a vlhkosti T+RV, monitorovanie zanesenia filtrov, z vnútra izolované komory sania procesného vzduchu aj regeneračného vzduchu kaučukom ohrúbke 19mm, CO2 reguácia-snímač CO2, 2xvstup 24VDC pre napájanie servopohonov klapiek, 2 výstupy 0-10VDC pre reguláciu klapiek 0-100%, (čerstvý vzduch a cirkulačný vzduch)                                            napríklad zariadenie </t>
    </r>
    <r>
      <rPr>
        <b/>
        <sz val="9"/>
        <rFont val="Arial CE"/>
        <family val="2"/>
        <charset val="238"/>
      </rPr>
      <t xml:space="preserve">RLZ101G ICE Special CO2                                                                </t>
    </r>
    <r>
      <rPr>
        <sz val="9"/>
        <rFont val="Arial CE"/>
        <family val="2"/>
        <charset val="238"/>
      </rPr>
      <t>uvedenie do prevádzky zariadenie vyžaduje výrobca zariadenia</t>
    </r>
  </si>
  <si>
    <r>
      <t xml:space="preserve">Regulačná klapka do štvorhranného potrubia o rozmere 630x1000mm so serpohonom na 24V-ovládanie 0-10V, 5Nm  napríklad </t>
    </r>
    <r>
      <rPr>
        <b/>
        <sz val="9"/>
        <rFont val="Arial CE"/>
        <family val="2"/>
        <charset val="238"/>
      </rPr>
      <t>RK 630x1000-S, servopohon LM24-A-SR</t>
    </r>
  </si>
  <si>
    <r>
      <t xml:space="preserve">Kruhový tlmič do potrubia o priemere 630mm a dĺžke 1200mm napríklad </t>
    </r>
    <r>
      <rPr>
        <b/>
        <sz val="9"/>
        <rFont val="Arial CE"/>
        <family val="2"/>
        <charset val="238"/>
      </rPr>
      <t>LDC 630/1200</t>
    </r>
  </si>
  <si>
    <r>
      <t xml:space="preserve">Kruhový tlmič do potrubia o priemere 315mm a dĺžke 900mm napríklad </t>
    </r>
    <r>
      <rPr>
        <b/>
        <sz val="9"/>
        <rFont val="Arial CE"/>
        <family val="2"/>
        <charset val="238"/>
      </rPr>
      <t>LDC 315/900</t>
    </r>
  </si>
  <si>
    <r>
      <t xml:space="preserve">Prívodná dýza s reguláciou osadená do kruhového potrubia, vzduchový výkon 1000m3/h, dosah prúdenia vzduchu         18-19m, napríklad </t>
    </r>
    <r>
      <rPr>
        <b/>
        <sz val="9"/>
        <rFont val="Arial CE"/>
        <family val="2"/>
        <charset val="238"/>
      </rPr>
      <t xml:space="preserve">JSR-400-pozink    </t>
    </r>
    <r>
      <rPr>
        <sz val="9"/>
        <rFont val="Arial CE"/>
        <family val="2"/>
        <charset val="238"/>
      </rPr>
      <t xml:space="preserve">                                                 regulácia </t>
    </r>
    <r>
      <rPr>
        <b/>
        <sz val="9"/>
        <rFont val="Arial CE"/>
        <family val="2"/>
        <charset val="238"/>
      </rPr>
      <t xml:space="preserve">SPI 400 clonka </t>
    </r>
  </si>
  <si>
    <r>
      <t xml:space="preserve">odvodná výustka osadená do kruhového potrubia o rozmere 800x200mm s reguláciou                                                         napríklad </t>
    </r>
    <r>
      <rPr>
        <b/>
        <sz val="9"/>
        <rFont val="Arial CE"/>
        <family val="2"/>
        <charset val="238"/>
      </rPr>
      <t>NOVA -C-1-800x200-R3-H-ZN</t>
    </r>
  </si>
  <si>
    <r>
      <t xml:space="preserve">Tepelná kaučuková izolácia a Al fóliou o hrúbke 13mm-samolepiaca pre izoláciu prívodného potrubia osadeného v hale                                                                                      napríklad </t>
    </r>
    <r>
      <rPr>
        <b/>
        <sz val="9"/>
        <rFont val="Arial"/>
        <family val="2"/>
        <charset val="238"/>
      </rPr>
      <t>Armaflex DUCT 13mmx1500mm/EA-AL</t>
    </r>
  </si>
  <si>
    <r>
      <t xml:space="preserve">Tepelná kaučuková izolácia a Al fóliou o hrúbke 32mm-samolepiaca pre izoláciu rozvodov vzt potrubia vedené vo vonkajšom prostredí s ochranou fóliou proti UV žiareniu                                                                  napríklad </t>
    </r>
    <r>
      <rPr>
        <b/>
        <sz val="9"/>
        <rFont val="Arial"/>
        <family val="2"/>
        <charset val="238"/>
      </rPr>
      <t xml:space="preserve">K-flex AL CLAD ST 32 + samolep       </t>
    </r>
    <r>
      <rPr>
        <sz val="9"/>
        <rFont val="Arial"/>
        <family val="2"/>
        <charset val="238"/>
      </rPr>
      <t xml:space="preserve">           prepáskovanie spojov páskou AL CLAD</t>
    </r>
  </si>
  <si>
    <r>
      <t xml:space="preserve">Kruhový tlmič do potrubia o priemere 560mm a dĺžke 1200mm napríklad </t>
    </r>
    <r>
      <rPr>
        <b/>
        <sz val="9"/>
        <rFont val="Arial CE"/>
        <family val="2"/>
        <charset val="238"/>
      </rPr>
      <t>LDC 560/1200</t>
    </r>
  </si>
  <si>
    <r>
      <t xml:space="preserve">Prívodná dýza s reguláciou osadená do kruhového potrubia, vzduchový výkon 750m3/h, dosah prúdenia vzduchu 13-14m, napríklad </t>
    </r>
    <r>
      <rPr>
        <b/>
        <sz val="9"/>
        <rFont val="Arial CE"/>
        <family val="2"/>
        <charset val="238"/>
      </rPr>
      <t xml:space="preserve">JSR-315-pozink    </t>
    </r>
    <r>
      <rPr>
        <sz val="9"/>
        <rFont val="Arial CE"/>
        <family val="2"/>
        <charset val="238"/>
      </rPr>
      <t xml:space="preserve">                                                 regulácia </t>
    </r>
    <r>
      <rPr>
        <b/>
        <sz val="9"/>
        <rFont val="Arial CE"/>
        <family val="2"/>
        <charset val="238"/>
      </rPr>
      <t xml:space="preserve">SPI 315 clonka </t>
    </r>
  </si>
  <si>
    <r>
      <t xml:space="preserve">odvodná výustka osadená do kruhového potrubia o rozmere 800x200mm s reguláciou                                                         napríklad </t>
    </r>
    <r>
      <rPr>
        <b/>
        <sz val="9"/>
        <rFont val="Arial CE"/>
        <family val="2"/>
        <charset val="238"/>
      </rPr>
      <t>NOVA-C-C-1-625x175-R3-H-ZN</t>
    </r>
  </si>
  <si>
    <r>
      <t xml:space="preserve">výustka osadená do kruhového potrubia o rozmere 500x100mm s reguláciou                                                         napríklad </t>
    </r>
    <r>
      <rPr>
        <b/>
        <sz val="9"/>
        <rFont val="Arial CE"/>
        <family val="2"/>
        <charset val="238"/>
      </rPr>
      <t>NOVA-C-C-1-500x100-R3-H-ZN</t>
    </r>
  </si>
  <si>
    <r>
      <t xml:space="preserve">Tepelná kaučuková izolácia a Al fóliou o hrúbke 32mm-samolepiaca pre izoláciu prívodného potrubia osadeného v medzistrešnom priestore                                                                                      napríklad </t>
    </r>
    <r>
      <rPr>
        <b/>
        <sz val="9"/>
        <rFont val="Arial"/>
        <family val="2"/>
        <charset val="238"/>
      </rPr>
      <t>Armaflex DUCT 32mmx1500mm/EA-AL</t>
    </r>
  </si>
  <si>
    <r>
      <t xml:space="preserve">Odvodná vetva v zložení:                                                               tlmiaca vložka 400x300mm                                                    regulačná klapka so servopohonom 400x300mm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94(84)%                       komora odvodného ventilátora V=1600m3/h, pext=200Pa                                              tlmiaca vložka 250x355mm                                                             celkový rozmer : 2300x1600x580mm,  hmotnosť: 356kg   kompletná položka Meranie a regulácia (popis v TS), jednotka bude dodaná v rozloženom stave   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family val="2"/>
        <charset val="238"/>
      </rPr>
      <t>DUPLEX 2500MULTI ECO 31/10</t>
    </r>
  </si>
  <si>
    <r>
      <t xml:space="preserve">Nasávacia protidažďová žalúzia o rozmere 800x315m s rámikom a ochranným sitom                                                  napríklad </t>
    </r>
    <r>
      <rPr>
        <b/>
        <sz val="9"/>
        <rFont val="Arial CE"/>
        <family val="2"/>
        <charset val="238"/>
      </rPr>
      <t>PZ AL 800x315 R1.S</t>
    </r>
    <r>
      <rPr>
        <sz val="9"/>
        <rFont val="Arial CE"/>
        <family val="2"/>
        <charset val="238"/>
      </rPr>
      <t>, voľná plocha 0,185m2</t>
    </r>
  </si>
  <si>
    <r>
      <t xml:space="preserve">Výfuková protidažďová žalúzia o rozmere 800x315m s rámikom a ochranným sitom                                                                    napríklad </t>
    </r>
    <r>
      <rPr>
        <b/>
        <sz val="9"/>
        <rFont val="Arial CE"/>
        <family val="2"/>
        <charset val="238"/>
      </rPr>
      <t>PZ AL 800x315 R1.S</t>
    </r>
    <r>
      <rPr>
        <sz val="9"/>
        <rFont val="Arial CE"/>
        <family val="2"/>
        <charset val="238"/>
      </rPr>
      <t>, voľná plocha 0,185m2</t>
    </r>
  </si>
  <si>
    <r>
      <t xml:space="preserve">Tlmič hluku do hranatého potrubia o rozmere 800x315mm a dĺžke 500mm, tlmiace vložky šírka 100mm-4ks                                       napríklad </t>
    </r>
    <r>
      <rPr>
        <b/>
        <sz val="9"/>
        <rFont val="Arial CE"/>
        <family val="2"/>
        <charset val="238"/>
      </rPr>
      <t>THP10 800x315/500,n=2ks</t>
    </r>
  </si>
  <si>
    <r>
      <t xml:space="preserve">Tlmič hluku do hranatého potrubia o rozmere 710x200mm a dĺžke 500mm, tlmiace vložky šírka 100mm-3ks                                       napríklad </t>
    </r>
    <r>
      <rPr>
        <b/>
        <sz val="9"/>
        <rFont val="Arial CE"/>
        <family val="2"/>
        <charset val="238"/>
      </rPr>
      <t>THP10 710x200/500,n=2ks</t>
    </r>
  </si>
  <si>
    <r>
      <t xml:space="preserve">Kruhový tlmič do potrubia o priemere 280mm a dĺžke 900mm napríklad </t>
    </r>
    <r>
      <rPr>
        <b/>
        <sz val="9"/>
        <rFont val="Arial CE"/>
        <family val="2"/>
        <charset val="238"/>
      </rPr>
      <t>LDC 280/900</t>
    </r>
  </si>
  <si>
    <r>
      <t xml:space="preserve">Regulačná klapka do kruhového potrubia 200mm, ručná napríklad </t>
    </r>
    <r>
      <rPr>
        <b/>
        <sz val="9"/>
        <rFont val="Arial CE"/>
        <family val="2"/>
        <charset val="238"/>
      </rPr>
      <t>TUNE-R-200-A1-H</t>
    </r>
  </si>
  <si>
    <r>
      <t xml:space="preserve">Regulačná klapka do kruhového potrubia 150mm, ručná napríklad </t>
    </r>
    <r>
      <rPr>
        <b/>
        <sz val="9"/>
        <rFont val="Arial CE"/>
        <family val="2"/>
        <charset val="238"/>
      </rPr>
      <t>TUNE-R-150-A1-H</t>
    </r>
  </si>
  <si>
    <r>
      <t xml:space="preserve">spätná klapka do kruhového potrubia 200,                 napríklad </t>
    </r>
    <r>
      <rPr>
        <b/>
        <sz val="9"/>
        <rFont val="Arial CE"/>
        <family val="2"/>
        <charset val="238"/>
      </rPr>
      <t>RSK200</t>
    </r>
  </si>
  <si>
    <r>
      <t xml:space="preserve">spätná klapka do kruhového potrubia 125,                 napríklad </t>
    </r>
    <r>
      <rPr>
        <b/>
        <sz val="9"/>
        <rFont val="Arial CE"/>
        <family val="2"/>
        <charset val="238"/>
      </rPr>
      <t>RSK125</t>
    </r>
  </si>
  <si>
    <r>
      <t xml:space="preserve">Tepelná kaučuková izolácia a Al fóliou o hrúbke 25mm                                                                  napríklad </t>
    </r>
    <r>
      <rPr>
        <b/>
        <sz val="9"/>
        <rFont val="Arial CE"/>
        <family val="2"/>
        <charset val="238"/>
      </rPr>
      <t xml:space="preserve">Armaflex DUCT 25mmx1500mm/EA-AL </t>
    </r>
    <r>
      <rPr>
        <sz val="9"/>
        <rFont val="Arial CE"/>
        <family val="2"/>
        <charset val="238"/>
      </rPr>
      <t>prepáskovanie spojov AL páskou</t>
    </r>
    <r>
      <rPr>
        <b/>
        <sz val="9"/>
        <rFont val="Arial CE"/>
        <family val="2"/>
        <charset val="238"/>
      </rPr>
      <t xml:space="preserve"> </t>
    </r>
  </si>
  <si>
    <r>
      <t xml:space="preserve">Odvodná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                                                   regulačná klapka so servopohonom DN315mm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94(84)%                       komora odvodného ventilátora V=1300m3/h, pext=200Pa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                                                            celkový rozmer : 2300x1600x455mm,  hmotnosť: 297kg   kompletná položka Meranie a regulácia (popis v TS), jednotka bude dodaná v rozloženom stave   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family val="2"/>
        <charset val="238"/>
      </rPr>
      <t>DUPLEX 1500MULTI ECO 31/0</t>
    </r>
  </si>
  <si>
    <r>
      <t xml:space="preserve">Nasávacia protidažďová žalúzia o rozmere 710x315m s rámikom a ochranným sitom                                                  napríklad </t>
    </r>
    <r>
      <rPr>
        <b/>
        <sz val="9"/>
        <rFont val="Arial CE"/>
        <family val="2"/>
        <charset val="238"/>
      </rPr>
      <t>PZ AL 710x315 R1.S</t>
    </r>
    <r>
      <rPr>
        <sz val="9"/>
        <rFont val="Arial CE"/>
        <family val="2"/>
        <charset val="238"/>
      </rPr>
      <t>, voľná plocha 0,15m2</t>
    </r>
  </si>
  <si>
    <r>
      <t xml:space="preserve">Výfuková protidažďová žalúzia o rozmere 710x315m s rámikom a ochranným sitom                                                                    napríklad </t>
    </r>
    <r>
      <rPr>
        <b/>
        <sz val="9"/>
        <rFont val="Arial CE"/>
        <family val="2"/>
        <charset val="238"/>
      </rPr>
      <t>PZ AL 710x315 R1.S</t>
    </r>
    <r>
      <rPr>
        <sz val="9"/>
        <rFont val="Arial CE"/>
        <family val="2"/>
        <charset val="238"/>
      </rPr>
      <t>, voľná plocha 0,15m2</t>
    </r>
  </si>
  <si>
    <r>
      <t xml:space="preserve">Kruhový tlmič do potrubia o priemere 250mm a dĺžke 600mm napríklad </t>
    </r>
    <r>
      <rPr>
        <b/>
        <sz val="9"/>
        <rFont val="Arial CE"/>
        <family val="2"/>
        <charset val="238"/>
      </rPr>
      <t>LDC 250/600</t>
    </r>
  </si>
  <si>
    <r>
      <t xml:space="preserve">Regulačná klapka do kruhového potrubia 250mm, ručná napríklad </t>
    </r>
    <r>
      <rPr>
        <b/>
        <sz val="9"/>
        <rFont val="Arial CE"/>
        <family val="2"/>
        <charset val="238"/>
      </rPr>
      <t>TUNE-R-250-A1-H</t>
    </r>
  </si>
  <si>
    <r>
      <t xml:space="preserve">Odvodná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250mm                                                    regulačná klapka so servopohonom DN250mm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87(78)%                       komora odvodného ventilátora V=800m3/h, pext=200Pa                                              tlmiaca vložka 350x200mm                                                             celkový rozmer : 1800x970x384mm,  hmotnosť: 134kg   kompletná položka Meranie a regulácia (popis v TS)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family val="2"/>
        <charset val="238"/>
      </rPr>
      <t>DUPLEX 800MULTI ECO 30/0</t>
    </r>
  </si>
  <si>
    <r>
      <t xml:space="preserve">Nasávacia protidažďová žalúzia o rozmere 450x315m s rámikom a ochranným sitom                                                  napríklad </t>
    </r>
    <r>
      <rPr>
        <b/>
        <sz val="9"/>
        <rFont val="Arial CE"/>
        <family val="2"/>
        <charset val="238"/>
      </rPr>
      <t>PZ AL 450x315 R1.S</t>
    </r>
    <r>
      <rPr>
        <sz val="9"/>
        <rFont val="Arial CE"/>
        <family val="2"/>
        <charset val="238"/>
      </rPr>
      <t>, voľná plocha 0,10m2</t>
    </r>
  </si>
  <si>
    <r>
      <t xml:space="preserve">Výfuková protidažďová žalúzia o rozmere 450x315m s rámikom a ochranným sitom                                                                    napríklad </t>
    </r>
    <r>
      <rPr>
        <b/>
        <sz val="9"/>
        <rFont val="Arial CE"/>
        <family val="2"/>
        <charset val="238"/>
      </rPr>
      <t>PZ AL 450x315 R1.S</t>
    </r>
    <r>
      <rPr>
        <sz val="9"/>
        <rFont val="Arial CE"/>
        <family val="2"/>
        <charset val="238"/>
      </rPr>
      <t>, voľná plocha 0,10m2</t>
    </r>
  </si>
  <si>
    <r>
      <t xml:space="preserve">Kruhový tlmič do potrubia o priemere 200mm a dĺžke 600mm napríklad </t>
    </r>
    <r>
      <rPr>
        <b/>
        <sz val="9"/>
        <rFont val="Arial CE"/>
        <family val="2"/>
        <charset val="238"/>
      </rPr>
      <t>LDC 200/600</t>
    </r>
  </si>
  <si>
    <r>
      <t xml:space="preserve">Odvodná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250mm                                                    regulačná klapka so servopohonom DN250mm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87(78)%                       komora odvodného ventilátora V=800m3/h, pext=200Pa                                              tlmiaca vložka 350x200mm                                                             celkový rozmer : 1800x970x384mm,  hmotnosť: 134kg   kompletná položka Meranie a regulácia (popis v TS)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family val="2"/>
        <charset val="238"/>
      </rPr>
      <t>DUPLEX 800MULTI ECO 31/4</t>
    </r>
  </si>
  <si>
    <r>
      <t xml:space="preserve">Kruhový ventilátor so vzduchovým výkonom 150m3/h, pext=100Pa s príslušenstvom:                                           kruhový tlmič 128mm a dĺžke 600mm - 2ks                             spona na uchytenie ventilátor - 2ks                                                  spätná klapka 125 - 1ks                                                       napríklad </t>
    </r>
    <r>
      <rPr>
        <b/>
        <sz val="9"/>
        <rFont val="Arial CE"/>
        <family val="2"/>
        <charset val="238"/>
      </rPr>
      <t>K125XL sileo s príslušenstvom</t>
    </r>
  </si>
  <si>
    <r>
      <t xml:space="preserve">Výfuková protidažďová žalúzia o rozmere 315x315m s rámikom a ochranným sitom                                                                    napríklad </t>
    </r>
    <r>
      <rPr>
        <b/>
        <sz val="9"/>
        <rFont val="Arial CE"/>
        <family val="2"/>
        <charset val="238"/>
      </rPr>
      <t>PZ AL 315x315 R1.S</t>
    </r>
    <r>
      <rPr>
        <sz val="9"/>
        <rFont val="Arial CE"/>
        <family val="2"/>
        <charset val="238"/>
      </rPr>
      <t>, voľná plocha 0,035m2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</si>
</sst>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sz val="8"/>
      <name val="MS Sans Serif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vertAlign val="superscript"/>
      <sz val="9"/>
      <name val="Arial CE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Calibri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ourier"/>
      <family val="1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Alignment="0">
      <alignment vertical="top"/>
      <protection locked="0"/>
    </xf>
    <xf numFmtId="0" fontId="5" fillId="0" borderId="3">
      <alignment horizontal="center" vertical="center" wrapText="1"/>
    </xf>
    <xf numFmtId="0" fontId="6" fillId="0" borderId="0"/>
    <xf numFmtId="0" fontId="22" fillId="0" borderId="0"/>
  </cellStyleXfs>
  <cellXfs count="136">
    <xf numFmtId="0" fontId="0" fillId="0" borderId="0" xfId="0"/>
    <xf numFmtId="0" fontId="0" fillId="3" borderId="0" xfId="0" applyFill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 vertical="top"/>
    </xf>
    <xf numFmtId="164" fontId="3" fillId="3" borderId="0" xfId="0" applyNumberFormat="1" applyFont="1" applyFill="1" applyAlignment="1" applyProtection="1">
      <alignment horizontal="center" vertical="top"/>
    </xf>
    <xf numFmtId="4" fontId="3" fillId="3" borderId="0" xfId="0" applyNumberFormat="1" applyFont="1" applyFill="1" applyProtection="1"/>
    <xf numFmtId="0" fontId="3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1" fontId="10" fillId="3" borderId="2" xfId="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top" wrapText="1"/>
    </xf>
    <xf numFmtId="4" fontId="3" fillId="3" borderId="0" xfId="0" applyNumberFormat="1" applyFont="1" applyFill="1" applyBorder="1" applyAlignment="1" applyProtection="1">
      <alignment horizontal="center" vertical="top"/>
    </xf>
    <xf numFmtId="4" fontId="3" fillId="3" borderId="0" xfId="0" applyNumberFormat="1" applyFont="1" applyFill="1" applyBorder="1" applyAlignment="1" applyProtection="1">
      <alignment vertical="top"/>
    </xf>
    <xf numFmtId="0" fontId="8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top" wrapText="1"/>
    </xf>
    <xf numFmtId="4" fontId="3" fillId="3" borderId="20" xfId="0" applyNumberFormat="1" applyFont="1" applyFill="1" applyBorder="1" applyAlignment="1" applyProtection="1">
      <alignment horizontal="center" vertical="top"/>
    </xf>
    <xf numFmtId="4" fontId="3" fillId="3" borderId="20" xfId="0" applyNumberFormat="1" applyFont="1" applyFill="1" applyBorder="1" applyAlignment="1" applyProtection="1">
      <alignment vertical="top"/>
    </xf>
    <xf numFmtId="0" fontId="3" fillId="3" borderId="21" xfId="0" applyFont="1" applyFill="1" applyBorder="1" applyAlignment="1" applyProtection="1">
      <alignment horizontal="right" vertical="center"/>
    </xf>
    <xf numFmtId="0" fontId="3" fillId="3" borderId="22" xfId="0" applyFont="1" applyFill="1" applyBorder="1" applyAlignment="1">
      <alignment horizontal="center" vertical="top" wrapText="1"/>
    </xf>
    <xf numFmtId="0" fontId="10" fillId="3" borderId="7" xfId="3" applyNumberFormat="1" applyFont="1" applyFill="1" applyBorder="1" applyAlignment="1">
      <alignment horizontal="center" vertical="center"/>
    </xf>
    <xf numFmtId="1" fontId="10" fillId="3" borderId="7" xfId="3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right" vertical="center"/>
    </xf>
    <xf numFmtId="0" fontId="14" fillId="0" borderId="20" xfId="0" applyFont="1" applyBorder="1" applyAlignment="1" applyProtection="1">
      <alignment horizontal="left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5" fillId="3" borderId="14" xfId="0" applyFont="1" applyFill="1" applyBorder="1" applyAlignment="1" applyProtection="1">
      <alignment horizontal="center" vertical="center"/>
    </xf>
    <xf numFmtId="0" fontId="0" fillId="0" borderId="0" xfId="0"/>
    <xf numFmtId="0" fontId="3" fillId="3" borderId="20" xfId="0" applyFont="1" applyFill="1" applyBorder="1" applyAlignment="1" applyProtection="1">
      <alignment horizontal="center" vertical="center"/>
    </xf>
    <xf numFmtId="1" fontId="10" fillId="3" borderId="20" xfId="3" applyNumberFormat="1" applyFont="1" applyFill="1" applyBorder="1" applyAlignment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3" applyNumberFormat="1" applyFont="1" applyFill="1" applyBorder="1" applyAlignment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0" fillId="0" borderId="0" xfId="0"/>
    <xf numFmtId="0" fontId="10" fillId="3" borderId="20" xfId="0" applyFont="1" applyFill="1" applyBorder="1" applyAlignment="1">
      <alignment horizontal="center" vertical="center" wrapText="1"/>
    </xf>
    <xf numFmtId="0" fontId="13" fillId="3" borderId="2" xfId="3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19" fillId="0" borderId="20" xfId="0" applyFont="1" applyBorder="1" applyAlignment="1" applyProtection="1">
      <alignment horizontal="center" wrapText="1"/>
      <protection locked="0"/>
    </xf>
    <xf numFmtId="0" fontId="20" fillId="3" borderId="0" xfId="0" applyFont="1" applyFill="1" applyProtection="1"/>
    <xf numFmtId="0" fontId="20" fillId="3" borderId="0" xfId="0" applyFont="1" applyFill="1" applyAlignment="1" applyProtection="1">
      <alignment horizontal="center" vertical="center"/>
    </xf>
    <xf numFmtId="0" fontId="20" fillId="3" borderId="0" xfId="0" applyFont="1" applyFill="1" applyAlignment="1" applyProtection="1">
      <alignment horizontal="center"/>
    </xf>
    <xf numFmtId="0" fontId="6" fillId="3" borderId="0" xfId="0" applyFont="1" applyFill="1" applyProtection="1"/>
    <xf numFmtId="0" fontId="6" fillId="3" borderId="0" xfId="0" applyFont="1" applyFill="1" applyAlignment="1" applyProtection="1">
      <alignment horizontal="center" vertical="top"/>
    </xf>
    <xf numFmtId="0" fontId="20" fillId="3" borderId="0" xfId="0" applyFont="1" applyFill="1" applyAlignment="1" applyProtection="1">
      <alignment horizontal="center" vertical="top"/>
    </xf>
    <xf numFmtId="0" fontId="6" fillId="3" borderId="0" xfId="0" applyFont="1" applyFill="1" applyAlignment="1" applyProtection="1">
      <alignment horizontal="center"/>
    </xf>
    <xf numFmtId="164" fontId="6" fillId="3" borderId="0" xfId="0" applyNumberFormat="1" applyFont="1" applyFill="1" applyAlignment="1" applyProtection="1">
      <alignment horizontal="center" vertical="top"/>
    </xf>
    <xf numFmtId="4" fontId="6" fillId="3" borderId="0" xfId="0" applyNumberFormat="1" applyFont="1" applyFill="1" applyAlignment="1" applyProtection="1">
      <alignment horizontal="center" vertical="top"/>
    </xf>
    <xf numFmtId="4" fontId="6" fillId="3" borderId="0" xfId="0" applyNumberFormat="1" applyFont="1" applyFill="1" applyProtection="1"/>
    <xf numFmtId="0" fontId="15" fillId="3" borderId="14" xfId="0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0" xfId="5" applyFont="1" applyFill="1" applyProtection="1"/>
    <xf numFmtId="0" fontId="6" fillId="0" borderId="0" xfId="5" applyFont="1" applyFill="1" applyAlignment="1" applyProtection="1"/>
    <xf numFmtId="0" fontId="15" fillId="3" borderId="14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1" fontId="10" fillId="3" borderId="0" xfId="3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</xf>
    <xf numFmtId="0" fontId="23" fillId="0" borderId="0" xfId="0" applyFont="1"/>
    <xf numFmtId="4" fontId="13" fillId="3" borderId="7" xfId="0" applyNumberFormat="1" applyFont="1" applyFill="1" applyBorder="1" applyAlignment="1" applyProtection="1">
      <alignment horizontal="center" vertical="center"/>
    </xf>
    <xf numFmtId="4" fontId="13" fillId="3" borderId="7" xfId="0" applyNumberFormat="1" applyFont="1" applyFill="1" applyBorder="1" applyAlignment="1" applyProtection="1">
      <alignment vertical="center"/>
    </xf>
    <xf numFmtId="4" fontId="13" fillId="3" borderId="2" xfId="0" applyNumberFormat="1" applyFont="1" applyFill="1" applyBorder="1" applyAlignment="1" applyProtection="1">
      <alignment vertical="center"/>
    </xf>
    <xf numFmtId="4" fontId="13" fillId="3" borderId="2" xfId="0" applyNumberFormat="1" applyFont="1" applyFill="1" applyBorder="1" applyAlignment="1" applyProtection="1">
      <alignment horizontal="center" vertical="center"/>
    </xf>
    <xf numFmtId="4" fontId="13" fillId="3" borderId="2" xfId="0" applyNumberFormat="1" applyFont="1" applyFill="1" applyBorder="1" applyAlignment="1">
      <alignment vertical="top"/>
    </xf>
    <xf numFmtId="4" fontId="13" fillId="3" borderId="2" xfId="0" applyNumberFormat="1" applyFont="1" applyFill="1" applyBorder="1" applyAlignment="1">
      <alignment horizontal="center" vertical="center"/>
    </xf>
    <xf numFmtId="4" fontId="3" fillId="3" borderId="20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 applyProtection="1">
      <alignment horizontal="center" vertical="center"/>
    </xf>
    <xf numFmtId="4" fontId="2" fillId="3" borderId="20" xfId="0" applyNumberFormat="1" applyFont="1" applyFill="1" applyBorder="1" applyAlignment="1" applyProtection="1">
      <alignment vertical="center"/>
    </xf>
    <xf numFmtId="4" fontId="2" fillId="3" borderId="2" xfId="0" applyNumberFormat="1" applyFont="1" applyFill="1" applyBorder="1" applyAlignment="1" applyProtection="1">
      <alignment vertical="center"/>
    </xf>
    <xf numFmtId="4" fontId="3" fillId="3" borderId="20" xfId="0" applyNumberFormat="1" applyFont="1" applyFill="1" applyBorder="1" applyAlignment="1" applyProtection="1">
      <alignment horizontal="center" vertical="center"/>
    </xf>
    <xf numFmtId="4" fontId="3" fillId="3" borderId="20" xfId="0" applyNumberFormat="1" applyFont="1" applyFill="1" applyBorder="1" applyAlignment="1" applyProtection="1">
      <alignment vertical="center"/>
    </xf>
    <xf numFmtId="0" fontId="0" fillId="3" borderId="0" xfId="0" applyFill="1" applyAlignment="1">
      <alignment vertical="center"/>
    </xf>
    <xf numFmtId="4" fontId="13" fillId="3" borderId="0" xfId="0" applyNumberFormat="1" applyFont="1" applyFill="1" applyBorder="1" applyAlignment="1" applyProtection="1">
      <alignment horizontal="center" vertical="center"/>
    </xf>
    <xf numFmtId="4" fontId="13" fillId="3" borderId="0" xfId="0" applyNumberFormat="1" applyFont="1" applyFill="1" applyBorder="1" applyAlignment="1" applyProtection="1">
      <alignment vertical="center"/>
    </xf>
    <xf numFmtId="4" fontId="2" fillId="3" borderId="2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 vertical="center"/>
    </xf>
    <xf numFmtId="4" fontId="7" fillId="2" borderId="2" xfId="0" applyNumberFormat="1" applyFont="1" applyFill="1" applyBorder="1" applyAlignment="1">
      <alignment vertical="center" wrapText="1"/>
    </xf>
    <xf numFmtId="4" fontId="3" fillId="3" borderId="8" xfId="0" applyNumberFormat="1" applyFont="1" applyFill="1" applyBorder="1" applyAlignment="1" applyProtection="1">
      <alignment vertical="center"/>
    </xf>
    <xf numFmtId="4" fontId="3" fillId="3" borderId="24" xfId="0" applyNumberFormat="1" applyFont="1" applyFill="1" applyBorder="1" applyAlignment="1" applyProtection="1">
      <alignment vertical="center"/>
    </xf>
    <xf numFmtId="4" fontId="24" fillId="3" borderId="2" xfId="0" applyNumberFormat="1" applyFont="1" applyFill="1" applyBorder="1" applyAlignment="1" applyProtection="1">
      <alignment vertical="center"/>
    </xf>
    <xf numFmtId="4" fontId="15" fillId="2" borderId="2" xfId="0" applyNumberFormat="1" applyFont="1" applyFill="1" applyBorder="1" applyAlignment="1">
      <alignment vertical="center" wrapText="1"/>
    </xf>
    <xf numFmtId="4" fontId="13" fillId="3" borderId="0" xfId="0" applyNumberFormat="1" applyFont="1" applyFill="1" applyAlignment="1">
      <alignment horizontal="center" vertical="center"/>
    </xf>
    <xf numFmtId="0" fontId="25" fillId="3" borderId="18" xfId="0" applyFont="1" applyFill="1" applyBorder="1" applyAlignment="1" applyProtection="1">
      <alignment horizontal="center" vertical="center"/>
    </xf>
    <xf numFmtId="4" fontId="13" fillId="3" borderId="2" xfId="0" applyNumberFormat="1" applyFont="1" applyFill="1" applyBorder="1" applyAlignment="1">
      <alignment horizontal="right" vertical="center"/>
    </xf>
    <xf numFmtId="4" fontId="24" fillId="3" borderId="2" xfId="0" applyNumberFormat="1" applyFont="1" applyFill="1" applyBorder="1" applyAlignment="1">
      <alignment horizontal="right" vertical="center"/>
    </xf>
    <xf numFmtId="4" fontId="24" fillId="3" borderId="2" xfId="0" applyNumberFormat="1" applyFont="1" applyFill="1" applyBorder="1" applyAlignment="1" applyProtection="1">
      <alignment horizontal="center" vertical="center"/>
    </xf>
    <xf numFmtId="4" fontId="24" fillId="3" borderId="1" xfId="0" applyNumberFormat="1" applyFont="1" applyFill="1" applyBorder="1" applyAlignment="1" applyProtection="1">
      <alignment vertical="center"/>
    </xf>
    <xf numFmtId="4" fontId="24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 wrapText="1"/>
    </xf>
    <xf numFmtId="0" fontId="10" fillId="3" borderId="7" xfId="3" applyFont="1" applyFill="1" applyBorder="1" applyAlignment="1">
      <alignment horizontal="left" vertical="center" wrapText="1"/>
    </xf>
    <xf numFmtId="0" fontId="13" fillId="3" borderId="2" xfId="3" applyFont="1" applyFill="1" applyBorder="1" applyAlignment="1">
      <alignment horizontal="left" vertical="center" wrapText="1"/>
    </xf>
    <xf numFmtId="0" fontId="10" fillId="3" borderId="20" xfId="3" applyFont="1" applyFill="1" applyBorder="1" applyAlignment="1">
      <alignment horizontal="left" vertical="center" wrapText="1"/>
    </xf>
    <xf numFmtId="0" fontId="10" fillId="3" borderId="0" xfId="3" applyFont="1" applyFill="1" applyBorder="1" applyAlignment="1">
      <alignment horizontal="left" vertical="center" wrapText="1"/>
    </xf>
    <xf numFmtId="0" fontId="10" fillId="3" borderId="0" xfId="0" applyFont="1" applyFill="1" applyAlignment="1">
      <alignment vertical="center" wrapText="1"/>
    </xf>
    <xf numFmtId="0" fontId="15" fillId="3" borderId="23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0" fillId="3" borderId="1" xfId="3" applyNumberFormat="1" applyFont="1" applyFill="1" applyBorder="1" applyAlignment="1">
      <alignment horizontal="center" vertical="center"/>
    </xf>
    <xf numFmtId="0" fontId="10" fillId="3" borderId="7" xfId="3" applyNumberFormat="1" applyFont="1" applyFill="1" applyBorder="1" applyAlignment="1">
      <alignment horizontal="center" vertical="center"/>
    </xf>
    <xf numFmtId="1" fontId="10" fillId="3" borderId="1" xfId="3" applyNumberFormat="1" applyFont="1" applyFill="1" applyBorder="1" applyAlignment="1">
      <alignment horizontal="center" vertical="center"/>
    </xf>
    <xf numFmtId="1" fontId="10" fillId="3" borderId="7" xfId="3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 applyProtection="1">
      <alignment horizontal="center" vertical="center"/>
    </xf>
    <xf numFmtId="4" fontId="13" fillId="3" borderId="7" xfId="0" applyNumberFormat="1" applyFont="1" applyFill="1" applyBorder="1" applyAlignment="1" applyProtection="1">
      <alignment horizontal="center" vertical="center"/>
    </xf>
    <xf numFmtId="4" fontId="13" fillId="3" borderId="1" xfId="0" applyNumberFormat="1" applyFont="1" applyFill="1" applyBorder="1" applyAlignment="1" applyProtection="1">
      <alignment vertical="center"/>
    </xf>
    <xf numFmtId="4" fontId="13" fillId="3" borderId="7" xfId="0" applyNumberFormat="1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wrapText="1"/>
    </xf>
    <xf numFmtId="0" fontId="21" fillId="3" borderId="0" xfId="0" applyFont="1" applyFill="1" applyAlignment="1"/>
    <xf numFmtId="0" fontId="21" fillId="0" borderId="0" xfId="0" applyFont="1"/>
    <xf numFmtId="49" fontId="20" fillId="3" borderId="0" xfId="0" applyNumberFormat="1" applyFont="1" applyFill="1" applyAlignment="1" applyProtection="1">
      <alignment horizontal="left" wrapText="1"/>
    </xf>
    <xf numFmtId="49" fontId="21" fillId="3" borderId="0" xfId="0" applyNumberFormat="1" applyFont="1" applyFill="1" applyAlignment="1">
      <alignment horizontal="left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4" fontId="13" fillId="4" borderId="7" xfId="0" applyNumberFormat="1" applyFont="1" applyFill="1" applyBorder="1" applyAlignment="1" applyProtection="1">
      <alignment horizontal="center" vertical="center"/>
    </xf>
    <xf numFmtId="4" fontId="13" fillId="4" borderId="2" xfId="0" applyNumberFormat="1" applyFont="1" applyFill="1" applyBorder="1" applyAlignment="1" applyProtection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2" xfId="0" applyNumberFormat="1" applyFont="1" applyFill="1" applyBorder="1" applyAlignment="1">
      <alignment horizontal="center" vertical="center"/>
    </xf>
  </cellXfs>
  <cellStyles count="6">
    <cellStyle name="Normálna 2" xfId="4"/>
    <cellStyle name="Normálna 3" xfId="2"/>
    <cellStyle name="Normálne" xfId="0" builtinId="0"/>
    <cellStyle name="normálne_ROZPTPTŠ" xfId="5"/>
    <cellStyle name="normální_SABLONA_seznam" xfId="1"/>
    <cellStyle name="Podhlavičk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9"/>
  <sheetViews>
    <sheetView tabSelected="1" zoomScaleNormal="100" workbookViewId="0">
      <pane ySplit="18" topLeftCell="A19" activePane="bottomLeft" state="frozen"/>
      <selection pane="bottomLeft" activeCell="J223" sqref="J223:J236"/>
    </sheetView>
  </sheetViews>
  <sheetFormatPr defaultRowHeight="15" x14ac:dyDescent="0.25"/>
  <cols>
    <col min="1" max="1" width="7.42578125" style="1" customWidth="1"/>
    <col min="2" max="5" width="3.5703125" style="1" customWidth="1"/>
    <col min="6" max="6" width="47.5703125" style="1" customWidth="1"/>
    <col min="7" max="7" width="5.28515625" style="1" customWidth="1"/>
    <col min="8" max="8" width="5.7109375" style="1" customWidth="1"/>
    <col min="9" max="9" width="9.28515625" style="1" customWidth="1"/>
    <col min="10" max="10" width="9.140625" style="1" customWidth="1"/>
    <col min="11" max="11" width="8.7109375" style="1" customWidth="1"/>
    <col min="12" max="12" width="9.7109375" style="1" customWidth="1"/>
    <col min="13" max="13" width="12.7109375" style="1" bestFit="1" customWidth="1"/>
  </cols>
  <sheetData>
    <row r="1" spans="1:13" x14ac:dyDescent="0.25">
      <c r="A1" s="51" t="s">
        <v>79</v>
      </c>
      <c r="B1" s="52"/>
      <c r="C1" s="120" t="s">
        <v>60</v>
      </c>
      <c r="D1" s="121"/>
      <c r="E1" s="121"/>
      <c r="F1" s="121"/>
      <c r="G1" s="121"/>
      <c r="H1" s="121"/>
      <c r="I1" s="121"/>
      <c r="J1" s="121"/>
      <c r="K1" s="121"/>
    </row>
    <row r="2" spans="1:13" ht="15" customHeight="1" x14ac:dyDescent="0.25">
      <c r="A2" s="51" t="s">
        <v>11</v>
      </c>
      <c r="B2" s="52"/>
      <c r="C2" s="120" t="s">
        <v>33</v>
      </c>
      <c r="D2" s="122"/>
      <c r="E2" s="122"/>
      <c r="F2" s="122"/>
      <c r="G2" s="122"/>
      <c r="H2" s="122"/>
      <c r="I2" s="122"/>
      <c r="J2" s="122"/>
      <c r="K2" s="122"/>
    </row>
    <row r="3" spans="1:13" x14ac:dyDescent="0.25">
      <c r="A3" s="51" t="s">
        <v>11</v>
      </c>
      <c r="B3" s="52"/>
      <c r="C3" s="51" t="s">
        <v>34</v>
      </c>
      <c r="D3" s="51"/>
      <c r="E3" s="53"/>
      <c r="F3" s="54"/>
      <c r="G3" s="54"/>
      <c r="H3" s="55"/>
      <c r="I3" s="56"/>
      <c r="J3" s="54"/>
      <c r="K3" s="56"/>
      <c r="L3" s="2"/>
      <c r="M3" s="3"/>
    </row>
    <row r="4" spans="1:13" x14ac:dyDescent="0.25">
      <c r="A4" s="51" t="s">
        <v>12</v>
      </c>
      <c r="B4" s="52"/>
      <c r="C4" s="120" t="s">
        <v>36</v>
      </c>
      <c r="D4" s="121"/>
      <c r="E4" s="121"/>
      <c r="F4" s="121"/>
      <c r="G4" s="121"/>
      <c r="H4" s="121"/>
      <c r="I4" s="121"/>
      <c r="J4" s="121"/>
      <c r="K4" s="121"/>
    </row>
    <row r="5" spans="1:13" x14ac:dyDescent="0.25">
      <c r="A5" s="51" t="s">
        <v>13</v>
      </c>
      <c r="B5" s="54"/>
      <c r="C5" s="120" t="s">
        <v>80</v>
      </c>
      <c r="D5" s="121"/>
      <c r="E5" s="121"/>
      <c r="F5" s="121"/>
      <c r="G5" s="121"/>
      <c r="H5" s="121"/>
      <c r="I5" s="121"/>
      <c r="J5" s="121"/>
      <c r="K5" s="121"/>
    </row>
    <row r="6" spans="1:13" x14ac:dyDescent="0.25">
      <c r="A6" s="51" t="s">
        <v>14</v>
      </c>
      <c r="B6" s="52"/>
      <c r="C6" s="120" t="s">
        <v>35</v>
      </c>
      <c r="D6" s="121"/>
      <c r="E6" s="121"/>
      <c r="F6" s="121"/>
      <c r="G6" s="121"/>
      <c r="H6" s="121"/>
      <c r="I6" s="121"/>
      <c r="J6" s="121"/>
      <c r="K6" s="121"/>
    </row>
    <row r="7" spans="1:13" x14ac:dyDescent="0.25">
      <c r="A7" s="51" t="s">
        <v>61</v>
      </c>
      <c r="B7" s="52"/>
      <c r="C7" s="51" t="s">
        <v>34</v>
      </c>
      <c r="D7" s="51"/>
      <c r="E7" s="53"/>
      <c r="F7" s="54"/>
      <c r="G7" s="54"/>
      <c r="H7" s="55"/>
      <c r="I7" s="55"/>
      <c r="J7" s="54"/>
      <c r="K7" s="55"/>
      <c r="L7" s="2"/>
      <c r="M7" s="3"/>
    </row>
    <row r="8" spans="1:13" x14ac:dyDescent="0.25">
      <c r="A8" s="51" t="s">
        <v>62</v>
      </c>
      <c r="B8" s="51"/>
      <c r="C8" s="54"/>
      <c r="D8" s="54"/>
      <c r="E8" s="57"/>
      <c r="F8" s="123" t="s">
        <v>63</v>
      </c>
      <c r="G8" s="124"/>
      <c r="H8" s="124"/>
      <c r="I8" s="124"/>
      <c r="J8" s="124"/>
      <c r="K8" s="124"/>
      <c r="L8" s="124"/>
      <c r="M8" s="124"/>
    </row>
    <row r="9" spans="1:13" x14ac:dyDescent="0.25">
      <c r="A9" s="51" t="s">
        <v>15</v>
      </c>
      <c r="B9" s="51"/>
      <c r="C9" s="51">
        <v>0</v>
      </c>
      <c r="D9" s="54"/>
      <c r="E9" s="57"/>
      <c r="F9" s="51"/>
      <c r="G9" s="54"/>
      <c r="H9" s="58"/>
      <c r="I9" s="59"/>
      <c r="J9" s="60"/>
      <c r="K9" s="59"/>
      <c r="L9" s="5"/>
      <c r="M9" s="4"/>
    </row>
    <row r="10" spans="1:13" s="46" customFormat="1" x14ac:dyDescent="0.25">
      <c r="A10" s="62" t="s">
        <v>65</v>
      </c>
      <c r="B10" s="62" t="s">
        <v>66</v>
      </c>
      <c r="C10" s="63"/>
      <c r="D10" s="62"/>
      <c r="E10" s="62"/>
      <c r="F10" s="51"/>
      <c r="G10" s="54"/>
      <c r="H10" s="58"/>
      <c r="I10" s="59"/>
      <c r="J10" s="60"/>
      <c r="K10" s="59"/>
      <c r="L10" s="5"/>
      <c r="M10" s="4"/>
    </row>
    <row r="11" spans="1:13" s="46" customFormat="1" x14ac:dyDescent="0.25">
      <c r="A11" s="62"/>
      <c r="B11" s="62" t="s">
        <v>70</v>
      </c>
      <c r="C11" s="62"/>
      <c r="D11" s="62"/>
      <c r="E11" s="62"/>
      <c r="F11" s="51"/>
      <c r="G11" s="54"/>
      <c r="H11" s="58"/>
      <c r="I11" s="59"/>
      <c r="J11" s="60"/>
      <c r="K11" s="59"/>
      <c r="L11" s="5"/>
      <c r="M11" s="4"/>
    </row>
    <row r="12" spans="1:13" s="46" customFormat="1" x14ac:dyDescent="0.25">
      <c r="A12" s="62"/>
      <c r="B12" s="62" t="s">
        <v>71</v>
      </c>
      <c r="C12" s="62"/>
      <c r="D12" s="62"/>
      <c r="E12" s="62"/>
      <c r="F12" s="51"/>
      <c r="G12" s="54"/>
      <c r="H12" s="58"/>
      <c r="I12" s="59"/>
      <c r="J12" s="60"/>
      <c r="K12" s="59"/>
      <c r="L12" s="5"/>
      <c r="M12" s="4"/>
    </row>
    <row r="13" spans="1:13" s="46" customFormat="1" x14ac:dyDescent="0.25">
      <c r="A13" s="62"/>
      <c r="B13" s="62" t="s">
        <v>67</v>
      </c>
      <c r="C13" s="62"/>
      <c r="D13" s="62"/>
      <c r="E13" s="62"/>
      <c r="F13" s="51"/>
      <c r="G13" s="54"/>
      <c r="H13" s="58"/>
      <c r="I13" s="59"/>
      <c r="J13" s="60"/>
      <c r="K13" s="59"/>
      <c r="L13" s="5"/>
      <c r="M13" s="4"/>
    </row>
    <row r="14" spans="1:13" s="46" customFormat="1" x14ac:dyDescent="0.25">
      <c r="A14" s="62"/>
      <c r="B14" s="62" t="s">
        <v>68</v>
      </c>
      <c r="C14" s="64"/>
      <c r="D14" s="62"/>
      <c r="E14" s="62"/>
      <c r="F14" s="51"/>
      <c r="G14" s="54"/>
      <c r="H14" s="58"/>
      <c r="I14" s="59"/>
      <c r="J14" s="60"/>
      <c r="K14" s="59"/>
      <c r="L14" s="5"/>
      <c r="M14" s="4"/>
    </row>
    <row r="15" spans="1:13" s="46" customFormat="1" ht="15.75" thickBot="1" x14ac:dyDescent="0.3">
      <c r="A15" s="62"/>
      <c r="B15" s="62" t="s">
        <v>69</v>
      </c>
      <c r="C15" s="64"/>
      <c r="D15" s="62"/>
      <c r="E15" s="62"/>
      <c r="F15" s="51"/>
      <c r="G15" s="54"/>
      <c r="H15" s="58"/>
      <c r="I15" s="59"/>
      <c r="J15" s="60"/>
      <c r="K15" s="59"/>
      <c r="L15" s="5"/>
      <c r="M15" s="4"/>
    </row>
    <row r="16" spans="1:13" x14ac:dyDescent="0.25">
      <c r="A16" s="6" t="s">
        <v>16</v>
      </c>
      <c r="B16" s="7"/>
      <c r="C16" s="8" t="s">
        <v>0</v>
      </c>
      <c r="D16" s="8"/>
      <c r="E16" s="9"/>
      <c r="F16" s="19" t="s">
        <v>17</v>
      </c>
      <c r="G16" s="19" t="s">
        <v>18</v>
      </c>
      <c r="H16" s="129" t="s">
        <v>1</v>
      </c>
      <c r="I16" s="127" t="s">
        <v>2</v>
      </c>
      <c r="J16" s="128"/>
      <c r="K16" s="127" t="s">
        <v>37</v>
      </c>
      <c r="L16" s="128"/>
      <c r="M16" s="125" t="s">
        <v>32</v>
      </c>
    </row>
    <row r="17" spans="1:13" ht="33" thickBot="1" x14ac:dyDescent="0.3">
      <c r="A17" s="10" t="s">
        <v>19</v>
      </c>
      <c r="B17" s="11" t="s">
        <v>3</v>
      </c>
      <c r="C17" s="11" t="s">
        <v>4</v>
      </c>
      <c r="D17" s="11" t="s">
        <v>5</v>
      </c>
      <c r="E17" s="11" t="s">
        <v>6</v>
      </c>
      <c r="F17" s="20" t="s">
        <v>20</v>
      </c>
      <c r="G17" s="20" t="s">
        <v>21</v>
      </c>
      <c r="H17" s="130"/>
      <c r="I17" s="20" t="s">
        <v>7</v>
      </c>
      <c r="J17" s="98" t="s">
        <v>8</v>
      </c>
      <c r="K17" s="20" t="s">
        <v>7</v>
      </c>
      <c r="L17" s="98" t="s">
        <v>8</v>
      </c>
      <c r="M17" s="126"/>
    </row>
    <row r="18" spans="1:13" ht="5.25" customHeight="1" x14ac:dyDescent="0.25">
      <c r="A18" s="30"/>
      <c r="B18" s="21"/>
      <c r="C18" s="21"/>
      <c r="D18" s="21"/>
      <c r="E18" s="21"/>
      <c r="F18" s="22"/>
      <c r="G18" s="23"/>
      <c r="H18" s="23"/>
      <c r="I18" s="24"/>
      <c r="J18" s="25"/>
      <c r="K18" s="24"/>
      <c r="L18" s="25"/>
      <c r="M18" s="31"/>
    </row>
    <row r="19" spans="1:13" ht="26.25" x14ac:dyDescent="0.25">
      <c r="A19" s="34"/>
      <c r="B19" s="13">
        <v>3</v>
      </c>
      <c r="C19" s="13">
        <v>60</v>
      </c>
      <c r="D19" s="13">
        <v>21</v>
      </c>
      <c r="E19" s="13" t="s">
        <v>10</v>
      </c>
      <c r="F19" s="35" t="s">
        <v>105</v>
      </c>
      <c r="G19" s="27"/>
      <c r="H19" s="27"/>
      <c r="I19" s="28"/>
      <c r="J19" s="29"/>
      <c r="K19" s="86"/>
      <c r="L19" s="86"/>
      <c r="M19" s="92">
        <f>SUM(M20:M53)</f>
        <v>0</v>
      </c>
    </row>
    <row r="20" spans="1:13" ht="240" x14ac:dyDescent="0.25">
      <c r="A20" s="38" t="s">
        <v>106</v>
      </c>
      <c r="B20" s="12"/>
      <c r="C20" s="12"/>
      <c r="D20" s="12"/>
      <c r="E20" s="12"/>
      <c r="F20" s="105" t="s">
        <v>253</v>
      </c>
      <c r="G20" s="32" t="s">
        <v>27</v>
      </c>
      <c r="H20" s="33">
        <v>1</v>
      </c>
      <c r="I20" s="73"/>
      <c r="J20" s="131">
        <v>0</v>
      </c>
      <c r="K20" s="74">
        <f>H20*I20</f>
        <v>0</v>
      </c>
      <c r="L20" s="74">
        <f>J20*H20</f>
        <v>0</v>
      </c>
      <c r="M20" s="74">
        <f>K20+L20</f>
        <v>0</v>
      </c>
    </row>
    <row r="21" spans="1:13" ht="36" x14ac:dyDescent="0.25">
      <c r="A21" s="38" t="s">
        <v>107</v>
      </c>
      <c r="B21" s="12"/>
      <c r="C21" s="12"/>
      <c r="D21" s="12"/>
      <c r="E21" s="12"/>
      <c r="F21" s="105" t="s">
        <v>254</v>
      </c>
      <c r="G21" s="15" t="s">
        <v>27</v>
      </c>
      <c r="H21" s="16">
        <v>2</v>
      </c>
      <c r="I21" s="76"/>
      <c r="J21" s="132">
        <v>0</v>
      </c>
      <c r="K21" s="75">
        <f t="shared" ref="K21" si="0">H21*I21</f>
        <v>0</v>
      </c>
      <c r="L21" s="75">
        <f t="shared" ref="L21" si="1">J21*H21</f>
        <v>0</v>
      </c>
      <c r="M21" s="75">
        <f t="shared" ref="M21" si="2">K21+L21</f>
        <v>0</v>
      </c>
    </row>
    <row r="22" spans="1:13" ht="24" x14ac:dyDescent="0.25">
      <c r="A22" s="38" t="s">
        <v>108</v>
      </c>
      <c r="B22" s="13"/>
      <c r="C22" s="13"/>
      <c r="D22" s="13"/>
      <c r="E22" s="13"/>
      <c r="F22" s="104" t="s">
        <v>255</v>
      </c>
      <c r="G22" s="15" t="s">
        <v>9</v>
      </c>
      <c r="H22" s="16">
        <v>2</v>
      </c>
      <c r="I22" s="76"/>
      <c r="J22" s="132">
        <v>0</v>
      </c>
      <c r="K22" s="75">
        <f t="shared" ref="K22:K31" si="3">H22*I22</f>
        <v>0</v>
      </c>
      <c r="L22" s="75">
        <f t="shared" ref="L22:L31" si="4">J22*H22</f>
        <v>0</v>
      </c>
      <c r="M22" s="75">
        <f t="shared" ref="M22:M31" si="5">K22+L22</f>
        <v>0</v>
      </c>
    </row>
    <row r="23" spans="1:13" ht="24" x14ac:dyDescent="0.25">
      <c r="A23" s="38" t="s">
        <v>109</v>
      </c>
      <c r="B23" s="13"/>
      <c r="C23" s="13"/>
      <c r="D23" s="13"/>
      <c r="E23" s="13"/>
      <c r="F23" s="104" t="s">
        <v>256</v>
      </c>
      <c r="G23" s="15" t="s">
        <v>9</v>
      </c>
      <c r="H23" s="16">
        <v>2</v>
      </c>
      <c r="I23" s="76"/>
      <c r="J23" s="132">
        <v>0</v>
      </c>
      <c r="K23" s="75">
        <f t="shared" si="3"/>
        <v>0</v>
      </c>
      <c r="L23" s="75">
        <f t="shared" si="4"/>
        <v>0</v>
      </c>
      <c r="M23" s="75">
        <f t="shared" si="5"/>
        <v>0</v>
      </c>
    </row>
    <row r="24" spans="1:13" s="46" customFormat="1" ht="15.75" x14ac:dyDescent="0.25">
      <c r="A24" s="66" t="s">
        <v>110</v>
      </c>
      <c r="B24" s="13"/>
      <c r="C24" s="13"/>
      <c r="D24" s="13"/>
      <c r="E24" s="13"/>
      <c r="F24" s="104" t="s">
        <v>222</v>
      </c>
      <c r="G24" s="15" t="s">
        <v>9</v>
      </c>
      <c r="H24" s="16">
        <v>1</v>
      </c>
      <c r="I24" s="76"/>
      <c r="J24" s="132">
        <v>0</v>
      </c>
      <c r="K24" s="75">
        <f t="shared" si="3"/>
        <v>0</v>
      </c>
      <c r="L24" s="75">
        <f t="shared" si="4"/>
        <v>0</v>
      </c>
      <c r="M24" s="75">
        <f t="shared" si="5"/>
        <v>0</v>
      </c>
    </row>
    <row r="25" spans="1:13" ht="15.75" x14ac:dyDescent="0.25">
      <c r="A25" s="66" t="s">
        <v>111</v>
      </c>
      <c r="B25" s="13"/>
      <c r="C25" s="13"/>
      <c r="D25" s="13"/>
      <c r="E25" s="13"/>
      <c r="F25" s="104" t="s">
        <v>81</v>
      </c>
      <c r="G25" s="15" t="s">
        <v>9</v>
      </c>
      <c r="H25" s="16">
        <v>2</v>
      </c>
      <c r="I25" s="76"/>
      <c r="J25" s="132">
        <v>0</v>
      </c>
      <c r="K25" s="75">
        <f t="shared" si="3"/>
        <v>0</v>
      </c>
      <c r="L25" s="75">
        <f t="shared" si="4"/>
        <v>0</v>
      </c>
      <c r="M25" s="75">
        <f t="shared" si="5"/>
        <v>0</v>
      </c>
    </row>
    <row r="26" spans="1:13" ht="15.75" x14ac:dyDescent="0.25">
      <c r="A26" s="66" t="s">
        <v>112</v>
      </c>
      <c r="B26" s="13"/>
      <c r="C26" s="13"/>
      <c r="D26" s="13"/>
      <c r="E26" s="13"/>
      <c r="F26" s="104" t="s">
        <v>225</v>
      </c>
      <c r="G26" s="15" t="s">
        <v>9</v>
      </c>
      <c r="H26" s="16">
        <v>1</v>
      </c>
      <c r="I26" s="76"/>
      <c r="J26" s="132">
        <v>0</v>
      </c>
      <c r="K26" s="75">
        <f t="shared" si="3"/>
        <v>0</v>
      </c>
      <c r="L26" s="75">
        <f t="shared" si="4"/>
        <v>0</v>
      </c>
      <c r="M26" s="75">
        <f t="shared" si="5"/>
        <v>0</v>
      </c>
    </row>
    <row r="27" spans="1:13" ht="15.75" x14ac:dyDescent="0.25">
      <c r="A27" s="66" t="s">
        <v>113</v>
      </c>
      <c r="B27" s="13"/>
      <c r="C27" s="13"/>
      <c r="D27" s="13"/>
      <c r="E27" s="13"/>
      <c r="F27" s="104" t="s">
        <v>38</v>
      </c>
      <c r="G27" s="15" t="s">
        <v>9</v>
      </c>
      <c r="H27" s="16">
        <v>1</v>
      </c>
      <c r="I27" s="76"/>
      <c r="J27" s="132">
        <v>0</v>
      </c>
      <c r="K27" s="75">
        <f t="shared" si="3"/>
        <v>0</v>
      </c>
      <c r="L27" s="75">
        <f t="shared" si="4"/>
        <v>0</v>
      </c>
      <c r="M27" s="75">
        <f t="shared" si="5"/>
        <v>0</v>
      </c>
    </row>
    <row r="28" spans="1:13" ht="15.75" x14ac:dyDescent="0.25">
      <c r="A28" s="66" t="s">
        <v>114</v>
      </c>
      <c r="B28" s="13"/>
      <c r="C28" s="13"/>
      <c r="D28" s="13"/>
      <c r="E28" s="13"/>
      <c r="F28" s="104" t="s">
        <v>226</v>
      </c>
      <c r="G28" s="15" t="s">
        <v>9</v>
      </c>
      <c r="H28" s="16">
        <v>1</v>
      </c>
      <c r="I28" s="76"/>
      <c r="J28" s="132">
        <v>0</v>
      </c>
      <c r="K28" s="75">
        <f t="shared" si="3"/>
        <v>0</v>
      </c>
      <c r="L28" s="75">
        <f t="shared" si="4"/>
        <v>0</v>
      </c>
      <c r="M28" s="75">
        <f t="shared" si="5"/>
        <v>0</v>
      </c>
    </row>
    <row r="29" spans="1:13" ht="15.75" x14ac:dyDescent="0.25">
      <c r="A29" s="66" t="s">
        <v>115</v>
      </c>
      <c r="B29" s="13"/>
      <c r="C29" s="13"/>
      <c r="D29" s="13"/>
      <c r="E29" s="13"/>
      <c r="F29" s="104" t="s">
        <v>39</v>
      </c>
      <c r="G29" s="15" t="s">
        <v>9</v>
      </c>
      <c r="H29" s="16">
        <v>1</v>
      </c>
      <c r="I29" s="76"/>
      <c r="J29" s="132">
        <v>0</v>
      </c>
      <c r="K29" s="75">
        <f t="shared" si="3"/>
        <v>0</v>
      </c>
      <c r="L29" s="75">
        <f t="shared" si="4"/>
        <v>0</v>
      </c>
      <c r="M29" s="75">
        <f t="shared" si="5"/>
        <v>0</v>
      </c>
    </row>
    <row r="30" spans="1:13" ht="15.75" x14ac:dyDescent="0.25">
      <c r="A30" s="66" t="s">
        <v>116</v>
      </c>
      <c r="B30" s="13"/>
      <c r="C30" s="13"/>
      <c r="D30" s="13"/>
      <c r="E30" s="13"/>
      <c r="F30" s="104" t="s">
        <v>40</v>
      </c>
      <c r="G30" s="15" t="s">
        <v>9</v>
      </c>
      <c r="H30" s="16">
        <v>1</v>
      </c>
      <c r="I30" s="76"/>
      <c r="J30" s="132">
        <v>0</v>
      </c>
      <c r="K30" s="75">
        <f t="shared" si="3"/>
        <v>0</v>
      </c>
      <c r="L30" s="75">
        <f t="shared" si="4"/>
        <v>0</v>
      </c>
      <c r="M30" s="75">
        <f t="shared" si="5"/>
        <v>0</v>
      </c>
    </row>
    <row r="31" spans="1:13" s="37" customFormat="1" ht="48" x14ac:dyDescent="0.25">
      <c r="A31" s="66" t="s">
        <v>117</v>
      </c>
      <c r="B31" s="13"/>
      <c r="C31" s="13"/>
      <c r="D31" s="13"/>
      <c r="E31" s="13"/>
      <c r="F31" s="104" t="s">
        <v>257</v>
      </c>
      <c r="G31" s="15" t="s">
        <v>9</v>
      </c>
      <c r="H31" s="16">
        <v>9</v>
      </c>
      <c r="I31" s="76"/>
      <c r="J31" s="132">
        <v>0</v>
      </c>
      <c r="K31" s="75">
        <f t="shared" si="3"/>
        <v>0</v>
      </c>
      <c r="L31" s="75">
        <f t="shared" si="4"/>
        <v>0</v>
      </c>
      <c r="M31" s="75">
        <f t="shared" si="5"/>
        <v>0</v>
      </c>
    </row>
    <row r="32" spans="1:13" ht="36" x14ac:dyDescent="0.25">
      <c r="A32" s="66" t="s">
        <v>118</v>
      </c>
      <c r="B32" s="13"/>
      <c r="C32" s="13"/>
      <c r="D32" s="13"/>
      <c r="E32" s="13"/>
      <c r="F32" s="104" t="s">
        <v>258</v>
      </c>
      <c r="G32" s="15" t="s">
        <v>9</v>
      </c>
      <c r="H32" s="16">
        <v>8</v>
      </c>
      <c r="I32" s="76"/>
      <c r="J32" s="132">
        <v>0</v>
      </c>
      <c r="K32" s="75">
        <f t="shared" ref="K32" si="6">H32*I32</f>
        <v>0</v>
      </c>
      <c r="L32" s="75">
        <f t="shared" ref="L32" si="7">J32*H32</f>
        <v>0</v>
      </c>
      <c r="M32" s="75">
        <f t="shared" ref="M32" si="8">K32+L32</f>
        <v>0</v>
      </c>
    </row>
    <row r="33" spans="1:13" ht="15.75" x14ac:dyDescent="0.25">
      <c r="A33" s="38" t="s">
        <v>119</v>
      </c>
      <c r="B33" s="13"/>
      <c r="C33" s="13"/>
      <c r="D33" s="13"/>
      <c r="E33" s="13"/>
      <c r="F33" s="104" t="s">
        <v>252</v>
      </c>
      <c r="G33" s="15"/>
      <c r="H33" s="16"/>
      <c r="I33" s="76"/>
      <c r="J33" s="76"/>
      <c r="K33" s="75"/>
      <c r="L33" s="75"/>
      <c r="M33" s="75"/>
    </row>
    <row r="34" spans="1:13" ht="26.25" x14ac:dyDescent="0.25">
      <c r="A34" s="38" t="s">
        <v>120</v>
      </c>
      <c r="B34" s="36">
        <v>3</v>
      </c>
      <c r="C34" s="36">
        <v>60</v>
      </c>
      <c r="D34" s="36">
        <v>21</v>
      </c>
      <c r="E34" s="36" t="s">
        <v>10</v>
      </c>
      <c r="F34" s="35" t="s">
        <v>22</v>
      </c>
      <c r="G34" s="27"/>
      <c r="H34" s="27"/>
      <c r="I34" s="82"/>
      <c r="J34" s="82"/>
      <c r="K34" s="83"/>
      <c r="L34" s="83"/>
      <c r="M34" s="83"/>
    </row>
    <row r="35" spans="1:13" s="37" customFormat="1" x14ac:dyDescent="0.25">
      <c r="A35" s="14"/>
      <c r="B35" s="13"/>
      <c r="C35" s="13"/>
      <c r="D35" s="13"/>
      <c r="E35" s="13"/>
      <c r="F35" s="18" t="s">
        <v>73</v>
      </c>
      <c r="G35" s="17" t="s">
        <v>23</v>
      </c>
      <c r="H35" s="16">
        <v>13</v>
      </c>
      <c r="I35" s="76"/>
      <c r="J35" s="132">
        <v>0</v>
      </c>
      <c r="K35" s="75">
        <f t="shared" ref="K35:K45" si="9">H35*I35</f>
        <v>0</v>
      </c>
      <c r="L35" s="75">
        <f t="shared" ref="L35:L45" si="10">J35*H35</f>
        <v>0</v>
      </c>
      <c r="M35" s="75">
        <f t="shared" ref="M35:M45" si="11">K35+L35</f>
        <v>0</v>
      </c>
    </row>
    <row r="36" spans="1:13" s="46" customFormat="1" x14ac:dyDescent="0.25">
      <c r="A36" s="14"/>
      <c r="B36" s="13"/>
      <c r="C36" s="13"/>
      <c r="D36" s="13"/>
      <c r="E36" s="13"/>
      <c r="F36" s="18" t="s">
        <v>42</v>
      </c>
      <c r="G36" s="17" t="s">
        <v>23</v>
      </c>
      <c r="H36" s="16">
        <v>13</v>
      </c>
      <c r="I36" s="76"/>
      <c r="J36" s="132">
        <v>0</v>
      </c>
      <c r="K36" s="75">
        <f t="shared" ref="K36" si="12">H36*I36</f>
        <v>0</v>
      </c>
      <c r="L36" s="75">
        <f t="shared" ref="L36" si="13">J36*H36</f>
        <v>0</v>
      </c>
      <c r="M36" s="75">
        <f t="shared" ref="M36" si="14">K36+L36</f>
        <v>0</v>
      </c>
    </row>
    <row r="37" spans="1:13" x14ac:dyDescent="0.25">
      <c r="A37" s="14"/>
      <c r="B37" s="13"/>
      <c r="C37" s="13"/>
      <c r="D37" s="13"/>
      <c r="E37" s="13"/>
      <c r="F37" s="18" t="s">
        <v>43</v>
      </c>
      <c r="G37" s="17" t="s">
        <v>23</v>
      </c>
      <c r="H37" s="16">
        <v>13</v>
      </c>
      <c r="I37" s="76"/>
      <c r="J37" s="132">
        <v>0</v>
      </c>
      <c r="K37" s="75">
        <f t="shared" si="9"/>
        <v>0</v>
      </c>
      <c r="L37" s="75">
        <f t="shared" si="10"/>
        <v>0</v>
      </c>
      <c r="M37" s="75">
        <f t="shared" si="11"/>
        <v>0</v>
      </c>
    </row>
    <row r="38" spans="1:13" x14ac:dyDescent="0.25">
      <c r="A38" s="14"/>
      <c r="B38" s="13"/>
      <c r="C38" s="13"/>
      <c r="D38" s="13"/>
      <c r="E38" s="13"/>
      <c r="F38" s="18" t="s">
        <v>89</v>
      </c>
      <c r="G38" s="17" t="s">
        <v>23</v>
      </c>
      <c r="H38" s="16">
        <v>30</v>
      </c>
      <c r="I38" s="76"/>
      <c r="J38" s="132">
        <v>0</v>
      </c>
      <c r="K38" s="75">
        <f t="shared" si="9"/>
        <v>0</v>
      </c>
      <c r="L38" s="75">
        <f t="shared" si="10"/>
        <v>0</v>
      </c>
      <c r="M38" s="75">
        <f t="shared" si="11"/>
        <v>0</v>
      </c>
    </row>
    <row r="39" spans="1:13" s="37" customFormat="1" x14ac:dyDescent="0.25">
      <c r="A39" s="14"/>
      <c r="B39" s="13"/>
      <c r="C39" s="13"/>
      <c r="D39" s="13"/>
      <c r="E39" s="13"/>
      <c r="F39" s="18" t="s">
        <v>44</v>
      </c>
      <c r="G39" s="17" t="s">
        <v>9</v>
      </c>
      <c r="H39" s="16">
        <v>1</v>
      </c>
      <c r="I39" s="76"/>
      <c r="J39" s="132">
        <v>0</v>
      </c>
      <c r="K39" s="75">
        <f t="shared" si="9"/>
        <v>0</v>
      </c>
      <c r="L39" s="75">
        <f t="shared" si="10"/>
        <v>0</v>
      </c>
      <c r="M39" s="75">
        <f t="shared" si="11"/>
        <v>0</v>
      </c>
    </row>
    <row r="40" spans="1:13" s="46" customFormat="1" x14ac:dyDescent="0.25">
      <c r="A40" s="14"/>
      <c r="B40" s="13"/>
      <c r="C40" s="13"/>
      <c r="D40" s="13"/>
      <c r="E40" s="13"/>
      <c r="F40" s="18" t="s">
        <v>75</v>
      </c>
      <c r="G40" s="17" t="s">
        <v>9</v>
      </c>
      <c r="H40" s="16">
        <v>1</v>
      </c>
      <c r="I40" s="76"/>
      <c r="J40" s="132">
        <v>0</v>
      </c>
      <c r="K40" s="75">
        <f t="shared" ref="K40:K41" si="15">H40*I40</f>
        <v>0</v>
      </c>
      <c r="L40" s="75">
        <f t="shared" ref="L40:L41" si="16">J40*H40</f>
        <v>0</v>
      </c>
      <c r="M40" s="75">
        <f t="shared" ref="M40:M41" si="17">K40+L40</f>
        <v>0</v>
      </c>
    </row>
    <row r="41" spans="1:13" s="46" customFormat="1" x14ac:dyDescent="0.25">
      <c r="A41" s="14"/>
      <c r="B41" s="13"/>
      <c r="C41" s="13"/>
      <c r="D41" s="13"/>
      <c r="E41" s="13"/>
      <c r="F41" s="18" t="s">
        <v>82</v>
      </c>
      <c r="G41" s="17" t="s">
        <v>9</v>
      </c>
      <c r="H41" s="16">
        <v>1</v>
      </c>
      <c r="I41" s="76"/>
      <c r="J41" s="132">
        <v>0</v>
      </c>
      <c r="K41" s="75">
        <f t="shared" si="15"/>
        <v>0</v>
      </c>
      <c r="L41" s="75">
        <f t="shared" si="16"/>
        <v>0</v>
      </c>
      <c r="M41" s="75">
        <f t="shared" si="17"/>
        <v>0</v>
      </c>
    </row>
    <row r="42" spans="1:13" s="37" customFormat="1" x14ac:dyDescent="0.25">
      <c r="A42" s="14"/>
      <c r="B42" s="13"/>
      <c r="C42" s="13"/>
      <c r="D42" s="13"/>
      <c r="E42" s="13"/>
      <c r="F42" s="18" t="s">
        <v>45</v>
      </c>
      <c r="G42" s="17" t="s">
        <v>9</v>
      </c>
      <c r="H42" s="16">
        <v>3</v>
      </c>
      <c r="I42" s="76"/>
      <c r="J42" s="132">
        <v>0</v>
      </c>
      <c r="K42" s="75">
        <f t="shared" si="9"/>
        <v>0</v>
      </c>
      <c r="L42" s="75">
        <f t="shared" si="10"/>
        <v>0</v>
      </c>
      <c r="M42" s="75">
        <f t="shared" si="11"/>
        <v>0</v>
      </c>
    </row>
    <row r="43" spans="1:13" s="46" customFormat="1" x14ac:dyDescent="0.25">
      <c r="A43" s="14"/>
      <c r="B43" s="13"/>
      <c r="C43" s="13"/>
      <c r="D43" s="13"/>
      <c r="E43" s="13"/>
      <c r="F43" s="18" t="s">
        <v>46</v>
      </c>
      <c r="G43" s="17" t="s">
        <v>9</v>
      </c>
      <c r="H43" s="16">
        <v>2</v>
      </c>
      <c r="I43" s="76"/>
      <c r="J43" s="132">
        <v>0</v>
      </c>
      <c r="K43" s="75">
        <f t="shared" ref="K43" si="18">H43*I43</f>
        <v>0</v>
      </c>
      <c r="L43" s="75">
        <f t="shared" ref="L43" si="19">J43*H43</f>
        <v>0</v>
      </c>
      <c r="M43" s="75">
        <f t="shared" ref="M43" si="20">K43+L43</f>
        <v>0</v>
      </c>
    </row>
    <row r="44" spans="1:13" s="46" customFormat="1" x14ac:dyDescent="0.25">
      <c r="A44" s="14"/>
      <c r="B44" s="13"/>
      <c r="C44" s="13"/>
      <c r="D44" s="13"/>
      <c r="E44" s="13"/>
      <c r="F44" s="18" t="s">
        <v>83</v>
      </c>
      <c r="G44" s="17" t="s">
        <v>9</v>
      </c>
      <c r="H44" s="16">
        <v>2</v>
      </c>
      <c r="I44" s="76"/>
      <c r="J44" s="132">
        <v>0</v>
      </c>
      <c r="K44" s="75">
        <f t="shared" ref="K44" si="21">H44*I44</f>
        <v>0</v>
      </c>
      <c r="L44" s="75">
        <f t="shared" ref="L44" si="22">J44*H44</f>
        <v>0</v>
      </c>
      <c r="M44" s="75">
        <f t="shared" ref="M44" si="23">K44+L44</f>
        <v>0</v>
      </c>
    </row>
    <row r="45" spans="1:13" s="37" customFormat="1" x14ac:dyDescent="0.25">
      <c r="A45" s="14"/>
      <c r="B45" s="13"/>
      <c r="C45" s="13"/>
      <c r="D45" s="13"/>
      <c r="E45" s="13"/>
      <c r="F45" s="18" t="s">
        <v>74</v>
      </c>
      <c r="G45" s="17" t="s">
        <v>9</v>
      </c>
      <c r="H45" s="16">
        <v>2</v>
      </c>
      <c r="I45" s="76"/>
      <c r="J45" s="132">
        <v>0</v>
      </c>
      <c r="K45" s="75">
        <f t="shared" si="9"/>
        <v>0</v>
      </c>
      <c r="L45" s="75">
        <f t="shared" si="10"/>
        <v>0</v>
      </c>
      <c r="M45" s="75">
        <f t="shared" si="11"/>
        <v>0</v>
      </c>
    </row>
    <row r="46" spans="1:13" s="37" customFormat="1" ht="15.75" x14ac:dyDescent="0.25">
      <c r="A46" s="38" t="s">
        <v>121</v>
      </c>
      <c r="B46" s="36">
        <v>3</v>
      </c>
      <c r="C46" s="36">
        <v>60</v>
      </c>
      <c r="D46" s="36">
        <v>21</v>
      </c>
      <c r="E46" s="36" t="s">
        <v>10</v>
      </c>
      <c r="F46" s="35" t="s">
        <v>64</v>
      </c>
      <c r="G46" s="27"/>
      <c r="H46" s="27"/>
      <c r="I46" s="82"/>
      <c r="J46" s="90"/>
      <c r="K46" s="84"/>
      <c r="L46" s="84"/>
      <c r="M46" s="84"/>
    </row>
    <row r="47" spans="1:13" s="37" customFormat="1" ht="24" x14ac:dyDescent="0.25">
      <c r="A47" s="14"/>
      <c r="B47" s="13"/>
      <c r="C47" s="13"/>
      <c r="D47" s="13"/>
      <c r="E47" s="13"/>
      <c r="F47" s="18" t="s">
        <v>84</v>
      </c>
      <c r="G47" s="17" t="s">
        <v>47</v>
      </c>
      <c r="H47" s="16">
        <v>140</v>
      </c>
      <c r="I47" s="76"/>
      <c r="J47" s="132">
        <v>0</v>
      </c>
      <c r="K47" s="75">
        <f t="shared" ref="K47" si="24">H47*I47</f>
        <v>0</v>
      </c>
      <c r="L47" s="75">
        <f t="shared" ref="L47" si="25">J47*H47</f>
        <v>0</v>
      </c>
      <c r="M47" s="75">
        <f t="shared" ref="M47" si="26">K47+L47</f>
        <v>0</v>
      </c>
    </row>
    <row r="48" spans="1:13" ht="15.75" x14ac:dyDescent="0.25">
      <c r="A48" s="38"/>
      <c r="B48" s="36">
        <v>3</v>
      </c>
      <c r="C48" s="36">
        <v>60</v>
      </c>
      <c r="D48" s="36">
        <v>21</v>
      </c>
      <c r="E48" s="36" t="s">
        <v>10</v>
      </c>
      <c r="F48" s="35" t="s">
        <v>24</v>
      </c>
      <c r="G48" s="27"/>
      <c r="H48" s="27"/>
      <c r="I48" s="82"/>
      <c r="J48" s="82"/>
      <c r="K48" s="83"/>
      <c r="L48" s="83"/>
      <c r="M48" s="83"/>
    </row>
    <row r="49" spans="1:13" s="37" customFormat="1" ht="48" x14ac:dyDescent="0.25">
      <c r="A49" s="38" t="s">
        <v>122</v>
      </c>
      <c r="B49" s="13"/>
      <c r="C49" s="13"/>
      <c r="D49" s="13"/>
      <c r="E49" s="13"/>
      <c r="F49" s="106" t="s">
        <v>259</v>
      </c>
      <c r="G49" s="48" t="s">
        <v>54</v>
      </c>
      <c r="H49" s="44">
        <v>210</v>
      </c>
      <c r="I49" s="76"/>
      <c r="J49" s="132">
        <v>0</v>
      </c>
      <c r="K49" s="75">
        <f t="shared" ref="K49:K50" si="27">H49*I49</f>
        <v>0</v>
      </c>
      <c r="L49" s="75">
        <f t="shared" ref="L49:L50" si="28">J49*H49</f>
        <v>0</v>
      </c>
      <c r="M49" s="75">
        <f t="shared" ref="M49:M50" si="29">K49+L49</f>
        <v>0</v>
      </c>
    </row>
    <row r="50" spans="1:13" s="37" customFormat="1" ht="60" x14ac:dyDescent="0.25">
      <c r="A50" s="38" t="s">
        <v>223</v>
      </c>
      <c r="B50" s="13"/>
      <c r="C50" s="13"/>
      <c r="D50" s="13"/>
      <c r="E50" s="13"/>
      <c r="F50" s="106" t="s">
        <v>260</v>
      </c>
      <c r="G50" s="48" t="s">
        <v>54</v>
      </c>
      <c r="H50" s="44">
        <v>52</v>
      </c>
      <c r="I50" s="76"/>
      <c r="J50" s="132">
        <v>0</v>
      </c>
      <c r="K50" s="75">
        <f t="shared" si="27"/>
        <v>0</v>
      </c>
      <c r="L50" s="75">
        <f t="shared" si="28"/>
        <v>0</v>
      </c>
      <c r="M50" s="75">
        <f t="shared" si="29"/>
        <v>0</v>
      </c>
    </row>
    <row r="51" spans="1:13" s="39" customFormat="1" ht="15.75" x14ac:dyDescent="0.25">
      <c r="A51" s="42"/>
      <c r="B51" s="36">
        <v>3</v>
      </c>
      <c r="C51" s="36">
        <v>60</v>
      </c>
      <c r="D51" s="36">
        <v>79</v>
      </c>
      <c r="E51" s="36" t="s">
        <v>10</v>
      </c>
      <c r="F51" s="35" t="s">
        <v>224</v>
      </c>
      <c r="G51" s="27"/>
      <c r="H51" s="27"/>
      <c r="I51" s="85"/>
      <c r="J51" s="85"/>
      <c r="K51" s="86"/>
      <c r="L51" s="86"/>
      <c r="M51" s="94"/>
    </row>
    <row r="52" spans="1:13" s="39" customFormat="1" ht="15.75" x14ac:dyDescent="0.25">
      <c r="A52" s="42"/>
      <c r="B52" s="13"/>
      <c r="C52" s="13"/>
      <c r="D52" s="13"/>
      <c r="E52" s="13"/>
      <c r="F52" s="104" t="s">
        <v>224</v>
      </c>
      <c r="G52" s="17" t="s">
        <v>27</v>
      </c>
      <c r="H52" s="44">
        <v>1</v>
      </c>
      <c r="I52" s="132">
        <v>0</v>
      </c>
      <c r="J52" s="101"/>
      <c r="K52" s="75">
        <f t="shared" ref="K52" si="30">H52*I52</f>
        <v>0</v>
      </c>
      <c r="L52" s="95">
        <f t="shared" ref="L52" si="31">J52*H52</f>
        <v>0</v>
      </c>
      <c r="M52" s="95">
        <f t="shared" ref="M52" si="32">K52+L52</f>
        <v>0</v>
      </c>
    </row>
    <row r="53" spans="1:13" x14ac:dyDescent="0.25">
      <c r="A53" s="40"/>
      <c r="B53" s="26"/>
      <c r="C53" s="26"/>
      <c r="D53" s="26"/>
      <c r="E53" s="26"/>
      <c r="F53" s="107"/>
      <c r="G53" s="47"/>
      <c r="H53" s="41"/>
      <c r="I53" s="85"/>
      <c r="J53" s="85"/>
      <c r="K53" s="86"/>
      <c r="L53" s="93"/>
      <c r="M53" s="94"/>
    </row>
    <row r="54" spans="1:13" ht="26.25" x14ac:dyDescent="0.25">
      <c r="A54" s="34"/>
      <c r="B54" s="13">
        <v>3</v>
      </c>
      <c r="C54" s="13">
        <v>60</v>
      </c>
      <c r="D54" s="13">
        <v>21</v>
      </c>
      <c r="E54" s="13" t="s">
        <v>10</v>
      </c>
      <c r="F54" s="35" t="s">
        <v>124</v>
      </c>
      <c r="G54" s="27"/>
      <c r="H54" s="27"/>
      <c r="I54" s="85"/>
      <c r="J54" s="85"/>
      <c r="K54" s="86"/>
      <c r="L54" s="86"/>
      <c r="M54" s="92">
        <f>SUM(M55:M84)</f>
        <v>0</v>
      </c>
    </row>
    <row r="55" spans="1:13" ht="192" customHeight="1" x14ac:dyDescent="0.25">
      <c r="A55" s="110" t="s">
        <v>125</v>
      </c>
      <c r="B55" s="13"/>
      <c r="C55" s="13"/>
      <c r="D55" s="13"/>
      <c r="E55" s="13"/>
      <c r="F55" s="104" t="s">
        <v>85</v>
      </c>
      <c r="G55" s="112" t="s">
        <v>27</v>
      </c>
      <c r="H55" s="114">
        <v>1</v>
      </c>
      <c r="I55" s="116"/>
      <c r="J55" s="133">
        <v>0</v>
      </c>
      <c r="K55" s="118">
        <f t="shared" ref="K55" si="33">H55*I55</f>
        <v>0</v>
      </c>
      <c r="L55" s="118">
        <f t="shared" ref="L55" si="34">J55*H55</f>
        <v>0</v>
      </c>
      <c r="M55" s="118">
        <f t="shared" ref="M55" si="35">K55+L55</f>
        <v>0</v>
      </c>
    </row>
    <row r="56" spans="1:13" ht="204" x14ac:dyDescent="0.25">
      <c r="A56" s="111"/>
      <c r="B56" s="13"/>
      <c r="C56" s="13"/>
      <c r="D56" s="13"/>
      <c r="E56" s="13"/>
      <c r="F56" s="104" t="s">
        <v>86</v>
      </c>
      <c r="G56" s="113"/>
      <c r="H56" s="115"/>
      <c r="I56" s="117"/>
      <c r="J56" s="134"/>
      <c r="K56" s="119"/>
      <c r="L56" s="119"/>
      <c r="M56" s="119"/>
    </row>
    <row r="57" spans="1:13" s="37" customFormat="1" ht="24" x14ac:dyDescent="0.25">
      <c r="A57" s="38" t="s">
        <v>126</v>
      </c>
      <c r="B57" s="13"/>
      <c r="C57" s="13"/>
      <c r="D57" s="13"/>
      <c r="E57" s="13"/>
      <c r="F57" s="104" t="s">
        <v>48</v>
      </c>
      <c r="G57" s="15" t="s">
        <v>27</v>
      </c>
      <c r="H57" s="16">
        <v>1</v>
      </c>
      <c r="I57" s="76"/>
      <c r="J57" s="78">
        <v>0</v>
      </c>
      <c r="K57" s="75">
        <f t="shared" ref="K57" si="36">H57*I57</f>
        <v>0</v>
      </c>
      <c r="L57" s="75">
        <f t="shared" ref="L57" si="37">J57*H57</f>
        <v>0</v>
      </c>
      <c r="M57" s="75">
        <f t="shared" ref="M57" si="38">K57+L57</f>
        <v>0</v>
      </c>
    </row>
    <row r="58" spans="1:13" s="37" customFormat="1" ht="15.75" x14ac:dyDescent="0.25">
      <c r="A58" s="38" t="s">
        <v>127</v>
      </c>
      <c r="B58" s="13"/>
      <c r="C58" s="13"/>
      <c r="D58" s="13"/>
      <c r="E58" s="13"/>
      <c r="F58" s="104" t="s">
        <v>41</v>
      </c>
      <c r="G58" s="15"/>
      <c r="H58" s="16"/>
      <c r="I58" s="76"/>
      <c r="J58" s="78"/>
      <c r="K58" s="75"/>
      <c r="L58" s="75"/>
      <c r="M58" s="75"/>
    </row>
    <row r="59" spans="1:13" s="37" customFormat="1" ht="15.75" x14ac:dyDescent="0.25">
      <c r="A59" s="38" t="s">
        <v>128</v>
      </c>
      <c r="B59" s="13"/>
      <c r="C59" s="13"/>
      <c r="D59" s="13"/>
      <c r="E59" s="13"/>
      <c r="F59" s="104" t="s">
        <v>87</v>
      </c>
      <c r="G59" s="15" t="s">
        <v>9</v>
      </c>
      <c r="H59" s="16">
        <v>2</v>
      </c>
      <c r="I59" s="76"/>
      <c r="J59" s="135">
        <v>0</v>
      </c>
      <c r="K59" s="75">
        <f t="shared" ref="K59:K63" si="39">H59*I59</f>
        <v>0</v>
      </c>
      <c r="L59" s="75">
        <f t="shared" ref="L59:L63" si="40">J59*H59</f>
        <v>0</v>
      </c>
      <c r="M59" s="75">
        <f t="shared" ref="M59:M63" si="41">K59+L59</f>
        <v>0</v>
      </c>
    </row>
    <row r="60" spans="1:13" s="37" customFormat="1" ht="15.75" x14ac:dyDescent="0.25">
      <c r="A60" s="38" t="s">
        <v>129</v>
      </c>
      <c r="B60" s="13"/>
      <c r="C60" s="13"/>
      <c r="D60" s="13"/>
      <c r="E60" s="13"/>
      <c r="F60" s="104" t="s">
        <v>88</v>
      </c>
      <c r="G60" s="15" t="s">
        <v>9</v>
      </c>
      <c r="H60" s="16">
        <v>1</v>
      </c>
      <c r="I60" s="76"/>
      <c r="J60" s="135">
        <v>0</v>
      </c>
      <c r="K60" s="75">
        <f t="shared" si="39"/>
        <v>0</v>
      </c>
      <c r="L60" s="75">
        <f t="shared" si="40"/>
        <v>0</v>
      </c>
      <c r="M60" s="75">
        <f t="shared" si="41"/>
        <v>0</v>
      </c>
    </row>
    <row r="61" spans="1:13" s="37" customFormat="1" ht="24" x14ac:dyDescent="0.25">
      <c r="A61" s="38" t="s">
        <v>130</v>
      </c>
      <c r="B61" s="13"/>
      <c r="C61" s="13"/>
      <c r="D61" s="13"/>
      <c r="E61" s="13"/>
      <c r="F61" s="104" t="s">
        <v>261</v>
      </c>
      <c r="G61" s="15" t="s">
        <v>9</v>
      </c>
      <c r="H61" s="16">
        <v>4</v>
      </c>
      <c r="I61" s="76"/>
      <c r="J61" s="135">
        <v>0</v>
      </c>
      <c r="K61" s="75">
        <f t="shared" si="39"/>
        <v>0</v>
      </c>
      <c r="L61" s="75">
        <f t="shared" si="40"/>
        <v>0</v>
      </c>
      <c r="M61" s="75">
        <f t="shared" si="41"/>
        <v>0</v>
      </c>
    </row>
    <row r="62" spans="1:13" s="37" customFormat="1" ht="48" x14ac:dyDescent="0.25">
      <c r="A62" s="38" t="s">
        <v>131</v>
      </c>
      <c r="B62" s="13"/>
      <c r="C62" s="13"/>
      <c r="D62" s="13"/>
      <c r="E62" s="13"/>
      <c r="F62" s="104" t="s">
        <v>262</v>
      </c>
      <c r="G62" s="15" t="s">
        <v>9</v>
      </c>
      <c r="H62" s="16">
        <v>8</v>
      </c>
      <c r="I62" s="76"/>
      <c r="J62" s="135">
        <v>0</v>
      </c>
      <c r="K62" s="75">
        <f t="shared" si="39"/>
        <v>0</v>
      </c>
      <c r="L62" s="75">
        <f t="shared" si="40"/>
        <v>0</v>
      </c>
      <c r="M62" s="75">
        <f t="shared" si="41"/>
        <v>0</v>
      </c>
    </row>
    <row r="63" spans="1:13" s="37" customFormat="1" ht="36" x14ac:dyDescent="0.25">
      <c r="A63" s="38" t="s">
        <v>132</v>
      </c>
      <c r="B63" s="13"/>
      <c r="C63" s="13"/>
      <c r="D63" s="13"/>
      <c r="E63" s="13"/>
      <c r="F63" s="104" t="s">
        <v>263</v>
      </c>
      <c r="G63" s="15" t="s">
        <v>9</v>
      </c>
      <c r="H63" s="16">
        <v>8</v>
      </c>
      <c r="I63" s="76"/>
      <c r="J63" s="135">
        <v>0</v>
      </c>
      <c r="K63" s="75">
        <f t="shared" si="39"/>
        <v>0</v>
      </c>
      <c r="L63" s="75">
        <f t="shared" si="40"/>
        <v>0</v>
      </c>
      <c r="M63" s="75">
        <f t="shared" si="41"/>
        <v>0</v>
      </c>
    </row>
    <row r="64" spans="1:13" s="37" customFormat="1" ht="36" x14ac:dyDescent="0.25">
      <c r="A64" s="38" t="s">
        <v>133</v>
      </c>
      <c r="B64" s="13"/>
      <c r="C64" s="13"/>
      <c r="D64" s="13"/>
      <c r="E64" s="13"/>
      <c r="F64" s="104" t="s">
        <v>264</v>
      </c>
      <c r="G64" s="15" t="s">
        <v>9</v>
      </c>
      <c r="H64" s="16">
        <v>6</v>
      </c>
      <c r="I64" s="76"/>
      <c r="J64" s="135">
        <v>0</v>
      </c>
      <c r="K64" s="75">
        <f t="shared" ref="K64" si="42">H64*I64</f>
        <v>0</v>
      </c>
      <c r="L64" s="75">
        <f t="shared" ref="L64" si="43">J64*H64</f>
        <v>0</v>
      </c>
      <c r="M64" s="75">
        <f t="shared" ref="M64" si="44">K64+L64</f>
        <v>0</v>
      </c>
    </row>
    <row r="65" spans="1:13" ht="26.25" x14ac:dyDescent="0.25">
      <c r="A65" s="38" t="s">
        <v>134</v>
      </c>
      <c r="B65" s="36">
        <v>3</v>
      </c>
      <c r="C65" s="36">
        <v>60</v>
      </c>
      <c r="D65" s="36">
        <v>21</v>
      </c>
      <c r="E65" s="36" t="s">
        <v>10</v>
      </c>
      <c r="F65" s="35" t="s">
        <v>22</v>
      </c>
      <c r="G65" s="27"/>
      <c r="H65" s="27"/>
      <c r="I65" s="85"/>
      <c r="J65" s="85"/>
      <c r="K65" s="86"/>
      <c r="L65" s="86"/>
      <c r="M65" s="86"/>
    </row>
    <row r="66" spans="1:13" s="46" customFormat="1" ht="15.75" x14ac:dyDescent="0.25">
      <c r="A66" s="45"/>
      <c r="B66" s="13"/>
      <c r="C66" s="13"/>
      <c r="D66" s="13"/>
      <c r="E66" s="13"/>
      <c r="F66" s="18" t="s">
        <v>93</v>
      </c>
      <c r="G66" s="17" t="s">
        <v>23</v>
      </c>
      <c r="H66" s="16">
        <v>18</v>
      </c>
      <c r="I66" s="76"/>
      <c r="J66" s="135">
        <v>0</v>
      </c>
      <c r="K66" s="75">
        <f t="shared" ref="K66" si="45">H66*I66</f>
        <v>0</v>
      </c>
      <c r="L66" s="75">
        <f t="shared" ref="L66" si="46">J66*H66</f>
        <v>0</v>
      </c>
      <c r="M66" s="75">
        <f t="shared" ref="M66" si="47">K66+L66</f>
        <v>0</v>
      </c>
    </row>
    <row r="67" spans="1:13" s="46" customFormat="1" ht="15.75" x14ac:dyDescent="0.25">
      <c r="A67" s="66"/>
      <c r="B67" s="13"/>
      <c r="C67" s="13"/>
      <c r="D67" s="13"/>
      <c r="E67" s="13"/>
      <c r="F67" s="18" t="s">
        <v>92</v>
      </c>
      <c r="G67" s="17" t="s">
        <v>23</v>
      </c>
      <c r="H67" s="16">
        <v>10</v>
      </c>
      <c r="I67" s="76"/>
      <c r="J67" s="135">
        <v>0</v>
      </c>
      <c r="K67" s="75">
        <f t="shared" ref="K67" si="48">H67*I67</f>
        <v>0</v>
      </c>
      <c r="L67" s="75">
        <f t="shared" ref="L67" si="49">J67*H67</f>
        <v>0</v>
      </c>
      <c r="M67" s="75">
        <f t="shared" ref="M67" si="50">K67+L67</f>
        <v>0</v>
      </c>
    </row>
    <row r="68" spans="1:13" s="46" customFormat="1" ht="15.75" x14ac:dyDescent="0.25">
      <c r="A68" s="66"/>
      <c r="B68" s="13"/>
      <c r="C68" s="13"/>
      <c r="D68" s="13"/>
      <c r="E68" s="13"/>
      <c r="F68" s="18" t="s">
        <v>91</v>
      </c>
      <c r="G68" s="17" t="s">
        <v>23</v>
      </c>
      <c r="H68" s="16">
        <v>24</v>
      </c>
      <c r="I68" s="76"/>
      <c r="J68" s="135">
        <v>0</v>
      </c>
      <c r="K68" s="75">
        <f t="shared" ref="K68" si="51">H68*I68</f>
        <v>0</v>
      </c>
      <c r="L68" s="75">
        <f t="shared" ref="L68" si="52">J68*H68</f>
        <v>0</v>
      </c>
      <c r="M68" s="75">
        <f t="shared" ref="M68" si="53">K68+L68</f>
        <v>0</v>
      </c>
    </row>
    <row r="69" spans="1:13" s="46" customFormat="1" ht="15.75" x14ac:dyDescent="0.25">
      <c r="A69" s="66"/>
      <c r="B69" s="13"/>
      <c r="C69" s="13"/>
      <c r="D69" s="13"/>
      <c r="E69" s="13"/>
      <c r="F69" s="18" t="s">
        <v>73</v>
      </c>
      <c r="G69" s="17" t="s">
        <v>23</v>
      </c>
      <c r="H69" s="16">
        <v>14</v>
      </c>
      <c r="I69" s="76"/>
      <c r="J69" s="135">
        <v>0</v>
      </c>
      <c r="K69" s="75">
        <f t="shared" ref="K69" si="54">H69*I69</f>
        <v>0</v>
      </c>
      <c r="L69" s="75">
        <f t="shared" ref="L69" si="55">J69*H69</f>
        <v>0</v>
      </c>
      <c r="M69" s="75">
        <f t="shared" ref="M69" si="56">K69+L69</f>
        <v>0</v>
      </c>
    </row>
    <row r="70" spans="1:13" s="46" customFormat="1" ht="15.75" x14ac:dyDescent="0.25">
      <c r="A70" s="61"/>
      <c r="B70" s="13"/>
      <c r="C70" s="13"/>
      <c r="D70" s="13"/>
      <c r="E70" s="13"/>
      <c r="F70" s="18" t="s">
        <v>42</v>
      </c>
      <c r="G70" s="17" t="s">
        <v>23</v>
      </c>
      <c r="H70" s="16">
        <v>12</v>
      </c>
      <c r="I70" s="76"/>
      <c r="J70" s="135">
        <v>0</v>
      </c>
      <c r="K70" s="75">
        <f t="shared" ref="K70" si="57">H70*I70</f>
        <v>0</v>
      </c>
      <c r="L70" s="75">
        <f t="shared" ref="L70" si="58">J70*H70</f>
        <v>0</v>
      </c>
      <c r="M70" s="75">
        <f t="shared" ref="M70" si="59">K70+L70</f>
        <v>0</v>
      </c>
    </row>
    <row r="71" spans="1:13" s="37" customFormat="1" ht="15.75" x14ac:dyDescent="0.25">
      <c r="A71" s="38"/>
      <c r="B71" s="13"/>
      <c r="C71" s="13"/>
      <c r="D71" s="13"/>
      <c r="E71" s="13"/>
      <c r="F71" s="18" t="s">
        <v>90</v>
      </c>
      <c r="G71" s="17" t="s">
        <v>23</v>
      </c>
      <c r="H71" s="16">
        <v>140</v>
      </c>
      <c r="I71" s="76"/>
      <c r="J71" s="135">
        <v>0</v>
      </c>
      <c r="K71" s="75">
        <f t="shared" ref="K71:K76" si="60">H71*I71</f>
        <v>0</v>
      </c>
      <c r="L71" s="75">
        <f t="shared" ref="L71:L76" si="61">J71*H71</f>
        <v>0</v>
      </c>
      <c r="M71" s="75">
        <f t="shared" ref="M71:M76" si="62">K71+L71</f>
        <v>0</v>
      </c>
    </row>
    <row r="72" spans="1:13" s="37" customFormat="1" ht="15.75" x14ac:dyDescent="0.25">
      <c r="A72" s="38"/>
      <c r="B72" s="13"/>
      <c r="C72" s="13"/>
      <c r="D72" s="13"/>
      <c r="E72" s="13"/>
      <c r="F72" s="18" t="s">
        <v>94</v>
      </c>
      <c r="G72" s="17" t="s">
        <v>9</v>
      </c>
      <c r="H72" s="16">
        <v>2</v>
      </c>
      <c r="I72" s="76"/>
      <c r="J72" s="135">
        <v>0</v>
      </c>
      <c r="K72" s="75">
        <f t="shared" si="60"/>
        <v>0</v>
      </c>
      <c r="L72" s="75">
        <f t="shared" si="61"/>
        <v>0</v>
      </c>
      <c r="M72" s="75">
        <f t="shared" si="62"/>
        <v>0</v>
      </c>
    </row>
    <row r="73" spans="1:13" s="37" customFormat="1" ht="15.75" x14ac:dyDescent="0.25">
      <c r="A73" s="38"/>
      <c r="B73" s="13"/>
      <c r="C73" s="13"/>
      <c r="D73" s="13"/>
      <c r="E73" s="13"/>
      <c r="F73" s="18" t="s">
        <v>76</v>
      </c>
      <c r="G73" s="17" t="s">
        <v>9</v>
      </c>
      <c r="H73" s="16">
        <v>2</v>
      </c>
      <c r="I73" s="76"/>
      <c r="J73" s="135">
        <v>0</v>
      </c>
      <c r="K73" s="75">
        <f t="shared" si="60"/>
        <v>0</v>
      </c>
      <c r="L73" s="75">
        <f t="shared" si="61"/>
        <v>0</v>
      </c>
      <c r="M73" s="75">
        <f t="shared" si="62"/>
        <v>0</v>
      </c>
    </row>
    <row r="74" spans="1:13" s="37" customFormat="1" ht="15.75" x14ac:dyDescent="0.25">
      <c r="A74" s="38"/>
      <c r="B74" s="13"/>
      <c r="C74" s="13"/>
      <c r="D74" s="13"/>
      <c r="E74" s="13"/>
      <c r="F74" s="18" t="s">
        <v>95</v>
      </c>
      <c r="G74" s="17" t="s">
        <v>9</v>
      </c>
      <c r="H74" s="16">
        <v>2</v>
      </c>
      <c r="I74" s="76"/>
      <c r="J74" s="135">
        <v>0</v>
      </c>
      <c r="K74" s="75">
        <f t="shared" si="60"/>
        <v>0</v>
      </c>
      <c r="L74" s="75">
        <f t="shared" si="61"/>
        <v>0</v>
      </c>
      <c r="M74" s="75">
        <f t="shared" si="62"/>
        <v>0</v>
      </c>
    </row>
    <row r="75" spans="1:13" s="37" customFormat="1" ht="15.75" x14ac:dyDescent="0.25">
      <c r="A75" s="38"/>
      <c r="B75" s="13"/>
      <c r="C75" s="13"/>
      <c r="D75" s="13"/>
      <c r="E75" s="13"/>
      <c r="F75" s="18" t="s">
        <v>96</v>
      </c>
      <c r="G75" s="17" t="s">
        <v>9</v>
      </c>
      <c r="H75" s="16">
        <v>4</v>
      </c>
      <c r="I75" s="76"/>
      <c r="J75" s="135">
        <v>0</v>
      </c>
      <c r="K75" s="75">
        <f t="shared" si="60"/>
        <v>0</v>
      </c>
      <c r="L75" s="75">
        <f t="shared" si="61"/>
        <v>0</v>
      </c>
      <c r="M75" s="75">
        <f t="shared" si="62"/>
        <v>0</v>
      </c>
    </row>
    <row r="76" spans="1:13" s="37" customFormat="1" ht="15.75" x14ac:dyDescent="0.25">
      <c r="A76" s="38"/>
      <c r="B76" s="13"/>
      <c r="C76" s="13"/>
      <c r="D76" s="13"/>
      <c r="E76" s="13"/>
      <c r="F76" s="18" t="s">
        <v>97</v>
      </c>
      <c r="G76" s="17" t="s">
        <v>9</v>
      </c>
      <c r="H76" s="16">
        <v>2</v>
      </c>
      <c r="I76" s="76"/>
      <c r="J76" s="135">
        <v>0</v>
      </c>
      <c r="K76" s="75">
        <f t="shared" si="60"/>
        <v>0</v>
      </c>
      <c r="L76" s="75">
        <f t="shared" si="61"/>
        <v>0</v>
      </c>
      <c r="M76" s="75">
        <f t="shared" si="62"/>
        <v>0</v>
      </c>
    </row>
    <row r="77" spans="1:13" s="46" customFormat="1" ht="15.75" x14ac:dyDescent="0.25">
      <c r="A77" s="61"/>
      <c r="B77" s="13"/>
      <c r="C77" s="13"/>
      <c r="D77" s="13"/>
      <c r="E77" s="13"/>
      <c r="F77" s="18" t="s">
        <v>98</v>
      </c>
      <c r="G77" s="17" t="s">
        <v>9</v>
      </c>
      <c r="H77" s="16">
        <v>2</v>
      </c>
      <c r="I77" s="76"/>
      <c r="J77" s="135">
        <v>0</v>
      </c>
      <c r="K77" s="75">
        <f t="shared" ref="K77" si="63">H77*I77</f>
        <v>0</v>
      </c>
      <c r="L77" s="75">
        <f t="shared" ref="L77" si="64">J77*H77</f>
        <v>0</v>
      </c>
      <c r="M77" s="75">
        <f t="shared" ref="M77" si="65">K77+L77</f>
        <v>0</v>
      </c>
    </row>
    <row r="78" spans="1:13" ht="15.75" x14ac:dyDescent="0.25">
      <c r="A78" s="65" t="s">
        <v>135</v>
      </c>
      <c r="B78" s="36">
        <v>3</v>
      </c>
      <c r="C78" s="36">
        <v>60</v>
      </c>
      <c r="D78" s="36">
        <v>21</v>
      </c>
      <c r="E78" s="36" t="s">
        <v>10</v>
      </c>
      <c r="F78" s="35" t="s">
        <v>64</v>
      </c>
      <c r="G78" s="27"/>
      <c r="H78" s="27"/>
      <c r="I78" s="82"/>
      <c r="J78" s="90"/>
      <c r="K78" s="84"/>
      <c r="L78" s="84"/>
      <c r="M78" s="84"/>
    </row>
    <row r="79" spans="1:13" ht="24" x14ac:dyDescent="0.25">
      <c r="A79" s="38"/>
      <c r="B79" s="13"/>
      <c r="C79" s="13"/>
      <c r="D79" s="13"/>
      <c r="E79" s="13"/>
      <c r="F79" s="18" t="s">
        <v>99</v>
      </c>
      <c r="G79" s="17" t="s">
        <v>47</v>
      </c>
      <c r="H79" s="16">
        <v>70</v>
      </c>
      <c r="I79" s="76"/>
      <c r="J79" s="135">
        <v>0</v>
      </c>
      <c r="K79" s="75">
        <f t="shared" ref="K79" si="66">H79*I79</f>
        <v>0</v>
      </c>
      <c r="L79" s="75">
        <f t="shared" ref="L79" si="67">J79*H79</f>
        <v>0</v>
      </c>
      <c r="M79" s="75">
        <f t="shared" ref="M79" si="68">K79+L79</f>
        <v>0</v>
      </c>
    </row>
    <row r="80" spans="1:13" s="37" customFormat="1" ht="15.75" x14ac:dyDescent="0.25">
      <c r="A80" s="38"/>
      <c r="B80" s="36">
        <v>3</v>
      </c>
      <c r="C80" s="36">
        <v>60</v>
      </c>
      <c r="D80" s="36">
        <v>21</v>
      </c>
      <c r="E80" s="36" t="s">
        <v>10</v>
      </c>
      <c r="F80" s="35" t="s">
        <v>24</v>
      </c>
      <c r="G80" s="27"/>
      <c r="H80" s="27"/>
      <c r="I80" s="82"/>
      <c r="J80" s="81"/>
      <c r="K80" s="83"/>
      <c r="L80" s="83"/>
      <c r="M80" s="83"/>
    </row>
    <row r="81" spans="1:14" s="37" customFormat="1" ht="48" x14ac:dyDescent="0.25">
      <c r="A81" s="38" t="s">
        <v>136</v>
      </c>
      <c r="B81" s="13"/>
      <c r="C81" s="13"/>
      <c r="D81" s="13"/>
      <c r="E81" s="13"/>
      <c r="F81" s="106" t="s">
        <v>265</v>
      </c>
      <c r="G81" s="48" t="s">
        <v>54</v>
      </c>
      <c r="H81" s="44">
        <v>110</v>
      </c>
      <c r="I81" s="76"/>
      <c r="J81" s="135">
        <v>0</v>
      </c>
      <c r="K81" s="75">
        <f t="shared" ref="K81:K82" si="69">H81*I81</f>
        <v>0</v>
      </c>
      <c r="L81" s="75">
        <f t="shared" ref="L81:L82" si="70">J81*H81</f>
        <v>0</v>
      </c>
      <c r="M81" s="75">
        <f t="shared" ref="M81:M82" si="71">K81+L81</f>
        <v>0</v>
      </c>
    </row>
    <row r="82" spans="1:14" s="37" customFormat="1" ht="60" x14ac:dyDescent="0.25">
      <c r="A82" s="38" t="s">
        <v>137</v>
      </c>
      <c r="B82" s="13"/>
      <c r="C82" s="13"/>
      <c r="D82" s="13"/>
      <c r="E82" s="13"/>
      <c r="F82" s="106" t="s">
        <v>260</v>
      </c>
      <c r="G82" s="48" t="s">
        <v>54</v>
      </c>
      <c r="H82" s="44">
        <v>135</v>
      </c>
      <c r="I82" s="76"/>
      <c r="J82" s="135">
        <v>0</v>
      </c>
      <c r="K82" s="75">
        <f t="shared" si="69"/>
        <v>0</v>
      </c>
      <c r="L82" s="75">
        <f t="shared" si="70"/>
        <v>0</v>
      </c>
      <c r="M82" s="75">
        <f t="shared" si="71"/>
        <v>0</v>
      </c>
    </row>
    <row r="83" spans="1:14" s="39" customFormat="1" ht="15.75" x14ac:dyDescent="0.25">
      <c r="A83" s="42"/>
      <c r="B83" s="36">
        <v>3</v>
      </c>
      <c r="C83" s="36">
        <v>60</v>
      </c>
      <c r="D83" s="36">
        <v>79</v>
      </c>
      <c r="E83" s="36" t="s">
        <v>10</v>
      </c>
      <c r="F83" s="35" t="s">
        <v>138</v>
      </c>
      <c r="G83" s="27"/>
      <c r="H83" s="27"/>
      <c r="I83" s="85"/>
      <c r="J83" s="85"/>
      <c r="K83" s="86"/>
      <c r="L83" s="86"/>
      <c r="M83" s="86"/>
    </row>
    <row r="84" spans="1:14" s="46" customFormat="1" ht="24" x14ac:dyDescent="0.25">
      <c r="A84" s="40"/>
      <c r="B84" s="13"/>
      <c r="C84" s="13"/>
      <c r="D84" s="13"/>
      <c r="E84" s="13"/>
      <c r="F84" s="104" t="s">
        <v>139</v>
      </c>
      <c r="G84" s="17" t="s">
        <v>27</v>
      </c>
      <c r="H84" s="16">
        <v>1</v>
      </c>
      <c r="I84" s="132">
        <v>0</v>
      </c>
      <c r="J84" s="101"/>
      <c r="K84" s="75">
        <f t="shared" ref="K84" si="72">H84*I84</f>
        <v>0</v>
      </c>
      <c r="L84" s="95">
        <f t="shared" ref="L84" si="73">J84*H84</f>
        <v>0</v>
      </c>
      <c r="M84" s="95">
        <f t="shared" ref="M84" si="74">K84+L84</f>
        <v>0</v>
      </c>
    </row>
    <row r="85" spans="1:14" x14ac:dyDescent="0.25">
      <c r="A85" s="40"/>
      <c r="B85" s="26"/>
      <c r="C85" s="26"/>
      <c r="D85" s="26"/>
      <c r="E85" s="26"/>
      <c r="F85" s="107"/>
      <c r="G85" s="47"/>
      <c r="H85" s="41"/>
      <c r="I85" s="85"/>
      <c r="J85" s="85"/>
      <c r="K85" s="86"/>
      <c r="L85" s="93"/>
      <c r="M85" s="94"/>
    </row>
    <row r="86" spans="1:14" x14ac:dyDescent="0.25">
      <c r="A86" s="34"/>
      <c r="B86" s="13">
        <v>3</v>
      </c>
      <c r="C86" s="13">
        <v>60</v>
      </c>
      <c r="D86" s="13">
        <v>21</v>
      </c>
      <c r="E86" s="13" t="s">
        <v>10</v>
      </c>
      <c r="F86" s="35" t="s">
        <v>140</v>
      </c>
      <c r="G86" s="27"/>
      <c r="H86" s="27"/>
      <c r="I86" s="85"/>
      <c r="J86" s="85"/>
      <c r="K86" s="86"/>
      <c r="L86" s="86"/>
      <c r="M86" s="92">
        <f>SUM(M87:M114)</f>
        <v>0</v>
      </c>
      <c r="N86" s="72"/>
    </row>
    <row r="87" spans="1:14" ht="132" x14ac:dyDescent="0.25">
      <c r="A87" s="110" t="s">
        <v>141</v>
      </c>
      <c r="B87" s="13"/>
      <c r="C87" s="13"/>
      <c r="D87" s="13"/>
      <c r="E87" s="13"/>
      <c r="F87" s="104" t="s">
        <v>100</v>
      </c>
      <c r="G87" s="112" t="s">
        <v>27</v>
      </c>
      <c r="H87" s="114">
        <v>1</v>
      </c>
      <c r="I87" s="116"/>
      <c r="J87" s="133">
        <v>0</v>
      </c>
      <c r="K87" s="118">
        <f t="shared" ref="K87" si="75">H87*I87</f>
        <v>0</v>
      </c>
      <c r="L87" s="118">
        <f t="shared" ref="L87" si="76">J87*H87</f>
        <v>0</v>
      </c>
      <c r="M87" s="118">
        <f t="shared" ref="M87" si="77">K87+L87</f>
        <v>0</v>
      </c>
    </row>
    <row r="88" spans="1:14" ht="156" x14ac:dyDescent="0.25">
      <c r="A88" s="111"/>
      <c r="B88" s="13"/>
      <c r="C88" s="13"/>
      <c r="D88" s="13"/>
      <c r="E88" s="13"/>
      <c r="F88" s="104" t="s">
        <v>266</v>
      </c>
      <c r="G88" s="113"/>
      <c r="H88" s="115"/>
      <c r="I88" s="117"/>
      <c r="J88" s="134"/>
      <c r="K88" s="119"/>
      <c r="L88" s="119"/>
      <c r="M88" s="119"/>
    </row>
    <row r="89" spans="1:14" ht="15.75" x14ac:dyDescent="0.25">
      <c r="A89" s="42" t="s">
        <v>142</v>
      </c>
      <c r="B89" s="13"/>
      <c r="C89" s="13"/>
      <c r="D89" s="13"/>
      <c r="E89" s="13"/>
      <c r="F89" s="104" t="s">
        <v>252</v>
      </c>
      <c r="G89" s="15"/>
      <c r="H89" s="16"/>
      <c r="I89" s="76"/>
      <c r="J89" s="78"/>
      <c r="K89" s="75"/>
      <c r="L89" s="75"/>
      <c r="M89" s="75"/>
    </row>
    <row r="90" spans="1:14" ht="36" x14ac:dyDescent="0.25">
      <c r="A90" s="42" t="s">
        <v>143</v>
      </c>
      <c r="B90" s="13"/>
      <c r="C90" s="13"/>
      <c r="D90" s="13"/>
      <c r="E90" s="13"/>
      <c r="F90" s="104" t="s">
        <v>267</v>
      </c>
      <c r="G90" s="15" t="s">
        <v>9</v>
      </c>
      <c r="H90" s="16">
        <v>1</v>
      </c>
      <c r="I90" s="76"/>
      <c r="J90" s="135">
        <v>0</v>
      </c>
      <c r="K90" s="75">
        <f t="shared" ref="K90:K92" si="78">H90*I90</f>
        <v>0</v>
      </c>
      <c r="L90" s="75">
        <f t="shared" ref="L90:L92" si="79">J90*H90</f>
        <v>0</v>
      </c>
      <c r="M90" s="75">
        <f t="shared" ref="M90:M92" si="80">K90+L90</f>
        <v>0</v>
      </c>
    </row>
    <row r="91" spans="1:14" ht="36" x14ac:dyDescent="0.25">
      <c r="A91" s="42" t="s">
        <v>144</v>
      </c>
      <c r="B91" s="13"/>
      <c r="C91" s="13"/>
      <c r="D91" s="13"/>
      <c r="E91" s="13"/>
      <c r="F91" s="104" t="s">
        <v>268</v>
      </c>
      <c r="G91" s="15" t="s">
        <v>9</v>
      </c>
      <c r="H91" s="16">
        <v>1</v>
      </c>
      <c r="I91" s="76"/>
      <c r="J91" s="135">
        <v>0</v>
      </c>
      <c r="K91" s="75">
        <f t="shared" si="78"/>
        <v>0</v>
      </c>
      <c r="L91" s="75">
        <f t="shared" si="79"/>
        <v>0</v>
      </c>
      <c r="M91" s="75">
        <f t="shared" si="80"/>
        <v>0</v>
      </c>
    </row>
    <row r="92" spans="1:14" ht="36" x14ac:dyDescent="0.25">
      <c r="A92" s="42" t="s">
        <v>145</v>
      </c>
      <c r="B92" s="13"/>
      <c r="C92" s="13"/>
      <c r="D92" s="13"/>
      <c r="E92" s="13"/>
      <c r="F92" s="104" t="s">
        <v>269</v>
      </c>
      <c r="G92" s="15" t="s">
        <v>9</v>
      </c>
      <c r="H92" s="16">
        <v>1</v>
      </c>
      <c r="I92" s="76"/>
      <c r="J92" s="135">
        <v>0</v>
      </c>
      <c r="K92" s="75">
        <f t="shared" si="78"/>
        <v>0</v>
      </c>
      <c r="L92" s="75">
        <f t="shared" si="79"/>
        <v>0</v>
      </c>
      <c r="M92" s="75">
        <f t="shared" si="80"/>
        <v>0</v>
      </c>
    </row>
    <row r="93" spans="1:14" s="39" customFormat="1" ht="36" x14ac:dyDescent="0.25">
      <c r="A93" s="42" t="s">
        <v>146</v>
      </c>
      <c r="B93" s="13"/>
      <c r="C93" s="13"/>
      <c r="D93" s="13"/>
      <c r="E93" s="13"/>
      <c r="F93" s="104" t="s">
        <v>270</v>
      </c>
      <c r="G93" s="15" t="s">
        <v>9</v>
      </c>
      <c r="H93" s="16">
        <v>1</v>
      </c>
      <c r="I93" s="76"/>
      <c r="J93" s="135">
        <v>0</v>
      </c>
      <c r="K93" s="75">
        <f t="shared" ref="K93:K94" si="81">H93*I93</f>
        <v>0</v>
      </c>
      <c r="L93" s="75">
        <f t="shared" ref="L93:L94" si="82">J93*H93</f>
        <v>0</v>
      </c>
      <c r="M93" s="75">
        <f t="shared" ref="M93:M94" si="83">K93+L93</f>
        <v>0</v>
      </c>
    </row>
    <row r="94" spans="1:14" s="39" customFormat="1" ht="24" x14ac:dyDescent="0.25">
      <c r="A94" s="42" t="s">
        <v>147</v>
      </c>
      <c r="B94" s="13"/>
      <c r="C94" s="13"/>
      <c r="D94" s="13"/>
      <c r="E94" s="13"/>
      <c r="F94" s="104" t="s">
        <v>271</v>
      </c>
      <c r="G94" s="15" t="s">
        <v>9</v>
      </c>
      <c r="H94" s="16">
        <v>2</v>
      </c>
      <c r="I94" s="76"/>
      <c r="J94" s="135">
        <v>0</v>
      </c>
      <c r="K94" s="75">
        <f t="shared" si="81"/>
        <v>0</v>
      </c>
      <c r="L94" s="75">
        <f t="shared" si="82"/>
        <v>0</v>
      </c>
      <c r="M94" s="75">
        <f t="shared" si="83"/>
        <v>0</v>
      </c>
    </row>
    <row r="95" spans="1:14" s="39" customFormat="1" ht="24" x14ac:dyDescent="0.25">
      <c r="A95" s="42" t="s">
        <v>148</v>
      </c>
      <c r="B95" s="13"/>
      <c r="C95" s="13"/>
      <c r="D95" s="13"/>
      <c r="E95" s="13"/>
      <c r="F95" s="104" t="s">
        <v>272</v>
      </c>
      <c r="G95" s="15" t="s">
        <v>9</v>
      </c>
      <c r="H95" s="16">
        <v>1</v>
      </c>
      <c r="I95" s="76"/>
      <c r="J95" s="135">
        <v>0</v>
      </c>
      <c r="K95" s="75">
        <f t="shared" ref="K95" si="84">H95*I95</f>
        <v>0</v>
      </c>
      <c r="L95" s="75">
        <f t="shared" ref="L95" si="85">J95*H95</f>
        <v>0</v>
      </c>
      <c r="M95" s="75">
        <f t="shared" ref="M95" si="86">K95+L95</f>
        <v>0</v>
      </c>
    </row>
    <row r="96" spans="1:14" s="46" customFormat="1" ht="24" x14ac:dyDescent="0.25">
      <c r="A96" s="66" t="s">
        <v>149</v>
      </c>
      <c r="B96" s="13"/>
      <c r="C96" s="13"/>
      <c r="D96" s="13"/>
      <c r="E96" s="13"/>
      <c r="F96" s="104" t="s">
        <v>273</v>
      </c>
      <c r="G96" s="15" t="s">
        <v>9</v>
      </c>
      <c r="H96" s="16">
        <v>1</v>
      </c>
      <c r="I96" s="76"/>
      <c r="J96" s="135">
        <v>0</v>
      </c>
      <c r="K96" s="75">
        <f t="shared" ref="K96:K97" si="87">H96*I96</f>
        <v>0</v>
      </c>
      <c r="L96" s="75">
        <f t="shared" ref="L96:L97" si="88">J96*H96</f>
        <v>0</v>
      </c>
      <c r="M96" s="75">
        <f t="shared" ref="M96:M97" si="89">K96+L96</f>
        <v>0</v>
      </c>
    </row>
    <row r="97" spans="1:13" s="46" customFormat="1" ht="24" x14ac:dyDescent="0.25">
      <c r="A97" s="66" t="s">
        <v>150</v>
      </c>
      <c r="B97" s="13"/>
      <c r="C97" s="13"/>
      <c r="D97" s="13"/>
      <c r="E97" s="13"/>
      <c r="F97" s="104" t="s">
        <v>274</v>
      </c>
      <c r="G97" s="15" t="s">
        <v>9</v>
      </c>
      <c r="H97" s="16">
        <v>1</v>
      </c>
      <c r="I97" s="76"/>
      <c r="J97" s="135">
        <v>0</v>
      </c>
      <c r="K97" s="75">
        <f t="shared" si="87"/>
        <v>0</v>
      </c>
      <c r="L97" s="75">
        <f t="shared" si="88"/>
        <v>0</v>
      </c>
      <c r="M97" s="75">
        <f t="shared" si="89"/>
        <v>0</v>
      </c>
    </row>
    <row r="98" spans="1:13" s="46" customFormat="1" ht="24" x14ac:dyDescent="0.25">
      <c r="A98" s="66" t="s">
        <v>151</v>
      </c>
      <c r="B98" s="13"/>
      <c r="C98" s="13"/>
      <c r="D98" s="13"/>
      <c r="E98" s="13"/>
      <c r="F98" s="104" t="s">
        <v>275</v>
      </c>
      <c r="G98" s="15" t="s">
        <v>9</v>
      </c>
      <c r="H98" s="16">
        <v>1</v>
      </c>
      <c r="I98" s="76"/>
      <c r="J98" s="135">
        <v>0</v>
      </c>
      <c r="K98" s="75">
        <f t="shared" ref="K98" si="90">H98*I98</f>
        <v>0</v>
      </c>
      <c r="L98" s="75">
        <f t="shared" ref="L98" si="91">J98*H98</f>
        <v>0</v>
      </c>
      <c r="M98" s="75">
        <f t="shared" ref="M98" si="92">K98+L98</f>
        <v>0</v>
      </c>
    </row>
    <row r="99" spans="1:13" s="39" customFormat="1" ht="15.75" x14ac:dyDescent="0.25">
      <c r="A99" s="42" t="s">
        <v>152</v>
      </c>
      <c r="B99" s="13"/>
      <c r="C99" s="13"/>
      <c r="D99" s="13"/>
      <c r="E99" s="13"/>
      <c r="F99" s="104" t="s">
        <v>50</v>
      </c>
      <c r="G99" s="15" t="s">
        <v>9</v>
      </c>
      <c r="H99" s="16">
        <v>11</v>
      </c>
      <c r="I99" s="76"/>
      <c r="J99" s="135">
        <v>0</v>
      </c>
      <c r="K99" s="75">
        <f t="shared" ref="K99" si="93">H99*I99</f>
        <v>0</v>
      </c>
      <c r="L99" s="75">
        <f t="shared" ref="L99" si="94">J99*H99</f>
        <v>0</v>
      </c>
      <c r="M99" s="75">
        <f t="shared" ref="M99" si="95">K99+L99</f>
        <v>0</v>
      </c>
    </row>
    <row r="100" spans="1:13" s="39" customFormat="1" ht="15.75" x14ac:dyDescent="0.25">
      <c r="A100" s="42" t="s">
        <v>153</v>
      </c>
      <c r="B100" s="13"/>
      <c r="C100" s="13"/>
      <c r="D100" s="13"/>
      <c r="E100" s="13"/>
      <c r="F100" s="104" t="s">
        <v>51</v>
      </c>
      <c r="G100" s="15" t="s">
        <v>9</v>
      </c>
      <c r="H100" s="16">
        <v>19</v>
      </c>
      <c r="I100" s="76"/>
      <c r="J100" s="135">
        <v>0</v>
      </c>
      <c r="K100" s="75">
        <f t="shared" ref="K100:K101" si="96">H100*I100</f>
        <v>0</v>
      </c>
      <c r="L100" s="75">
        <f t="shared" ref="L100:L101" si="97">J100*H100</f>
        <v>0</v>
      </c>
      <c r="M100" s="75">
        <f t="shared" ref="M100:M101" si="98">K100+L100</f>
        <v>0</v>
      </c>
    </row>
    <row r="101" spans="1:13" s="46" customFormat="1" ht="15.75" x14ac:dyDescent="0.25">
      <c r="A101" s="66" t="s">
        <v>154</v>
      </c>
      <c r="B101" s="13"/>
      <c r="C101" s="13"/>
      <c r="D101" s="13"/>
      <c r="E101" s="13"/>
      <c r="F101" s="104" t="s">
        <v>179</v>
      </c>
      <c r="G101" s="15" t="s">
        <v>9</v>
      </c>
      <c r="H101" s="16">
        <v>1</v>
      </c>
      <c r="I101" s="76"/>
      <c r="J101" s="135">
        <v>0</v>
      </c>
      <c r="K101" s="75">
        <f t="shared" si="96"/>
        <v>0</v>
      </c>
      <c r="L101" s="75">
        <f t="shared" si="97"/>
        <v>0</v>
      </c>
      <c r="M101" s="75">
        <f t="shared" si="98"/>
        <v>0</v>
      </c>
    </row>
    <row r="102" spans="1:13" ht="15.75" x14ac:dyDescent="0.25">
      <c r="A102" s="42" t="s">
        <v>155</v>
      </c>
      <c r="B102" s="13"/>
      <c r="C102" s="13"/>
      <c r="D102" s="13"/>
      <c r="E102" s="13"/>
      <c r="F102" s="104" t="s">
        <v>252</v>
      </c>
      <c r="G102" s="15"/>
      <c r="H102" s="16"/>
      <c r="I102" s="76"/>
      <c r="J102" s="76"/>
      <c r="K102" s="75"/>
      <c r="L102" s="75"/>
      <c r="M102" s="75"/>
    </row>
    <row r="103" spans="1:13" ht="26.25" x14ac:dyDescent="0.25">
      <c r="A103" s="42" t="s">
        <v>156</v>
      </c>
      <c r="B103" s="36">
        <v>3</v>
      </c>
      <c r="C103" s="36">
        <v>60</v>
      </c>
      <c r="D103" s="36">
        <v>21</v>
      </c>
      <c r="E103" s="36" t="s">
        <v>10</v>
      </c>
      <c r="F103" s="35" t="s">
        <v>22</v>
      </c>
      <c r="G103" s="27"/>
      <c r="H103" s="27"/>
      <c r="I103" s="85"/>
      <c r="J103" s="85"/>
      <c r="K103" s="86"/>
      <c r="L103" s="86"/>
      <c r="M103" s="86"/>
    </row>
    <row r="104" spans="1:13" ht="15.75" x14ac:dyDescent="0.25">
      <c r="A104" s="42"/>
      <c r="B104" s="13"/>
      <c r="C104" s="13"/>
      <c r="D104" s="13"/>
      <c r="E104" s="13"/>
      <c r="F104" s="18" t="s">
        <v>52</v>
      </c>
      <c r="G104" s="17" t="s">
        <v>23</v>
      </c>
      <c r="H104" s="16">
        <v>15</v>
      </c>
      <c r="I104" s="76"/>
      <c r="J104" s="135">
        <v>0</v>
      </c>
      <c r="K104" s="75">
        <f t="shared" ref="K104:K105" si="99">H104*I104</f>
        <v>0</v>
      </c>
      <c r="L104" s="75">
        <f t="shared" ref="L104:L105" si="100">J104*H104</f>
        <v>0</v>
      </c>
      <c r="M104" s="75">
        <f t="shared" ref="M104:M105" si="101">K104+L104</f>
        <v>0</v>
      </c>
    </row>
    <row r="105" spans="1:13" ht="15.75" x14ac:dyDescent="0.25">
      <c r="A105" s="42"/>
      <c r="B105" s="13"/>
      <c r="C105" s="13"/>
      <c r="D105" s="13"/>
      <c r="E105" s="13"/>
      <c r="F105" s="18" t="s">
        <v>53</v>
      </c>
      <c r="G105" s="17" t="s">
        <v>23</v>
      </c>
      <c r="H105" s="16">
        <v>34</v>
      </c>
      <c r="I105" s="76"/>
      <c r="J105" s="135">
        <v>0</v>
      </c>
      <c r="K105" s="75">
        <f t="shared" si="99"/>
        <v>0</v>
      </c>
      <c r="L105" s="75">
        <f t="shared" si="100"/>
        <v>0</v>
      </c>
      <c r="M105" s="75">
        <f t="shared" si="101"/>
        <v>0</v>
      </c>
    </row>
    <row r="106" spans="1:13" ht="15.75" x14ac:dyDescent="0.25">
      <c r="A106" s="42" t="s">
        <v>157</v>
      </c>
      <c r="B106" s="36">
        <v>3</v>
      </c>
      <c r="C106" s="36">
        <v>60</v>
      </c>
      <c r="D106" s="36">
        <v>21</v>
      </c>
      <c r="E106" s="36" t="s">
        <v>10</v>
      </c>
      <c r="F106" s="35" t="s">
        <v>64</v>
      </c>
      <c r="G106" s="27"/>
      <c r="H106" s="27"/>
      <c r="I106" s="82"/>
      <c r="J106" s="80"/>
      <c r="K106" s="84"/>
      <c r="L106" s="84"/>
      <c r="M106" s="84"/>
    </row>
    <row r="107" spans="1:13" ht="24" x14ac:dyDescent="0.25">
      <c r="A107" s="14"/>
      <c r="B107" s="13"/>
      <c r="C107" s="13"/>
      <c r="D107" s="13"/>
      <c r="E107" s="13"/>
      <c r="F107" s="18" t="s">
        <v>101</v>
      </c>
      <c r="G107" s="17" t="s">
        <v>47</v>
      </c>
      <c r="H107" s="16">
        <v>25</v>
      </c>
      <c r="I107" s="76"/>
      <c r="J107" s="135">
        <v>0</v>
      </c>
      <c r="K107" s="75">
        <f t="shared" ref="K107" si="102">H107*I107</f>
        <v>0</v>
      </c>
      <c r="L107" s="75">
        <f t="shared" ref="L107" si="103">J107*H107</f>
        <v>0</v>
      </c>
      <c r="M107" s="75">
        <f t="shared" ref="M107" si="104">K107+L107</f>
        <v>0</v>
      </c>
    </row>
    <row r="108" spans="1:13" s="46" customFormat="1" ht="15.75" x14ac:dyDescent="0.25">
      <c r="A108" s="66" t="s">
        <v>158</v>
      </c>
      <c r="B108" s="36">
        <v>3</v>
      </c>
      <c r="C108" s="36">
        <v>60</v>
      </c>
      <c r="D108" s="36">
        <v>21</v>
      </c>
      <c r="E108" s="36" t="s">
        <v>10</v>
      </c>
      <c r="F108" s="35" t="s">
        <v>102</v>
      </c>
      <c r="G108" s="27"/>
      <c r="H108" s="27"/>
      <c r="I108" s="82"/>
      <c r="J108" s="80"/>
      <c r="K108" s="84"/>
      <c r="L108" s="84"/>
      <c r="M108" s="84"/>
    </row>
    <row r="109" spans="1:13" s="46" customFormat="1" x14ac:dyDescent="0.25">
      <c r="A109" s="14"/>
      <c r="B109" s="13"/>
      <c r="C109" s="13"/>
      <c r="D109" s="13"/>
      <c r="E109" s="13"/>
      <c r="F109" s="18" t="s">
        <v>103</v>
      </c>
      <c r="G109" s="17" t="s">
        <v>23</v>
      </c>
      <c r="H109" s="16">
        <v>19</v>
      </c>
      <c r="I109" s="76"/>
      <c r="J109" s="135">
        <v>0</v>
      </c>
      <c r="K109" s="75">
        <f t="shared" ref="K109" si="105">H109*I109</f>
        <v>0</v>
      </c>
      <c r="L109" s="75">
        <f t="shared" ref="L109" si="106">J109*H109</f>
        <v>0</v>
      </c>
      <c r="M109" s="75">
        <f t="shared" ref="M109" si="107">K109+L109</f>
        <v>0</v>
      </c>
    </row>
    <row r="110" spans="1:13" s="46" customFormat="1" x14ac:dyDescent="0.25">
      <c r="A110" s="14"/>
      <c r="B110" s="13"/>
      <c r="C110" s="13"/>
      <c r="D110" s="13"/>
      <c r="E110" s="13"/>
      <c r="F110" s="18" t="s">
        <v>104</v>
      </c>
      <c r="G110" s="17" t="s">
        <v>23</v>
      </c>
      <c r="H110" s="16">
        <v>11</v>
      </c>
      <c r="I110" s="76"/>
      <c r="J110" s="135">
        <v>0</v>
      </c>
      <c r="K110" s="75">
        <f t="shared" ref="K110" si="108">H110*I110</f>
        <v>0</v>
      </c>
      <c r="L110" s="75">
        <f t="shared" ref="L110" si="109">J110*H110</f>
        <v>0</v>
      </c>
      <c r="M110" s="75">
        <f t="shared" ref="M110" si="110">K110+L110</f>
        <v>0</v>
      </c>
    </row>
    <row r="111" spans="1:13" ht="15.75" x14ac:dyDescent="0.25">
      <c r="A111" s="42"/>
      <c r="B111" s="36">
        <v>3</v>
      </c>
      <c r="C111" s="36">
        <v>60</v>
      </c>
      <c r="D111" s="36">
        <v>21</v>
      </c>
      <c r="E111" s="36" t="s">
        <v>10</v>
      </c>
      <c r="F111" s="35" t="s">
        <v>24</v>
      </c>
      <c r="G111" s="27"/>
      <c r="H111" s="27"/>
      <c r="I111" s="82"/>
      <c r="J111" s="81"/>
      <c r="K111" s="83"/>
      <c r="L111" s="83"/>
      <c r="M111" s="83"/>
    </row>
    <row r="112" spans="1:13" s="46" customFormat="1" ht="36" x14ac:dyDescent="0.25">
      <c r="A112" s="65" t="s">
        <v>178</v>
      </c>
      <c r="B112" s="13"/>
      <c r="C112" s="13"/>
      <c r="D112" s="13"/>
      <c r="E112" s="13"/>
      <c r="F112" s="104" t="s">
        <v>276</v>
      </c>
      <c r="G112" s="15" t="s">
        <v>25</v>
      </c>
      <c r="H112" s="16">
        <v>35</v>
      </c>
      <c r="I112" s="76"/>
      <c r="J112" s="135">
        <v>0</v>
      </c>
      <c r="K112" s="75">
        <f t="shared" ref="K112" si="111">H112*I112</f>
        <v>0</v>
      </c>
      <c r="L112" s="75">
        <f t="shared" ref="L112" si="112">J112*H112</f>
        <v>0</v>
      </c>
      <c r="M112" s="75">
        <f t="shared" ref="M112" si="113">K112+L112</f>
        <v>0</v>
      </c>
    </row>
    <row r="113" spans="1:14" ht="15.75" x14ac:dyDescent="0.25">
      <c r="A113" s="42"/>
      <c r="B113" s="36">
        <v>3</v>
      </c>
      <c r="C113" s="36">
        <v>60</v>
      </c>
      <c r="D113" s="36">
        <v>79</v>
      </c>
      <c r="E113" s="36" t="s">
        <v>10</v>
      </c>
      <c r="F113" s="35" t="s">
        <v>123</v>
      </c>
      <c r="G113" s="27"/>
      <c r="H113" s="27"/>
      <c r="I113" s="85"/>
      <c r="J113" s="85"/>
      <c r="K113" s="86"/>
      <c r="L113" s="86"/>
      <c r="M113" s="86"/>
    </row>
    <row r="114" spans="1:14" x14ac:dyDescent="0.25">
      <c r="A114" s="14"/>
      <c r="B114" s="13"/>
      <c r="C114" s="13"/>
      <c r="D114" s="13"/>
      <c r="E114" s="13"/>
      <c r="F114" s="104" t="s">
        <v>123</v>
      </c>
      <c r="G114" s="17" t="s">
        <v>27</v>
      </c>
      <c r="H114" s="16">
        <v>1</v>
      </c>
      <c r="I114" s="135">
        <v>0</v>
      </c>
      <c r="J114" s="101"/>
      <c r="K114" s="75">
        <f t="shared" ref="K114" si="114">H114*I114</f>
        <v>0</v>
      </c>
      <c r="L114" s="102">
        <f t="shared" ref="L114" si="115">J114*H114</f>
        <v>0</v>
      </c>
      <c r="M114" s="95">
        <f t="shared" ref="M114" si="116">K114+L114</f>
        <v>0</v>
      </c>
    </row>
    <row r="115" spans="1:14" s="39" customFormat="1" x14ac:dyDescent="0.25">
      <c r="A115" s="40"/>
      <c r="B115" s="26"/>
      <c r="C115" s="26"/>
      <c r="D115" s="26"/>
      <c r="E115" s="26"/>
      <c r="F115" s="107"/>
      <c r="G115" s="47"/>
      <c r="H115" s="41"/>
      <c r="I115" s="85"/>
      <c r="J115" s="85"/>
      <c r="K115" s="86"/>
      <c r="L115" s="93"/>
      <c r="M115" s="94"/>
    </row>
    <row r="116" spans="1:14" x14ac:dyDescent="0.25">
      <c r="A116" s="34"/>
      <c r="B116" s="13">
        <v>3</v>
      </c>
      <c r="C116" s="13">
        <v>60</v>
      </c>
      <c r="D116" s="13">
        <v>21</v>
      </c>
      <c r="E116" s="13" t="s">
        <v>10</v>
      </c>
      <c r="F116" s="35" t="s">
        <v>159</v>
      </c>
      <c r="G116" s="27"/>
      <c r="H116" s="27"/>
      <c r="I116" s="85"/>
      <c r="J116" s="85"/>
      <c r="K116" s="86"/>
      <c r="L116" s="86"/>
      <c r="M116" s="92">
        <f>SUM(M117:M142)</f>
        <v>0</v>
      </c>
      <c r="N116" s="72"/>
    </row>
    <row r="117" spans="1:14" ht="132" x14ac:dyDescent="0.25">
      <c r="A117" s="110" t="s">
        <v>160</v>
      </c>
      <c r="B117" s="13"/>
      <c r="C117" s="13"/>
      <c r="D117" s="13"/>
      <c r="E117" s="13"/>
      <c r="F117" s="104" t="s">
        <v>161</v>
      </c>
      <c r="G117" s="112" t="s">
        <v>27</v>
      </c>
      <c r="H117" s="114">
        <v>1</v>
      </c>
      <c r="I117" s="116"/>
      <c r="J117" s="133">
        <v>0</v>
      </c>
      <c r="K117" s="118">
        <f t="shared" ref="K117" si="117">H117*I117</f>
        <v>0</v>
      </c>
      <c r="L117" s="118">
        <f t="shared" ref="L117" si="118">J117*H117</f>
        <v>0</v>
      </c>
      <c r="M117" s="118">
        <f t="shared" ref="M117" si="119">K117+L117</f>
        <v>0</v>
      </c>
    </row>
    <row r="118" spans="1:14" ht="156" x14ac:dyDescent="0.25">
      <c r="A118" s="111"/>
      <c r="B118" s="13"/>
      <c r="C118" s="13"/>
      <c r="D118" s="13"/>
      <c r="E118" s="13"/>
      <c r="F118" s="104" t="s">
        <v>277</v>
      </c>
      <c r="G118" s="113"/>
      <c r="H118" s="115"/>
      <c r="I118" s="117"/>
      <c r="J118" s="134"/>
      <c r="K118" s="119"/>
      <c r="L118" s="119"/>
      <c r="M118" s="119"/>
    </row>
    <row r="119" spans="1:14" ht="15.75" x14ac:dyDescent="0.25">
      <c r="A119" s="66" t="s">
        <v>162</v>
      </c>
      <c r="B119" s="13"/>
      <c r="C119" s="13"/>
      <c r="D119" s="13"/>
      <c r="E119" s="13"/>
      <c r="F119" s="104" t="s">
        <v>252</v>
      </c>
      <c r="G119" s="15"/>
      <c r="H119" s="16"/>
      <c r="I119" s="76"/>
      <c r="J119" s="78"/>
      <c r="K119" s="75"/>
      <c r="L119" s="75"/>
      <c r="M119" s="75"/>
    </row>
    <row r="120" spans="1:14" ht="36" x14ac:dyDescent="0.25">
      <c r="A120" s="66" t="s">
        <v>163</v>
      </c>
      <c r="B120" s="13"/>
      <c r="C120" s="13"/>
      <c r="D120" s="13"/>
      <c r="E120" s="13"/>
      <c r="F120" s="104" t="s">
        <v>278</v>
      </c>
      <c r="G120" s="15" t="s">
        <v>9</v>
      </c>
      <c r="H120" s="16">
        <v>1</v>
      </c>
      <c r="I120" s="76"/>
      <c r="J120" s="135">
        <v>0</v>
      </c>
      <c r="K120" s="75">
        <f t="shared" ref="K120:K128" si="120">H120*I120</f>
        <v>0</v>
      </c>
      <c r="L120" s="75">
        <f t="shared" ref="L120:L128" si="121">J120*H120</f>
        <v>0</v>
      </c>
      <c r="M120" s="75">
        <f t="shared" ref="M120:M129" si="122">K120+L120</f>
        <v>0</v>
      </c>
    </row>
    <row r="121" spans="1:14" ht="36" x14ac:dyDescent="0.25">
      <c r="A121" s="66" t="s">
        <v>164</v>
      </c>
      <c r="B121" s="13"/>
      <c r="C121" s="13"/>
      <c r="D121" s="13"/>
      <c r="E121" s="13"/>
      <c r="F121" s="104" t="s">
        <v>279</v>
      </c>
      <c r="G121" s="15" t="s">
        <v>9</v>
      </c>
      <c r="H121" s="16">
        <v>1</v>
      </c>
      <c r="I121" s="76"/>
      <c r="J121" s="135">
        <v>0</v>
      </c>
      <c r="K121" s="75">
        <f t="shared" si="120"/>
        <v>0</v>
      </c>
      <c r="L121" s="75">
        <f t="shared" si="121"/>
        <v>0</v>
      </c>
      <c r="M121" s="75">
        <f t="shared" si="122"/>
        <v>0</v>
      </c>
    </row>
    <row r="122" spans="1:14" ht="24" x14ac:dyDescent="0.25">
      <c r="A122" s="66" t="s">
        <v>165</v>
      </c>
      <c r="B122" s="13"/>
      <c r="C122" s="13"/>
      <c r="D122" s="13"/>
      <c r="E122" s="13"/>
      <c r="F122" s="104" t="s">
        <v>280</v>
      </c>
      <c r="G122" s="15" t="s">
        <v>9</v>
      </c>
      <c r="H122" s="16">
        <v>4</v>
      </c>
      <c r="I122" s="76"/>
      <c r="J122" s="135">
        <v>0</v>
      </c>
      <c r="K122" s="75">
        <f t="shared" si="120"/>
        <v>0</v>
      </c>
      <c r="L122" s="75">
        <f t="shared" si="121"/>
        <v>0</v>
      </c>
      <c r="M122" s="75">
        <f t="shared" si="122"/>
        <v>0</v>
      </c>
    </row>
    <row r="123" spans="1:14" ht="24" x14ac:dyDescent="0.25">
      <c r="A123" s="66" t="s">
        <v>166</v>
      </c>
      <c r="B123" s="13"/>
      <c r="C123" s="13"/>
      <c r="D123" s="13"/>
      <c r="E123" s="13"/>
      <c r="F123" s="104" t="s">
        <v>281</v>
      </c>
      <c r="G123" s="15" t="s">
        <v>9</v>
      </c>
      <c r="H123" s="16">
        <v>1</v>
      </c>
      <c r="I123" s="76"/>
      <c r="J123" s="135">
        <v>0</v>
      </c>
      <c r="K123" s="75">
        <f t="shared" si="120"/>
        <v>0</v>
      </c>
      <c r="L123" s="75">
        <f t="shared" si="121"/>
        <v>0</v>
      </c>
      <c r="M123" s="75">
        <f t="shared" si="122"/>
        <v>0</v>
      </c>
    </row>
    <row r="124" spans="1:14" ht="24" x14ac:dyDescent="0.25">
      <c r="A124" s="66" t="s">
        <v>167</v>
      </c>
      <c r="B124" s="13"/>
      <c r="C124" s="13"/>
      <c r="D124" s="13"/>
      <c r="E124" s="13"/>
      <c r="F124" s="104" t="s">
        <v>273</v>
      </c>
      <c r="G124" s="15" t="s">
        <v>9</v>
      </c>
      <c r="H124" s="16">
        <v>1</v>
      </c>
      <c r="I124" s="76"/>
      <c r="J124" s="135">
        <v>0</v>
      </c>
      <c r="K124" s="75">
        <f t="shared" si="120"/>
        <v>0</v>
      </c>
      <c r="L124" s="75">
        <f t="shared" si="121"/>
        <v>0</v>
      </c>
      <c r="M124" s="75">
        <f t="shared" si="122"/>
        <v>0</v>
      </c>
    </row>
    <row r="125" spans="1:14" ht="24" x14ac:dyDescent="0.25">
      <c r="A125" s="66" t="s">
        <v>168</v>
      </c>
      <c r="B125" s="13"/>
      <c r="C125" s="13"/>
      <c r="D125" s="13"/>
      <c r="E125" s="13"/>
      <c r="F125" s="104" t="s">
        <v>274</v>
      </c>
      <c r="G125" s="15" t="s">
        <v>9</v>
      </c>
      <c r="H125" s="16">
        <v>2</v>
      </c>
      <c r="I125" s="76"/>
      <c r="J125" s="135">
        <v>0</v>
      </c>
      <c r="K125" s="75">
        <f t="shared" si="120"/>
        <v>0</v>
      </c>
      <c r="L125" s="75">
        <f t="shared" si="121"/>
        <v>0</v>
      </c>
      <c r="M125" s="75">
        <f t="shared" si="122"/>
        <v>0</v>
      </c>
    </row>
    <row r="126" spans="1:14" ht="15.75" x14ac:dyDescent="0.25">
      <c r="A126" s="66" t="s">
        <v>169</v>
      </c>
      <c r="B126" s="13"/>
      <c r="C126" s="13"/>
      <c r="D126" s="13"/>
      <c r="E126" s="13"/>
      <c r="F126" s="104" t="s">
        <v>50</v>
      </c>
      <c r="G126" s="15" t="s">
        <v>9</v>
      </c>
      <c r="H126" s="16">
        <v>8</v>
      </c>
      <c r="I126" s="76"/>
      <c r="J126" s="135">
        <v>0</v>
      </c>
      <c r="K126" s="75">
        <f t="shared" si="120"/>
        <v>0</v>
      </c>
      <c r="L126" s="75">
        <f t="shared" si="121"/>
        <v>0</v>
      </c>
      <c r="M126" s="75">
        <f t="shared" si="122"/>
        <v>0</v>
      </c>
    </row>
    <row r="127" spans="1:14" ht="15.75" x14ac:dyDescent="0.25">
      <c r="A127" s="66" t="s">
        <v>170</v>
      </c>
      <c r="B127" s="13"/>
      <c r="C127" s="13"/>
      <c r="D127" s="13"/>
      <c r="E127" s="13"/>
      <c r="F127" s="104" t="s">
        <v>51</v>
      </c>
      <c r="G127" s="15" t="s">
        <v>9</v>
      </c>
      <c r="H127" s="16">
        <v>15</v>
      </c>
      <c r="I127" s="76"/>
      <c r="J127" s="135">
        <v>0</v>
      </c>
      <c r="K127" s="75">
        <f t="shared" si="120"/>
        <v>0</v>
      </c>
      <c r="L127" s="75">
        <f t="shared" si="121"/>
        <v>0</v>
      </c>
      <c r="M127" s="75">
        <f t="shared" si="122"/>
        <v>0</v>
      </c>
    </row>
    <row r="128" spans="1:14" s="46" customFormat="1" ht="15.75" x14ac:dyDescent="0.25">
      <c r="A128" s="66" t="s">
        <v>171</v>
      </c>
      <c r="B128" s="13"/>
      <c r="C128" s="13"/>
      <c r="D128" s="13"/>
      <c r="E128" s="13"/>
      <c r="F128" s="104" t="s">
        <v>180</v>
      </c>
      <c r="G128" s="15" t="s">
        <v>9</v>
      </c>
      <c r="H128" s="16">
        <v>2</v>
      </c>
      <c r="I128" s="76"/>
      <c r="J128" s="135">
        <v>0</v>
      </c>
      <c r="K128" s="75">
        <f t="shared" si="120"/>
        <v>0</v>
      </c>
      <c r="L128" s="75">
        <f t="shared" si="121"/>
        <v>0</v>
      </c>
      <c r="M128" s="75">
        <f t="shared" si="122"/>
        <v>0</v>
      </c>
    </row>
    <row r="129" spans="1:14" ht="15.75" x14ac:dyDescent="0.25">
      <c r="A129" s="66" t="s">
        <v>172</v>
      </c>
      <c r="B129" s="13"/>
      <c r="C129" s="13"/>
      <c r="D129" s="13"/>
      <c r="E129" s="13"/>
      <c r="F129" s="104" t="s">
        <v>252</v>
      </c>
      <c r="G129" s="15"/>
      <c r="H129" s="16"/>
      <c r="I129" s="76"/>
      <c r="J129" s="78"/>
      <c r="K129" s="75"/>
      <c r="L129" s="75"/>
      <c r="M129" s="75">
        <f t="shared" si="122"/>
        <v>0</v>
      </c>
    </row>
    <row r="130" spans="1:14" ht="26.25" x14ac:dyDescent="0.25">
      <c r="A130" s="66" t="s">
        <v>173</v>
      </c>
      <c r="B130" s="36">
        <v>3</v>
      </c>
      <c r="C130" s="36">
        <v>60</v>
      </c>
      <c r="D130" s="36">
        <v>21</v>
      </c>
      <c r="E130" s="36" t="s">
        <v>10</v>
      </c>
      <c r="F130" s="35" t="s">
        <v>22</v>
      </c>
      <c r="G130" s="27"/>
      <c r="H130" s="27"/>
      <c r="I130" s="85"/>
      <c r="J130" s="79"/>
      <c r="K130" s="86"/>
      <c r="L130" s="86"/>
      <c r="M130" s="86"/>
    </row>
    <row r="131" spans="1:14" s="46" customFormat="1" ht="15.75" x14ac:dyDescent="0.25">
      <c r="A131" s="66"/>
      <c r="B131" s="13"/>
      <c r="C131" s="13"/>
      <c r="D131" s="13"/>
      <c r="E131" s="13"/>
      <c r="F131" s="18" t="s">
        <v>52</v>
      </c>
      <c r="G131" s="17" t="s">
        <v>23</v>
      </c>
      <c r="H131" s="16">
        <v>4</v>
      </c>
      <c r="I131" s="76"/>
      <c r="J131" s="135">
        <v>0</v>
      </c>
      <c r="K131" s="75">
        <f t="shared" ref="K131:K133" si="123">H131*I131</f>
        <v>0</v>
      </c>
      <c r="L131" s="75">
        <f t="shared" ref="L131:L133" si="124">J131*H131</f>
        <v>0</v>
      </c>
      <c r="M131" s="75">
        <f t="shared" ref="M131:M133" si="125">K131+L131</f>
        <v>0</v>
      </c>
    </row>
    <row r="132" spans="1:14" s="46" customFormat="1" ht="15.75" x14ac:dyDescent="0.25">
      <c r="A132" s="66"/>
      <c r="B132" s="13"/>
      <c r="C132" s="13"/>
      <c r="D132" s="13"/>
      <c r="E132" s="13"/>
      <c r="F132" s="18" t="s">
        <v>53</v>
      </c>
      <c r="G132" s="17" t="s">
        <v>23</v>
      </c>
      <c r="H132" s="16">
        <v>22</v>
      </c>
      <c r="I132" s="76"/>
      <c r="J132" s="135">
        <v>0</v>
      </c>
      <c r="K132" s="75">
        <f t="shared" ref="K132" si="126">H132*I132</f>
        <v>0</v>
      </c>
      <c r="L132" s="75">
        <f t="shared" ref="L132" si="127">J132*H132</f>
        <v>0</v>
      </c>
      <c r="M132" s="75">
        <f t="shared" ref="M132" si="128">K132+L132</f>
        <v>0</v>
      </c>
    </row>
    <row r="133" spans="1:14" ht="15.75" x14ac:dyDescent="0.25">
      <c r="A133" s="66"/>
      <c r="B133" s="13"/>
      <c r="C133" s="13"/>
      <c r="D133" s="13"/>
      <c r="E133" s="13"/>
      <c r="F133" s="18" t="s">
        <v>177</v>
      </c>
      <c r="G133" s="17" t="s">
        <v>23</v>
      </c>
      <c r="H133" s="16">
        <v>30</v>
      </c>
      <c r="I133" s="76"/>
      <c r="J133" s="135">
        <v>0</v>
      </c>
      <c r="K133" s="75">
        <f t="shared" si="123"/>
        <v>0</v>
      </c>
      <c r="L133" s="75">
        <f t="shared" si="124"/>
        <v>0</v>
      </c>
      <c r="M133" s="75">
        <f t="shared" si="125"/>
        <v>0</v>
      </c>
    </row>
    <row r="134" spans="1:14" ht="15.75" x14ac:dyDescent="0.25">
      <c r="A134" s="66" t="s">
        <v>174</v>
      </c>
      <c r="B134" s="36">
        <v>3</v>
      </c>
      <c r="C134" s="36">
        <v>60</v>
      </c>
      <c r="D134" s="36">
        <v>21</v>
      </c>
      <c r="E134" s="36" t="s">
        <v>10</v>
      </c>
      <c r="F134" s="35" t="s">
        <v>64</v>
      </c>
      <c r="G134" s="27"/>
      <c r="H134" s="27"/>
      <c r="I134" s="82"/>
      <c r="J134" s="80"/>
      <c r="K134" s="84"/>
      <c r="L134" s="84"/>
      <c r="M134" s="84"/>
    </row>
    <row r="135" spans="1:14" ht="24" x14ac:dyDescent="0.25">
      <c r="A135" s="14"/>
      <c r="B135" s="13"/>
      <c r="C135" s="13"/>
      <c r="D135" s="13"/>
      <c r="E135" s="13"/>
      <c r="F135" s="18" t="s">
        <v>49</v>
      </c>
      <c r="G135" s="17" t="s">
        <v>47</v>
      </c>
      <c r="H135" s="16">
        <v>4</v>
      </c>
      <c r="I135" s="76"/>
      <c r="J135" s="135">
        <v>0</v>
      </c>
      <c r="K135" s="75">
        <f t="shared" ref="K135" si="129">H135*I135</f>
        <v>0</v>
      </c>
      <c r="L135" s="75">
        <f t="shared" ref="L135" si="130">J135*H135</f>
        <v>0</v>
      </c>
      <c r="M135" s="75">
        <f t="shared" ref="M135" si="131">K135+L135</f>
        <v>0</v>
      </c>
    </row>
    <row r="136" spans="1:14" ht="15.75" x14ac:dyDescent="0.25">
      <c r="A136" s="66" t="s">
        <v>176</v>
      </c>
      <c r="B136" s="36">
        <v>3</v>
      </c>
      <c r="C136" s="36">
        <v>60</v>
      </c>
      <c r="D136" s="36">
        <v>21</v>
      </c>
      <c r="E136" s="36" t="s">
        <v>10</v>
      </c>
      <c r="F136" s="35" t="s">
        <v>102</v>
      </c>
      <c r="G136" s="27"/>
      <c r="H136" s="27"/>
      <c r="I136" s="82"/>
      <c r="J136" s="80"/>
      <c r="K136" s="84"/>
      <c r="L136" s="84"/>
      <c r="M136" s="84"/>
    </row>
    <row r="137" spans="1:14" x14ac:dyDescent="0.25">
      <c r="A137" s="14"/>
      <c r="B137" s="13"/>
      <c r="C137" s="13"/>
      <c r="D137" s="13"/>
      <c r="E137" s="13"/>
      <c r="F137" s="18" t="s">
        <v>103</v>
      </c>
      <c r="G137" s="17" t="s">
        <v>23</v>
      </c>
      <c r="H137" s="16">
        <v>15</v>
      </c>
      <c r="I137" s="76"/>
      <c r="J137" s="135">
        <v>0</v>
      </c>
      <c r="K137" s="75">
        <f t="shared" ref="K137:K138" si="132">H137*I137</f>
        <v>0</v>
      </c>
      <c r="L137" s="75">
        <f t="shared" ref="L137:L138" si="133">J137*H137</f>
        <v>0</v>
      </c>
      <c r="M137" s="75">
        <f t="shared" ref="M137:M138" si="134">K137+L137</f>
        <v>0</v>
      </c>
    </row>
    <row r="138" spans="1:14" s="39" customFormat="1" x14ac:dyDescent="0.25">
      <c r="A138" s="14"/>
      <c r="B138" s="13"/>
      <c r="C138" s="13"/>
      <c r="D138" s="13"/>
      <c r="E138" s="13"/>
      <c r="F138" s="18" t="s">
        <v>104</v>
      </c>
      <c r="G138" s="17" t="s">
        <v>23</v>
      </c>
      <c r="H138" s="16">
        <v>8</v>
      </c>
      <c r="I138" s="76"/>
      <c r="J138" s="135">
        <v>0</v>
      </c>
      <c r="K138" s="75">
        <f t="shared" si="132"/>
        <v>0</v>
      </c>
      <c r="L138" s="75">
        <f t="shared" si="133"/>
        <v>0</v>
      </c>
      <c r="M138" s="75">
        <f t="shared" si="134"/>
        <v>0</v>
      </c>
    </row>
    <row r="139" spans="1:14" s="39" customFormat="1" ht="15.75" x14ac:dyDescent="0.25">
      <c r="A139" s="66"/>
      <c r="B139" s="36">
        <v>3</v>
      </c>
      <c r="C139" s="36">
        <v>60</v>
      </c>
      <c r="D139" s="36">
        <v>21</v>
      </c>
      <c r="E139" s="36" t="s">
        <v>10</v>
      </c>
      <c r="F139" s="35" t="s">
        <v>24</v>
      </c>
      <c r="G139" s="27"/>
      <c r="H139" s="27"/>
      <c r="I139" s="82"/>
      <c r="J139" s="81"/>
      <c r="K139" s="83"/>
      <c r="L139" s="83"/>
      <c r="M139" s="83"/>
    </row>
    <row r="140" spans="1:14" s="39" customFormat="1" ht="36" x14ac:dyDescent="0.25">
      <c r="A140" s="66" t="s">
        <v>181</v>
      </c>
      <c r="B140" s="13"/>
      <c r="C140" s="13"/>
      <c r="D140" s="13"/>
      <c r="E140" s="13"/>
      <c r="F140" s="104" t="s">
        <v>276</v>
      </c>
      <c r="G140" s="15" t="s">
        <v>25</v>
      </c>
      <c r="H140" s="16">
        <v>24</v>
      </c>
      <c r="I140" s="76"/>
      <c r="J140" s="135">
        <v>0</v>
      </c>
      <c r="K140" s="75">
        <f t="shared" ref="K140:K142" si="135">H140*I140</f>
        <v>0</v>
      </c>
      <c r="L140" s="75">
        <f t="shared" ref="L140:L142" si="136">J140*H140</f>
        <v>0</v>
      </c>
      <c r="M140" s="75">
        <f t="shared" ref="M140:M142" si="137">K140+L140</f>
        <v>0</v>
      </c>
    </row>
    <row r="141" spans="1:14" ht="15.75" x14ac:dyDescent="0.25">
      <c r="A141" s="66"/>
      <c r="B141" s="36">
        <v>3</v>
      </c>
      <c r="C141" s="36">
        <v>60</v>
      </c>
      <c r="D141" s="36">
        <v>79</v>
      </c>
      <c r="E141" s="36" t="s">
        <v>10</v>
      </c>
      <c r="F141" s="35" t="s">
        <v>175</v>
      </c>
      <c r="G141" s="27"/>
      <c r="H141" s="27"/>
      <c r="I141" s="85"/>
      <c r="J141" s="85"/>
      <c r="K141" s="86"/>
      <c r="L141" s="86"/>
      <c r="M141" s="94"/>
    </row>
    <row r="142" spans="1:14" s="46" customFormat="1" x14ac:dyDescent="0.25">
      <c r="A142" s="14"/>
      <c r="B142" s="13"/>
      <c r="C142" s="13"/>
      <c r="D142" s="13"/>
      <c r="E142" s="13"/>
      <c r="F142" s="104" t="s">
        <v>175</v>
      </c>
      <c r="G142" s="17" t="s">
        <v>27</v>
      </c>
      <c r="H142" s="16">
        <v>1</v>
      </c>
      <c r="I142" s="135">
        <v>0</v>
      </c>
      <c r="J142" s="101"/>
      <c r="K142" s="75">
        <f t="shared" si="135"/>
        <v>0</v>
      </c>
      <c r="L142" s="102">
        <f t="shared" si="136"/>
        <v>0</v>
      </c>
      <c r="M142" s="95">
        <f t="shared" si="137"/>
        <v>0</v>
      </c>
    </row>
    <row r="143" spans="1:14" s="46" customFormat="1" ht="15.75" x14ac:dyDescent="0.25">
      <c r="A143" s="66"/>
      <c r="B143" s="36"/>
      <c r="C143" s="36"/>
      <c r="D143" s="36"/>
      <c r="E143" s="36"/>
      <c r="F143" s="35"/>
      <c r="G143" s="27"/>
      <c r="H143" s="27"/>
      <c r="I143" s="85"/>
      <c r="J143" s="85"/>
      <c r="K143" s="86"/>
      <c r="L143" s="93"/>
      <c r="M143" s="86"/>
    </row>
    <row r="144" spans="1:14" x14ac:dyDescent="0.25">
      <c r="A144" s="34"/>
      <c r="B144" s="13">
        <v>3</v>
      </c>
      <c r="C144" s="13">
        <v>60</v>
      </c>
      <c r="D144" s="13">
        <v>21</v>
      </c>
      <c r="E144" s="13" t="s">
        <v>10</v>
      </c>
      <c r="F144" s="35" t="s">
        <v>182</v>
      </c>
      <c r="G144" s="27"/>
      <c r="H144" s="27"/>
      <c r="I144" s="85"/>
      <c r="J144" s="85"/>
      <c r="K144" s="86"/>
      <c r="L144" s="86"/>
      <c r="M144" s="92">
        <f>SUM(M145:M165)</f>
        <v>0</v>
      </c>
      <c r="N144" s="72"/>
    </row>
    <row r="145" spans="1:13" ht="132" x14ac:dyDescent="0.25">
      <c r="A145" s="110" t="s">
        <v>184</v>
      </c>
      <c r="B145" s="13"/>
      <c r="C145" s="13"/>
      <c r="D145" s="13"/>
      <c r="E145" s="13"/>
      <c r="F145" s="104" t="s">
        <v>183</v>
      </c>
      <c r="G145" s="112" t="s">
        <v>27</v>
      </c>
      <c r="H145" s="114">
        <v>1</v>
      </c>
      <c r="I145" s="116"/>
      <c r="J145" s="133">
        <v>0</v>
      </c>
      <c r="K145" s="118">
        <f t="shared" ref="K145" si="138">H145*I145</f>
        <v>0</v>
      </c>
      <c r="L145" s="118">
        <f t="shared" ref="L145" si="139">J145*H145</f>
        <v>0</v>
      </c>
      <c r="M145" s="118">
        <f t="shared" ref="M145" si="140">K145+L145</f>
        <v>0</v>
      </c>
    </row>
    <row r="146" spans="1:13" ht="144" x14ac:dyDescent="0.25">
      <c r="A146" s="111"/>
      <c r="B146" s="13"/>
      <c r="C146" s="13"/>
      <c r="D146" s="13"/>
      <c r="E146" s="13"/>
      <c r="F146" s="104" t="s">
        <v>282</v>
      </c>
      <c r="G146" s="113"/>
      <c r="H146" s="115"/>
      <c r="I146" s="117"/>
      <c r="J146" s="134"/>
      <c r="K146" s="119"/>
      <c r="L146" s="119"/>
      <c r="M146" s="119"/>
    </row>
    <row r="147" spans="1:13" s="46" customFormat="1" ht="15.75" x14ac:dyDescent="0.25">
      <c r="A147" s="66" t="s">
        <v>185</v>
      </c>
      <c r="B147" s="13"/>
      <c r="C147" s="13"/>
      <c r="D147" s="13"/>
      <c r="E147" s="13"/>
      <c r="F147" s="104" t="s">
        <v>252</v>
      </c>
      <c r="G147" s="15"/>
      <c r="H147" s="16"/>
      <c r="I147" s="76"/>
      <c r="J147" s="78"/>
      <c r="K147" s="75"/>
      <c r="L147" s="75"/>
      <c r="M147" s="75"/>
    </row>
    <row r="148" spans="1:13" ht="36" x14ac:dyDescent="0.25">
      <c r="A148" s="66" t="s">
        <v>186</v>
      </c>
      <c r="B148" s="13"/>
      <c r="C148" s="13"/>
      <c r="D148" s="13"/>
      <c r="E148" s="13"/>
      <c r="F148" s="104" t="s">
        <v>283</v>
      </c>
      <c r="G148" s="15" t="s">
        <v>9</v>
      </c>
      <c r="H148" s="16">
        <v>1</v>
      </c>
      <c r="I148" s="76"/>
      <c r="J148" s="135">
        <v>0</v>
      </c>
      <c r="K148" s="75">
        <f t="shared" ref="K148:K152" si="141">H148*I148</f>
        <v>0</v>
      </c>
      <c r="L148" s="75">
        <f t="shared" ref="L148:L152" si="142">J148*H148</f>
        <v>0</v>
      </c>
      <c r="M148" s="75">
        <f t="shared" ref="M148:M153" si="143">K148+L148</f>
        <v>0</v>
      </c>
    </row>
    <row r="149" spans="1:13" s="46" customFormat="1" ht="36" x14ac:dyDescent="0.25">
      <c r="A149" s="66" t="s">
        <v>187</v>
      </c>
      <c r="B149" s="13"/>
      <c r="C149" s="13"/>
      <c r="D149" s="13"/>
      <c r="E149" s="13"/>
      <c r="F149" s="104" t="s">
        <v>284</v>
      </c>
      <c r="G149" s="15" t="s">
        <v>9</v>
      </c>
      <c r="H149" s="16">
        <v>1</v>
      </c>
      <c r="I149" s="76"/>
      <c r="J149" s="135">
        <v>0</v>
      </c>
      <c r="K149" s="75">
        <f t="shared" si="141"/>
        <v>0</v>
      </c>
      <c r="L149" s="75">
        <f t="shared" si="142"/>
        <v>0</v>
      </c>
      <c r="M149" s="75">
        <f t="shared" si="143"/>
        <v>0</v>
      </c>
    </row>
    <row r="150" spans="1:13" s="46" customFormat="1" ht="24" x14ac:dyDescent="0.25">
      <c r="A150" s="66" t="s">
        <v>188</v>
      </c>
      <c r="B150" s="13"/>
      <c r="C150" s="13"/>
      <c r="D150" s="13"/>
      <c r="E150" s="13"/>
      <c r="F150" s="104" t="s">
        <v>285</v>
      </c>
      <c r="G150" s="15" t="s">
        <v>9</v>
      </c>
      <c r="H150" s="16">
        <v>4</v>
      </c>
      <c r="I150" s="76"/>
      <c r="J150" s="135">
        <v>0</v>
      </c>
      <c r="K150" s="75">
        <f t="shared" si="141"/>
        <v>0</v>
      </c>
      <c r="L150" s="75">
        <f t="shared" si="142"/>
        <v>0</v>
      </c>
      <c r="M150" s="75">
        <f t="shared" si="143"/>
        <v>0</v>
      </c>
    </row>
    <row r="151" spans="1:13" ht="15.75" x14ac:dyDescent="0.25">
      <c r="A151" s="66" t="s">
        <v>189</v>
      </c>
      <c r="B151" s="13"/>
      <c r="C151" s="13"/>
      <c r="D151" s="13"/>
      <c r="E151" s="13"/>
      <c r="F151" s="104" t="s">
        <v>50</v>
      </c>
      <c r="G151" s="15" t="s">
        <v>9</v>
      </c>
      <c r="H151" s="16">
        <v>6</v>
      </c>
      <c r="I151" s="76"/>
      <c r="J151" s="135">
        <v>0</v>
      </c>
      <c r="K151" s="75">
        <f t="shared" si="141"/>
        <v>0</v>
      </c>
      <c r="L151" s="75">
        <f t="shared" si="142"/>
        <v>0</v>
      </c>
      <c r="M151" s="75">
        <f t="shared" si="143"/>
        <v>0</v>
      </c>
    </row>
    <row r="152" spans="1:13" ht="15.75" x14ac:dyDescent="0.25">
      <c r="A152" s="66" t="s">
        <v>190</v>
      </c>
      <c r="B152" s="13"/>
      <c r="C152" s="13"/>
      <c r="D152" s="13"/>
      <c r="E152" s="13"/>
      <c r="F152" s="104" t="s">
        <v>51</v>
      </c>
      <c r="G152" s="15" t="s">
        <v>9</v>
      </c>
      <c r="H152" s="16">
        <v>8</v>
      </c>
      <c r="I152" s="76"/>
      <c r="J152" s="135">
        <v>0</v>
      </c>
      <c r="K152" s="75">
        <f t="shared" si="141"/>
        <v>0</v>
      </c>
      <c r="L152" s="75">
        <f t="shared" si="142"/>
        <v>0</v>
      </c>
      <c r="M152" s="75">
        <f t="shared" si="143"/>
        <v>0</v>
      </c>
    </row>
    <row r="153" spans="1:13" ht="15.75" x14ac:dyDescent="0.25">
      <c r="A153" s="66" t="s">
        <v>191</v>
      </c>
      <c r="B153" s="13"/>
      <c r="C153" s="13"/>
      <c r="D153" s="13"/>
      <c r="E153" s="13"/>
      <c r="F153" s="104" t="s">
        <v>252</v>
      </c>
      <c r="G153" s="15"/>
      <c r="H153" s="16"/>
      <c r="I153" s="76"/>
      <c r="J153" s="78"/>
      <c r="K153" s="75"/>
      <c r="L153" s="75"/>
      <c r="M153" s="75">
        <f t="shared" si="143"/>
        <v>0</v>
      </c>
    </row>
    <row r="154" spans="1:13" s="46" customFormat="1" ht="26.25" x14ac:dyDescent="0.25">
      <c r="A154" s="66" t="s">
        <v>194</v>
      </c>
      <c r="B154" s="36">
        <v>3</v>
      </c>
      <c r="C154" s="36">
        <v>60</v>
      </c>
      <c r="D154" s="36">
        <v>21</v>
      </c>
      <c r="E154" s="36" t="s">
        <v>10</v>
      </c>
      <c r="F154" s="35" t="s">
        <v>22</v>
      </c>
      <c r="G154" s="27"/>
      <c r="H154" s="27"/>
      <c r="I154" s="85"/>
      <c r="J154" s="79"/>
      <c r="K154" s="86"/>
      <c r="L154" s="86"/>
      <c r="M154" s="86"/>
    </row>
    <row r="155" spans="1:13" ht="15.75" x14ac:dyDescent="0.25">
      <c r="A155" s="66"/>
      <c r="B155" s="13"/>
      <c r="C155" s="13"/>
      <c r="D155" s="13"/>
      <c r="E155" s="13"/>
      <c r="F155" s="18" t="s">
        <v>52</v>
      </c>
      <c r="G155" s="17" t="s">
        <v>23</v>
      </c>
      <c r="H155" s="16">
        <v>5</v>
      </c>
      <c r="I155" s="76"/>
      <c r="J155" s="135">
        <v>0</v>
      </c>
      <c r="K155" s="75">
        <f t="shared" ref="K155:K156" si="144">H155*I155</f>
        <v>0</v>
      </c>
      <c r="L155" s="75">
        <f t="shared" ref="L155:L156" si="145">J155*H155</f>
        <v>0</v>
      </c>
      <c r="M155" s="75">
        <f t="shared" ref="M155:M156" si="146">K155+L155</f>
        <v>0</v>
      </c>
    </row>
    <row r="156" spans="1:13" ht="15.75" x14ac:dyDescent="0.25">
      <c r="A156" s="66"/>
      <c r="B156" s="13"/>
      <c r="C156" s="13"/>
      <c r="D156" s="13"/>
      <c r="E156" s="13"/>
      <c r="F156" s="18" t="s">
        <v>53</v>
      </c>
      <c r="G156" s="17" t="s">
        <v>23</v>
      </c>
      <c r="H156" s="16">
        <v>24</v>
      </c>
      <c r="I156" s="76"/>
      <c r="J156" s="135">
        <v>0</v>
      </c>
      <c r="K156" s="75">
        <f t="shared" si="144"/>
        <v>0</v>
      </c>
      <c r="L156" s="75">
        <f t="shared" si="145"/>
        <v>0</v>
      </c>
      <c r="M156" s="75">
        <f t="shared" si="146"/>
        <v>0</v>
      </c>
    </row>
    <row r="157" spans="1:13" s="46" customFormat="1" ht="15.75" x14ac:dyDescent="0.25">
      <c r="A157" s="66" t="s">
        <v>192</v>
      </c>
      <c r="B157" s="36">
        <v>3</v>
      </c>
      <c r="C157" s="36">
        <v>60</v>
      </c>
      <c r="D157" s="36">
        <v>21</v>
      </c>
      <c r="E157" s="36" t="s">
        <v>10</v>
      </c>
      <c r="F157" s="35" t="s">
        <v>64</v>
      </c>
      <c r="G157" s="27"/>
      <c r="H157" s="27"/>
      <c r="I157" s="82"/>
      <c r="J157" s="80"/>
      <c r="K157" s="84"/>
      <c r="L157" s="84"/>
      <c r="M157" s="84"/>
    </row>
    <row r="158" spans="1:13" s="46" customFormat="1" ht="24" x14ac:dyDescent="0.25">
      <c r="A158" s="14"/>
      <c r="B158" s="13"/>
      <c r="C158" s="13"/>
      <c r="D158" s="13"/>
      <c r="E158" s="13"/>
      <c r="F158" s="18" t="s">
        <v>49</v>
      </c>
      <c r="G158" s="17" t="s">
        <v>47</v>
      </c>
      <c r="H158" s="16">
        <v>6</v>
      </c>
      <c r="I158" s="76"/>
      <c r="J158" s="135">
        <v>0</v>
      </c>
      <c r="K158" s="75">
        <f t="shared" ref="K158" si="147">H158*I158</f>
        <v>0</v>
      </c>
      <c r="L158" s="75">
        <f t="shared" ref="L158" si="148">J158*H158</f>
        <v>0</v>
      </c>
      <c r="M158" s="75">
        <f t="shared" ref="M158" si="149">K158+L158</f>
        <v>0</v>
      </c>
    </row>
    <row r="159" spans="1:13" ht="15.75" x14ac:dyDescent="0.25">
      <c r="A159" s="66" t="s">
        <v>193</v>
      </c>
      <c r="B159" s="36">
        <v>3</v>
      </c>
      <c r="C159" s="36">
        <v>60</v>
      </c>
      <c r="D159" s="36">
        <v>21</v>
      </c>
      <c r="E159" s="36" t="s">
        <v>10</v>
      </c>
      <c r="F159" s="35" t="s">
        <v>102</v>
      </c>
      <c r="G159" s="27"/>
      <c r="H159" s="27"/>
      <c r="I159" s="82"/>
      <c r="J159" s="80"/>
      <c r="K159" s="84"/>
      <c r="L159" s="84"/>
      <c r="M159" s="84"/>
    </row>
    <row r="160" spans="1:13" x14ac:dyDescent="0.25">
      <c r="A160" s="14"/>
      <c r="B160" s="13"/>
      <c r="C160" s="13"/>
      <c r="D160" s="13"/>
      <c r="E160" s="13"/>
      <c r="F160" s="18" t="s">
        <v>103</v>
      </c>
      <c r="G160" s="17" t="s">
        <v>23</v>
      </c>
      <c r="H160" s="16">
        <v>8</v>
      </c>
      <c r="I160" s="76"/>
      <c r="J160" s="135">
        <v>0</v>
      </c>
      <c r="K160" s="75">
        <f t="shared" ref="K160:K161" si="150">H160*I160</f>
        <v>0</v>
      </c>
      <c r="L160" s="75">
        <f t="shared" ref="L160:L161" si="151">J160*H160</f>
        <v>0</v>
      </c>
      <c r="M160" s="75">
        <f t="shared" ref="M160:M161" si="152">K160+L160</f>
        <v>0</v>
      </c>
    </row>
    <row r="161" spans="1:14" s="46" customFormat="1" x14ac:dyDescent="0.25">
      <c r="A161" s="14"/>
      <c r="B161" s="13"/>
      <c r="C161" s="13"/>
      <c r="D161" s="13"/>
      <c r="E161" s="13"/>
      <c r="F161" s="18" t="s">
        <v>104</v>
      </c>
      <c r="G161" s="17" t="s">
        <v>23</v>
      </c>
      <c r="H161" s="16">
        <v>6</v>
      </c>
      <c r="I161" s="76"/>
      <c r="J161" s="135">
        <v>0</v>
      </c>
      <c r="K161" s="75">
        <f t="shared" si="150"/>
        <v>0</v>
      </c>
      <c r="L161" s="75">
        <f t="shared" si="151"/>
        <v>0</v>
      </c>
      <c r="M161" s="75">
        <f t="shared" si="152"/>
        <v>0</v>
      </c>
    </row>
    <row r="162" spans="1:14" s="46" customFormat="1" ht="15.75" x14ac:dyDescent="0.25">
      <c r="A162" s="66"/>
      <c r="B162" s="36">
        <v>3</v>
      </c>
      <c r="C162" s="36">
        <v>60</v>
      </c>
      <c r="D162" s="36">
        <v>21</v>
      </c>
      <c r="E162" s="36" t="s">
        <v>10</v>
      </c>
      <c r="F162" s="35" t="s">
        <v>24</v>
      </c>
      <c r="G162" s="27"/>
      <c r="H162" s="27"/>
      <c r="I162" s="82"/>
      <c r="J162" s="81"/>
      <c r="K162" s="83"/>
      <c r="L162" s="83"/>
      <c r="M162" s="83"/>
    </row>
    <row r="163" spans="1:14" ht="36" x14ac:dyDescent="0.25">
      <c r="A163" s="66" t="s">
        <v>195</v>
      </c>
      <c r="B163" s="13"/>
      <c r="C163" s="13"/>
      <c r="D163" s="13"/>
      <c r="E163" s="13"/>
      <c r="F163" s="104" t="s">
        <v>276</v>
      </c>
      <c r="G163" s="15" t="s">
        <v>25</v>
      </c>
      <c r="H163" s="16">
        <v>10</v>
      </c>
      <c r="I163" s="76"/>
      <c r="J163" s="135">
        <v>0</v>
      </c>
      <c r="K163" s="75">
        <f t="shared" ref="K163:K165" si="153">H163*I163</f>
        <v>0</v>
      </c>
      <c r="L163" s="75">
        <f t="shared" ref="L163:L165" si="154">J163*H163</f>
        <v>0</v>
      </c>
      <c r="M163" s="75">
        <f t="shared" ref="M163:M165" si="155">K163+L163</f>
        <v>0</v>
      </c>
    </row>
    <row r="164" spans="1:14" ht="15.75" x14ac:dyDescent="0.25">
      <c r="A164" s="66"/>
      <c r="B164" s="36">
        <v>3</v>
      </c>
      <c r="C164" s="36">
        <v>60</v>
      </c>
      <c r="D164" s="36">
        <v>79</v>
      </c>
      <c r="E164" s="36" t="s">
        <v>10</v>
      </c>
      <c r="F164" s="35" t="s">
        <v>196</v>
      </c>
      <c r="G164" s="27"/>
      <c r="H164" s="27"/>
      <c r="I164" s="85"/>
      <c r="J164" s="79"/>
      <c r="K164" s="86"/>
      <c r="L164" s="86"/>
      <c r="M164" s="94"/>
    </row>
    <row r="165" spans="1:14" x14ac:dyDescent="0.25">
      <c r="A165" s="14"/>
      <c r="B165" s="13"/>
      <c r="C165" s="13"/>
      <c r="D165" s="13"/>
      <c r="E165" s="13"/>
      <c r="F165" s="104" t="s">
        <v>196</v>
      </c>
      <c r="G165" s="17" t="s">
        <v>27</v>
      </c>
      <c r="H165" s="16">
        <v>1</v>
      </c>
      <c r="I165" s="132">
        <v>0</v>
      </c>
      <c r="J165" s="103"/>
      <c r="K165" s="75">
        <f t="shared" si="153"/>
        <v>0</v>
      </c>
      <c r="L165" s="95">
        <f t="shared" si="154"/>
        <v>0</v>
      </c>
      <c r="M165" s="95">
        <f t="shared" si="155"/>
        <v>0</v>
      </c>
    </row>
    <row r="166" spans="1:14" x14ac:dyDescent="0.25">
      <c r="I166" s="91"/>
      <c r="J166" s="91"/>
      <c r="K166" s="87"/>
      <c r="L166" s="87"/>
      <c r="M166" s="87"/>
    </row>
    <row r="167" spans="1:14" x14ac:dyDescent="0.25">
      <c r="A167" s="34"/>
      <c r="B167" s="13">
        <v>3</v>
      </c>
      <c r="C167" s="13">
        <v>60</v>
      </c>
      <c r="D167" s="13">
        <v>21</v>
      </c>
      <c r="E167" s="13" t="s">
        <v>10</v>
      </c>
      <c r="F167" s="35" t="s">
        <v>227</v>
      </c>
      <c r="G167" s="27"/>
      <c r="H167" s="27"/>
      <c r="I167" s="85"/>
      <c r="J167" s="85"/>
      <c r="K167" s="86"/>
      <c r="L167" s="86"/>
      <c r="M167" s="92">
        <f>SUM(M168:M188)</f>
        <v>0</v>
      </c>
      <c r="N167" s="72"/>
    </row>
    <row r="168" spans="1:14" ht="132" x14ac:dyDescent="0.25">
      <c r="A168" s="110" t="s">
        <v>197</v>
      </c>
      <c r="B168" s="13"/>
      <c r="C168" s="13"/>
      <c r="D168" s="13"/>
      <c r="E168" s="13"/>
      <c r="F168" s="104" t="s">
        <v>183</v>
      </c>
      <c r="G168" s="112" t="s">
        <v>27</v>
      </c>
      <c r="H168" s="114">
        <v>1</v>
      </c>
      <c r="I168" s="116"/>
      <c r="J168" s="133">
        <v>0</v>
      </c>
      <c r="K168" s="118">
        <f t="shared" ref="K168" si="156">H168*I168</f>
        <v>0</v>
      </c>
      <c r="L168" s="118">
        <f t="shared" ref="L168" si="157">J168*H168</f>
        <v>0</v>
      </c>
      <c r="M168" s="118">
        <f t="shared" ref="M168" si="158">K168+L168</f>
        <v>0</v>
      </c>
    </row>
    <row r="169" spans="1:14" ht="144" x14ac:dyDescent="0.25">
      <c r="A169" s="111"/>
      <c r="B169" s="13"/>
      <c r="C169" s="13"/>
      <c r="D169" s="13"/>
      <c r="E169" s="13"/>
      <c r="F169" s="104" t="s">
        <v>286</v>
      </c>
      <c r="G169" s="113"/>
      <c r="H169" s="115"/>
      <c r="I169" s="117"/>
      <c r="J169" s="134"/>
      <c r="K169" s="119"/>
      <c r="L169" s="119"/>
      <c r="M169" s="119"/>
    </row>
    <row r="170" spans="1:14" ht="15.75" x14ac:dyDescent="0.25">
      <c r="A170" s="66" t="s">
        <v>198</v>
      </c>
      <c r="B170" s="13"/>
      <c r="C170" s="13"/>
      <c r="D170" s="13"/>
      <c r="E170" s="13"/>
      <c r="F170" s="104" t="s">
        <v>252</v>
      </c>
      <c r="G170" s="15"/>
      <c r="H170" s="16"/>
      <c r="I170" s="76"/>
      <c r="J170" s="78"/>
      <c r="K170" s="75"/>
      <c r="L170" s="75"/>
      <c r="M170" s="75"/>
    </row>
    <row r="171" spans="1:14" ht="36" x14ac:dyDescent="0.25">
      <c r="A171" s="66" t="s">
        <v>199</v>
      </c>
      <c r="B171" s="13"/>
      <c r="C171" s="13"/>
      <c r="D171" s="13"/>
      <c r="E171" s="13"/>
      <c r="F171" s="104" t="s">
        <v>283</v>
      </c>
      <c r="G171" s="15" t="s">
        <v>9</v>
      </c>
      <c r="H171" s="16">
        <v>1</v>
      </c>
      <c r="I171" s="76"/>
      <c r="J171" s="135">
        <v>0</v>
      </c>
      <c r="K171" s="75">
        <f t="shared" ref="K171:K175" si="159">H171*I171</f>
        <v>0</v>
      </c>
      <c r="L171" s="75">
        <f t="shared" ref="L171:L175" si="160">J171*H171</f>
        <v>0</v>
      </c>
      <c r="M171" s="75">
        <f t="shared" ref="M171:M176" si="161">K171+L171</f>
        <v>0</v>
      </c>
    </row>
    <row r="172" spans="1:14" ht="36" x14ac:dyDescent="0.25">
      <c r="A172" s="66" t="s">
        <v>200</v>
      </c>
      <c r="B172" s="13"/>
      <c r="C172" s="13"/>
      <c r="D172" s="13"/>
      <c r="E172" s="13"/>
      <c r="F172" s="104" t="s">
        <v>284</v>
      </c>
      <c r="G172" s="15" t="s">
        <v>9</v>
      </c>
      <c r="H172" s="16">
        <v>1</v>
      </c>
      <c r="I172" s="76"/>
      <c r="J172" s="135">
        <v>0</v>
      </c>
      <c r="K172" s="75">
        <f t="shared" si="159"/>
        <v>0</v>
      </c>
      <c r="L172" s="75">
        <f t="shared" si="160"/>
        <v>0</v>
      </c>
      <c r="M172" s="75">
        <f t="shared" si="161"/>
        <v>0</v>
      </c>
    </row>
    <row r="173" spans="1:14" ht="24" x14ac:dyDescent="0.25">
      <c r="A173" s="66" t="s">
        <v>201</v>
      </c>
      <c r="B173" s="13"/>
      <c r="C173" s="13"/>
      <c r="D173" s="13"/>
      <c r="E173" s="13"/>
      <c r="F173" s="104" t="s">
        <v>285</v>
      </c>
      <c r="G173" s="15" t="s">
        <v>9</v>
      </c>
      <c r="H173" s="16">
        <v>4</v>
      </c>
      <c r="I173" s="76"/>
      <c r="J173" s="135">
        <v>0</v>
      </c>
      <c r="K173" s="75">
        <f t="shared" si="159"/>
        <v>0</v>
      </c>
      <c r="L173" s="75">
        <f t="shared" si="160"/>
        <v>0</v>
      </c>
      <c r="M173" s="75">
        <f t="shared" si="161"/>
        <v>0</v>
      </c>
    </row>
    <row r="174" spans="1:14" ht="15.75" x14ac:dyDescent="0.25">
      <c r="A174" s="66" t="s">
        <v>202</v>
      </c>
      <c r="B174" s="13"/>
      <c r="C174" s="13"/>
      <c r="D174" s="13"/>
      <c r="E174" s="13"/>
      <c r="F174" s="104" t="s">
        <v>50</v>
      </c>
      <c r="G174" s="15" t="s">
        <v>9</v>
      </c>
      <c r="H174" s="16">
        <v>6</v>
      </c>
      <c r="I174" s="76"/>
      <c r="J174" s="135">
        <v>0</v>
      </c>
      <c r="K174" s="75">
        <f t="shared" si="159"/>
        <v>0</v>
      </c>
      <c r="L174" s="75">
        <f t="shared" si="160"/>
        <v>0</v>
      </c>
      <c r="M174" s="75">
        <f t="shared" si="161"/>
        <v>0</v>
      </c>
    </row>
    <row r="175" spans="1:14" ht="15.75" x14ac:dyDescent="0.25">
      <c r="A175" s="66" t="s">
        <v>203</v>
      </c>
      <c r="B175" s="13"/>
      <c r="C175" s="13"/>
      <c r="D175" s="13"/>
      <c r="E175" s="13"/>
      <c r="F175" s="104" t="s">
        <v>51</v>
      </c>
      <c r="G175" s="15" t="s">
        <v>9</v>
      </c>
      <c r="H175" s="16">
        <v>8</v>
      </c>
      <c r="I175" s="76"/>
      <c r="J175" s="135">
        <v>0</v>
      </c>
      <c r="K175" s="75">
        <f t="shared" si="159"/>
        <v>0</v>
      </c>
      <c r="L175" s="75">
        <f t="shared" si="160"/>
        <v>0</v>
      </c>
      <c r="M175" s="75">
        <f t="shared" si="161"/>
        <v>0</v>
      </c>
    </row>
    <row r="176" spans="1:14" ht="15.75" x14ac:dyDescent="0.25">
      <c r="A176" s="66" t="s">
        <v>204</v>
      </c>
      <c r="B176" s="13"/>
      <c r="C176" s="13"/>
      <c r="D176" s="13"/>
      <c r="E176" s="13"/>
      <c r="F176" s="104" t="s">
        <v>252</v>
      </c>
      <c r="G176" s="15"/>
      <c r="H176" s="16"/>
      <c r="I176" s="76"/>
      <c r="J176" s="78"/>
      <c r="K176" s="75"/>
      <c r="L176" s="75"/>
      <c r="M176" s="75">
        <f t="shared" si="161"/>
        <v>0</v>
      </c>
    </row>
    <row r="177" spans="1:13" ht="26.25" x14ac:dyDescent="0.25">
      <c r="A177" s="66" t="s">
        <v>205</v>
      </c>
      <c r="B177" s="36">
        <v>3</v>
      </c>
      <c r="C177" s="36">
        <v>60</v>
      </c>
      <c r="D177" s="36">
        <v>21</v>
      </c>
      <c r="E177" s="36" t="s">
        <v>10</v>
      </c>
      <c r="F177" s="35" t="s">
        <v>22</v>
      </c>
      <c r="G177" s="27"/>
      <c r="H177" s="27"/>
      <c r="I177" s="85"/>
      <c r="J177" s="79"/>
      <c r="K177" s="86"/>
      <c r="L177" s="86"/>
      <c r="M177" s="86"/>
    </row>
    <row r="178" spans="1:13" ht="15.75" x14ac:dyDescent="0.25">
      <c r="A178" s="66"/>
      <c r="B178" s="13"/>
      <c r="C178" s="13"/>
      <c r="D178" s="13"/>
      <c r="E178" s="13"/>
      <c r="F178" s="18" t="s">
        <v>52</v>
      </c>
      <c r="G178" s="17" t="s">
        <v>23</v>
      </c>
      <c r="H178" s="16">
        <v>10</v>
      </c>
      <c r="I178" s="76"/>
      <c r="J178" s="135">
        <v>0</v>
      </c>
      <c r="K178" s="75">
        <f t="shared" ref="K178:K179" si="162">H178*I178</f>
        <v>0</v>
      </c>
      <c r="L178" s="75">
        <f t="shared" ref="L178:L179" si="163">J178*H178</f>
        <v>0</v>
      </c>
      <c r="M178" s="75">
        <f t="shared" ref="M178:M179" si="164">K178+L178</f>
        <v>0</v>
      </c>
    </row>
    <row r="179" spans="1:13" ht="15.75" x14ac:dyDescent="0.25">
      <c r="A179" s="66"/>
      <c r="B179" s="13"/>
      <c r="C179" s="13"/>
      <c r="D179" s="13"/>
      <c r="E179" s="13"/>
      <c r="F179" s="18" t="s">
        <v>53</v>
      </c>
      <c r="G179" s="17" t="s">
        <v>23</v>
      </c>
      <c r="H179" s="16">
        <v>20</v>
      </c>
      <c r="I179" s="76"/>
      <c r="J179" s="135">
        <v>0</v>
      </c>
      <c r="K179" s="75">
        <f t="shared" si="162"/>
        <v>0</v>
      </c>
      <c r="L179" s="75">
        <f t="shared" si="163"/>
        <v>0</v>
      </c>
      <c r="M179" s="75">
        <f t="shared" si="164"/>
        <v>0</v>
      </c>
    </row>
    <row r="180" spans="1:13" ht="15.75" x14ac:dyDescent="0.25">
      <c r="A180" s="66" t="s">
        <v>206</v>
      </c>
      <c r="B180" s="36">
        <v>3</v>
      </c>
      <c r="C180" s="36">
        <v>60</v>
      </c>
      <c r="D180" s="36">
        <v>21</v>
      </c>
      <c r="E180" s="36" t="s">
        <v>10</v>
      </c>
      <c r="F180" s="35" t="s">
        <v>64</v>
      </c>
      <c r="G180" s="27"/>
      <c r="H180" s="27"/>
      <c r="I180" s="82"/>
      <c r="J180" s="80"/>
      <c r="K180" s="84"/>
      <c r="L180" s="84"/>
      <c r="M180" s="84"/>
    </row>
    <row r="181" spans="1:13" ht="24" x14ac:dyDescent="0.25">
      <c r="A181" s="14"/>
      <c r="B181" s="13"/>
      <c r="C181" s="13"/>
      <c r="D181" s="13"/>
      <c r="E181" s="13"/>
      <c r="F181" s="18" t="s">
        <v>49</v>
      </c>
      <c r="G181" s="17" t="s">
        <v>47</v>
      </c>
      <c r="H181" s="16">
        <v>4</v>
      </c>
      <c r="I181" s="76"/>
      <c r="J181" s="135">
        <v>0</v>
      </c>
      <c r="K181" s="75">
        <f t="shared" ref="K181" si="165">H181*I181</f>
        <v>0</v>
      </c>
      <c r="L181" s="75">
        <f t="shared" ref="L181" si="166">J181*H181</f>
        <v>0</v>
      </c>
      <c r="M181" s="75">
        <f t="shared" ref="M181" si="167">K181+L181</f>
        <v>0</v>
      </c>
    </row>
    <row r="182" spans="1:13" ht="15.75" x14ac:dyDescent="0.25">
      <c r="A182" s="66" t="s">
        <v>207</v>
      </c>
      <c r="B182" s="36">
        <v>3</v>
      </c>
      <c r="C182" s="36">
        <v>60</v>
      </c>
      <c r="D182" s="36">
        <v>21</v>
      </c>
      <c r="E182" s="36" t="s">
        <v>10</v>
      </c>
      <c r="F182" s="35" t="s">
        <v>102</v>
      </c>
      <c r="G182" s="27"/>
      <c r="H182" s="27"/>
      <c r="I182" s="82"/>
      <c r="J182" s="80"/>
      <c r="K182" s="84"/>
      <c r="L182" s="84"/>
      <c r="M182" s="84"/>
    </row>
    <row r="183" spans="1:13" x14ac:dyDescent="0.25">
      <c r="A183" s="14"/>
      <c r="B183" s="13"/>
      <c r="C183" s="13"/>
      <c r="D183" s="13"/>
      <c r="E183" s="13"/>
      <c r="F183" s="18" t="s">
        <v>103</v>
      </c>
      <c r="G183" s="17" t="s">
        <v>23</v>
      </c>
      <c r="H183" s="16">
        <v>8</v>
      </c>
      <c r="I183" s="76"/>
      <c r="J183" s="135">
        <v>0</v>
      </c>
      <c r="K183" s="75">
        <f t="shared" ref="K183:K184" si="168">H183*I183</f>
        <v>0</v>
      </c>
      <c r="L183" s="75">
        <f t="shared" ref="L183:L184" si="169">J183*H183</f>
        <v>0</v>
      </c>
      <c r="M183" s="75">
        <f t="shared" ref="M183:M184" si="170">K183+L183</f>
        <v>0</v>
      </c>
    </row>
    <row r="184" spans="1:13" x14ac:dyDescent="0.25">
      <c r="A184" s="14"/>
      <c r="B184" s="13"/>
      <c r="C184" s="13"/>
      <c r="D184" s="13"/>
      <c r="E184" s="13"/>
      <c r="F184" s="18" t="s">
        <v>104</v>
      </c>
      <c r="G184" s="17" t="s">
        <v>23</v>
      </c>
      <c r="H184" s="16">
        <v>6</v>
      </c>
      <c r="I184" s="76"/>
      <c r="J184" s="135">
        <v>0</v>
      </c>
      <c r="K184" s="75">
        <f t="shared" si="168"/>
        <v>0</v>
      </c>
      <c r="L184" s="75">
        <f t="shared" si="169"/>
        <v>0</v>
      </c>
      <c r="M184" s="75">
        <f t="shared" si="170"/>
        <v>0</v>
      </c>
    </row>
    <row r="185" spans="1:13" ht="15.75" x14ac:dyDescent="0.25">
      <c r="A185" s="66"/>
      <c r="B185" s="36">
        <v>3</v>
      </c>
      <c r="C185" s="36">
        <v>60</v>
      </c>
      <c r="D185" s="36">
        <v>21</v>
      </c>
      <c r="E185" s="36" t="s">
        <v>10</v>
      </c>
      <c r="F185" s="35" t="s">
        <v>24</v>
      </c>
      <c r="G185" s="27"/>
      <c r="H185" s="27"/>
      <c r="I185" s="82"/>
      <c r="J185" s="81"/>
      <c r="K185" s="83"/>
      <c r="L185" s="83"/>
      <c r="M185" s="83"/>
    </row>
    <row r="186" spans="1:13" ht="36" x14ac:dyDescent="0.25">
      <c r="A186" s="66" t="s">
        <v>208</v>
      </c>
      <c r="B186" s="13"/>
      <c r="C186" s="13"/>
      <c r="D186" s="13"/>
      <c r="E186" s="13"/>
      <c r="F186" s="104" t="s">
        <v>276</v>
      </c>
      <c r="G186" s="15" t="s">
        <v>25</v>
      </c>
      <c r="H186" s="16">
        <v>10</v>
      </c>
      <c r="I186" s="76"/>
      <c r="J186" s="135">
        <v>0</v>
      </c>
      <c r="K186" s="75">
        <f t="shared" ref="K186:K188" si="171">H186*I186</f>
        <v>0</v>
      </c>
      <c r="L186" s="75">
        <f t="shared" ref="L186:L188" si="172">J186*H186</f>
        <v>0</v>
      </c>
      <c r="M186" s="75">
        <f t="shared" ref="M186:M188" si="173">K186+L186</f>
        <v>0</v>
      </c>
    </row>
    <row r="187" spans="1:13" ht="15.75" x14ac:dyDescent="0.25">
      <c r="A187" s="66"/>
      <c r="B187" s="36">
        <v>3</v>
      </c>
      <c r="C187" s="36">
        <v>60</v>
      </c>
      <c r="D187" s="36">
        <v>79</v>
      </c>
      <c r="E187" s="36" t="s">
        <v>10</v>
      </c>
      <c r="F187" s="35" t="s">
        <v>209</v>
      </c>
      <c r="G187" s="27"/>
      <c r="H187" s="27"/>
      <c r="I187" s="85"/>
      <c r="J187" s="79"/>
      <c r="K187" s="86"/>
      <c r="L187" s="86"/>
      <c r="M187" s="94"/>
    </row>
    <row r="188" spans="1:13" x14ac:dyDescent="0.25">
      <c r="A188" s="14"/>
      <c r="B188" s="13"/>
      <c r="C188" s="13"/>
      <c r="D188" s="13"/>
      <c r="E188" s="13"/>
      <c r="F188" s="104" t="s">
        <v>209</v>
      </c>
      <c r="G188" s="17" t="s">
        <v>27</v>
      </c>
      <c r="H188" s="16">
        <v>1</v>
      </c>
      <c r="I188" s="132">
        <v>0</v>
      </c>
      <c r="J188" s="103"/>
      <c r="K188" s="75">
        <f t="shared" si="171"/>
        <v>0</v>
      </c>
      <c r="L188" s="95">
        <f t="shared" si="172"/>
        <v>0</v>
      </c>
      <c r="M188" s="95">
        <f t="shared" si="173"/>
        <v>0</v>
      </c>
    </row>
    <row r="189" spans="1:13" s="46" customFormat="1" x14ac:dyDescent="0.25">
      <c r="A189" s="68"/>
      <c r="B189" s="21"/>
      <c r="C189" s="21"/>
      <c r="D189" s="21"/>
      <c r="E189" s="21"/>
      <c r="F189" s="108"/>
      <c r="G189" s="69"/>
      <c r="H189" s="70"/>
      <c r="I189" s="88"/>
      <c r="J189" s="88"/>
      <c r="K189" s="89"/>
      <c r="L189" s="89"/>
      <c r="M189" s="89"/>
    </row>
    <row r="190" spans="1:13" s="46" customFormat="1" x14ac:dyDescent="0.25">
      <c r="A190" s="34"/>
      <c r="B190" s="13">
        <v>3</v>
      </c>
      <c r="C190" s="13">
        <v>60</v>
      </c>
      <c r="D190" s="13">
        <v>21</v>
      </c>
      <c r="E190" s="13" t="s">
        <v>10</v>
      </c>
      <c r="F190" s="35" t="s">
        <v>228</v>
      </c>
      <c r="G190" s="27"/>
      <c r="H190" s="27"/>
      <c r="I190" s="85"/>
      <c r="J190" s="85"/>
      <c r="K190" s="86"/>
      <c r="L190" s="86"/>
      <c r="M190" s="92">
        <f>SUM(M191:M205)</f>
        <v>0</v>
      </c>
    </row>
    <row r="191" spans="1:13" s="46" customFormat="1" ht="72" x14ac:dyDescent="0.25">
      <c r="A191" s="67" t="s">
        <v>229</v>
      </c>
      <c r="B191" s="13"/>
      <c r="C191" s="13"/>
      <c r="D191" s="13"/>
      <c r="E191" s="13"/>
      <c r="F191" s="104" t="s">
        <v>287</v>
      </c>
      <c r="G191" s="15" t="s">
        <v>27</v>
      </c>
      <c r="H191" s="16">
        <v>1</v>
      </c>
      <c r="I191" s="76"/>
      <c r="J191" s="135">
        <v>0</v>
      </c>
      <c r="K191" s="75">
        <f t="shared" ref="K191" si="174">H191*I191</f>
        <v>0</v>
      </c>
      <c r="L191" s="75">
        <f t="shared" ref="L191" si="175">J191*H191</f>
        <v>0</v>
      </c>
      <c r="M191" s="75">
        <f t="shared" ref="M191" si="176">K191+L191</f>
        <v>0</v>
      </c>
    </row>
    <row r="192" spans="1:13" s="46" customFormat="1" ht="15.75" x14ac:dyDescent="0.25">
      <c r="A192" s="67" t="s">
        <v>230</v>
      </c>
      <c r="B192" s="13"/>
      <c r="C192" s="13"/>
      <c r="D192" s="13"/>
      <c r="E192" s="13"/>
      <c r="F192" s="104" t="s">
        <v>231</v>
      </c>
      <c r="G192" s="15" t="s">
        <v>9</v>
      </c>
      <c r="H192" s="16">
        <v>3</v>
      </c>
      <c r="I192" s="76"/>
      <c r="J192" s="135">
        <v>0</v>
      </c>
      <c r="K192" s="75">
        <f t="shared" ref="K192" si="177">H192*I192</f>
        <v>0</v>
      </c>
      <c r="L192" s="75">
        <f t="shared" ref="L192" si="178">J192*H192</f>
        <v>0</v>
      </c>
      <c r="M192" s="75">
        <f t="shared" ref="M192" si="179">K192+L192</f>
        <v>0</v>
      </c>
    </row>
    <row r="193" spans="1:13" s="46" customFormat="1" ht="36" x14ac:dyDescent="0.25">
      <c r="A193" s="67" t="s">
        <v>234</v>
      </c>
      <c r="B193" s="13"/>
      <c r="C193" s="13"/>
      <c r="D193" s="13"/>
      <c r="E193" s="13"/>
      <c r="F193" s="104" t="s">
        <v>288</v>
      </c>
      <c r="G193" s="15" t="s">
        <v>9</v>
      </c>
      <c r="H193" s="16">
        <v>1</v>
      </c>
      <c r="I193" s="76"/>
      <c r="J193" s="135">
        <v>0</v>
      </c>
      <c r="K193" s="75">
        <f t="shared" ref="K193" si="180">H193*I193</f>
        <v>0</v>
      </c>
      <c r="L193" s="75">
        <f t="shared" ref="L193" si="181">J193*H193</f>
        <v>0</v>
      </c>
      <c r="M193" s="75">
        <f t="shared" ref="M193" si="182">K193+L193</f>
        <v>0</v>
      </c>
    </row>
    <row r="194" spans="1:13" s="46" customFormat="1" ht="15.75" x14ac:dyDescent="0.25">
      <c r="A194" s="67" t="s">
        <v>235</v>
      </c>
      <c r="B194" s="13"/>
      <c r="C194" s="13"/>
      <c r="D194" s="13"/>
      <c r="E194" s="13"/>
      <c r="F194" s="104" t="s">
        <v>252</v>
      </c>
      <c r="G194" s="15"/>
      <c r="H194" s="16"/>
      <c r="I194" s="76"/>
      <c r="J194" s="78"/>
      <c r="K194" s="75"/>
      <c r="L194" s="75"/>
      <c r="M194" s="75"/>
    </row>
    <row r="195" spans="1:13" s="46" customFormat="1" ht="26.25" x14ac:dyDescent="0.25">
      <c r="A195" s="67" t="s">
        <v>236</v>
      </c>
      <c r="B195" s="36">
        <v>3</v>
      </c>
      <c r="C195" s="36">
        <v>60</v>
      </c>
      <c r="D195" s="36">
        <v>21</v>
      </c>
      <c r="E195" s="36" t="s">
        <v>10</v>
      </c>
      <c r="F195" s="35" t="s">
        <v>22</v>
      </c>
      <c r="G195" s="27"/>
      <c r="H195" s="27"/>
      <c r="I195" s="85"/>
      <c r="J195" s="79"/>
      <c r="K195" s="86"/>
      <c r="L195" s="86"/>
      <c r="M195" s="86"/>
    </row>
    <row r="196" spans="1:13" s="46" customFormat="1" ht="15.75" x14ac:dyDescent="0.25">
      <c r="A196" s="67"/>
      <c r="B196" s="13"/>
      <c r="C196" s="13"/>
      <c r="D196" s="13"/>
      <c r="E196" s="13"/>
      <c r="F196" s="18" t="s">
        <v>232</v>
      </c>
      <c r="G196" s="17" t="s">
        <v>23</v>
      </c>
      <c r="H196" s="16">
        <v>22</v>
      </c>
      <c r="I196" s="76"/>
      <c r="J196" s="135">
        <v>0</v>
      </c>
      <c r="K196" s="75">
        <f t="shared" ref="K196" si="183">H196*I196</f>
        <v>0</v>
      </c>
      <c r="L196" s="75">
        <f t="shared" ref="L196" si="184">J196*H196</f>
        <v>0</v>
      </c>
      <c r="M196" s="75">
        <f t="shared" ref="M196" si="185">K196+L196</f>
        <v>0</v>
      </c>
    </row>
    <row r="197" spans="1:13" s="46" customFormat="1" ht="15.75" x14ac:dyDescent="0.25">
      <c r="A197" s="67" t="s">
        <v>237</v>
      </c>
      <c r="B197" s="36">
        <v>3</v>
      </c>
      <c r="C197" s="36">
        <v>60</v>
      </c>
      <c r="D197" s="36">
        <v>21</v>
      </c>
      <c r="E197" s="36" t="s">
        <v>10</v>
      </c>
      <c r="F197" s="35" t="s">
        <v>64</v>
      </c>
      <c r="G197" s="27"/>
      <c r="H197" s="27"/>
      <c r="I197" s="82"/>
      <c r="J197" s="80"/>
      <c r="K197" s="84"/>
      <c r="L197" s="84"/>
      <c r="M197" s="84"/>
    </row>
    <row r="198" spans="1:13" s="46" customFormat="1" ht="24" x14ac:dyDescent="0.25">
      <c r="A198" s="14"/>
      <c r="B198" s="13"/>
      <c r="C198" s="13"/>
      <c r="D198" s="13"/>
      <c r="E198" s="13"/>
      <c r="F198" s="18" t="s">
        <v>49</v>
      </c>
      <c r="G198" s="17" t="s">
        <v>47</v>
      </c>
      <c r="H198" s="16">
        <v>1</v>
      </c>
      <c r="I198" s="76"/>
      <c r="J198" s="135">
        <v>0</v>
      </c>
      <c r="K198" s="75">
        <f t="shared" ref="K198" si="186">H198*I198</f>
        <v>0</v>
      </c>
      <c r="L198" s="75">
        <f t="shared" ref="L198" si="187">J198*H198</f>
        <v>0</v>
      </c>
      <c r="M198" s="75">
        <f t="shared" ref="M198" si="188">K198+L198</f>
        <v>0</v>
      </c>
    </row>
    <row r="199" spans="1:13" s="46" customFormat="1" x14ac:dyDescent="0.25">
      <c r="A199" s="68"/>
      <c r="B199" s="21"/>
      <c r="C199" s="21"/>
      <c r="D199" s="21"/>
      <c r="E199" s="21"/>
      <c r="F199" s="108"/>
      <c r="G199" s="69"/>
      <c r="H199" s="70"/>
      <c r="I199" s="88"/>
      <c r="J199" s="97"/>
      <c r="K199" s="89"/>
      <c r="L199" s="89"/>
      <c r="M199" s="89"/>
    </row>
    <row r="200" spans="1:13" s="46" customFormat="1" ht="15.75" x14ac:dyDescent="0.25">
      <c r="A200" s="71" t="s">
        <v>238</v>
      </c>
      <c r="B200" s="36">
        <v>3</v>
      </c>
      <c r="C200" s="36">
        <v>60</v>
      </c>
      <c r="D200" s="36">
        <v>21</v>
      </c>
      <c r="E200" s="36" t="s">
        <v>10</v>
      </c>
      <c r="F200" s="35" t="s">
        <v>102</v>
      </c>
      <c r="G200" s="27"/>
      <c r="H200" s="27"/>
      <c r="I200" s="82"/>
      <c r="J200" s="80"/>
      <c r="K200" s="84"/>
      <c r="L200" s="84"/>
      <c r="M200" s="84"/>
    </row>
    <row r="201" spans="1:13" s="46" customFormat="1" x14ac:dyDescent="0.25">
      <c r="A201" s="14"/>
      <c r="B201" s="13"/>
      <c r="C201" s="13"/>
      <c r="D201" s="13"/>
      <c r="E201" s="13"/>
      <c r="F201" s="18" t="s">
        <v>233</v>
      </c>
      <c r="G201" s="17" t="s">
        <v>23</v>
      </c>
      <c r="H201" s="16">
        <v>3</v>
      </c>
      <c r="I201" s="76"/>
      <c r="J201" s="135">
        <v>0</v>
      </c>
      <c r="K201" s="75">
        <f t="shared" ref="K201" si="189">H201*I201</f>
        <v>0</v>
      </c>
      <c r="L201" s="75">
        <f t="shared" ref="L201" si="190">J201*H201</f>
        <v>0</v>
      </c>
      <c r="M201" s="75">
        <f t="shared" ref="M201" si="191">K201+L201</f>
        <v>0</v>
      </c>
    </row>
    <row r="202" spans="1:13" s="46" customFormat="1" ht="15.75" x14ac:dyDescent="0.25">
      <c r="A202" s="67"/>
      <c r="B202" s="36">
        <v>3</v>
      </c>
      <c r="C202" s="36">
        <v>60</v>
      </c>
      <c r="D202" s="36">
        <v>21</v>
      </c>
      <c r="E202" s="36" t="s">
        <v>10</v>
      </c>
      <c r="F202" s="35" t="s">
        <v>24</v>
      </c>
      <c r="G202" s="27"/>
      <c r="H202" s="27"/>
      <c r="I202" s="82"/>
      <c r="J202" s="81"/>
      <c r="K202" s="83"/>
      <c r="L202" s="83"/>
      <c r="M202" s="83"/>
    </row>
    <row r="203" spans="1:13" s="46" customFormat="1" ht="36" x14ac:dyDescent="0.25">
      <c r="A203" s="67" t="s">
        <v>239</v>
      </c>
      <c r="B203" s="13"/>
      <c r="C203" s="13"/>
      <c r="D203" s="13"/>
      <c r="E203" s="13"/>
      <c r="F203" s="104" t="s">
        <v>276</v>
      </c>
      <c r="G203" s="15" t="s">
        <v>25</v>
      </c>
      <c r="H203" s="16">
        <v>3</v>
      </c>
      <c r="I203" s="76"/>
      <c r="J203" s="135">
        <v>0</v>
      </c>
      <c r="K203" s="75">
        <f t="shared" ref="K203:K205" si="192">H203*I203</f>
        <v>0</v>
      </c>
      <c r="L203" s="75">
        <f t="shared" ref="L203:L205" si="193">J203*H203</f>
        <v>0</v>
      </c>
      <c r="M203" s="75">
        <f t="shared" ref="M203:M205" si="194">K203+L203</f>
        <v>0</v>
      </c>
    </row>
    <row r="204" spans="1:13" s="46" customFormat="1" ht="15.75" x14ac:dyDescent="0.25">
      <c r="A204" s="67"/>
      <c r="B204" s="36">
        <v>3</v>
      </c>
      <c r="C204" s="36">
        <v>60</v>
      </c>
      <c r="D204" s="36">
        <v>79</v>
      </c>
      <c r="E204" s="36" t="s">
        <v>10</v>
      </c>
      <c r="F204" s="35" t="s">
        <v>240</v>
      </c>
      <c r="G204" s="27"/>
      <c r="H204" s="27"/>
      <c r="I204" s="85"/>
      <c r="J204" s="79"/>
      <c r="K204" s="86"/>
      <c r="L204" s="86"/>
      <c r="M204" s="94"/>
    </row>
    <row r="205" spans="1:13" s="46" customFormat="1" x14ac:dyDescent="0.25">
      <c r="A205" s="14"/>
      <c r="B205" s="13"/>
      <c r="C205" s="13"/>
      <c r="D205" s="13"/>
      <c r="E205" s="13"/>
      <c r="F205" s="104" t="s">
        <v>240</v>
      </c>
      <c r="G205" s="17" t="s">
        <v>27</v>
      </c>
      <c r="H205" s="16">
        <v>1</v>
      </c>
      <c r="I205" s="132">
        <v>0</v>
      </c>
      <c r="J205" s="103"/>
      <c r="K205" s="75">
        <f t="shared" si="192"/>
        <v>0</v>
      </c>
      <c r="L205" s="95">
        <f t="shared" si="193"/>
        <v>0</v>
      </c>
      <c r="M205" s="95">
        <f t="shared" si="194"/>
        <v>0</v>
      </c>
    </row>
    <row r="206" spans="1:13" s="46" customFormat="1" x14ac:dyDescent="0.25">
      <c r="A206" s="68"/>
      <c r="B206" s="21"/>
      <c r="C206" s="21"/>
      <c r="D206" s="21"/>
      <c r="E206" s="21"/>
      <c r="F206" s="109"/>
      <c r="G206" s="69"/>
      <c r="H206" s="70"/>
      <c r="I206" s="88"/>
      <c r="J206" s="88"/>
      <c r="K206" s="89"/>
      <c r="L206" s="89"/>
      <c r="M206" s="89"/>
    </row>
    <row r="207" spans="1:13" s="46" customFormat="1" x14ac:dyDescent="0.25">
      <c r="A207" s="34"/>
      <c r="B207" s="13">
        <v>3</v>
      </c>
      <c r="C207" s="13">
        <v>60</v>
      </c>
      <c r="D207" s="13">
        <v>21</v>
      </c>
      <c r="E207" s="13" t="s">
        <v>10</v>
      </c>
      <c r="F207" s="35" t="s">
        <v>241</v>
      </c>
      <c r="G207" s="27"/>
      <c r="H207" s="27"/>
      <c r="I207" s="85"/>
      <c r="J207" s="85"/>
      <c r="K207" s="86"/>
      <c r="L207" s="86"/>
      <c r="M207" s="92">
        <f>SUM(M208:M220)</f>
        <v>0</v>
      </c>
    </row>
    <row r="208" spans="1:13" s="46" customFormat="1" ht="72" x14ac:dyDescent="0.25">
      <c r="A208" s="67" t="s">
        <v>242</v>
      </c>
      <c r="B208" s="13"/>
      <c r="C208" s="13"/>
      <c r="D208" s="13"/>
      <c r="E208" s="13"/>
      <c r="F208" s="104" t="s">
        <v>287</v>
      </c>
      <c r="G208" s="15" t="s">
        <v>27</v>
      </c>
      <c r="H208" s="16">
        <v>1</v>
      </c>
      <c r="I208" s="76"/>
      <c r="J208" s="135">
        <v>0</v>
      </c>
      <c r="K208" s="75">
        <f t="shared" ref="K208:K209" si="195">H208*I208</f>
        <v>0</v>
      </c>
      <c r="L208" s="75">
        <f t="shared" ref="L208:L209" si="196">J208*H208</f>
        <v>0</v>
      </c>
      <c r="M208" s="75">
        <f t="shared" ref="M208:M209" si="197">K208+L208</f>
        <v>0</v>
      </c>
    </row>
    <row r="209" spans="1:13" s="46" customFormat="1" ht="15.75" x14ac:dyDescent="0.25">
      <c r="A209" s="67" t="s">
        <v>243</v>
      </c>
      <c r="B209" s="13"/>
      <c r="C209" s="13"/>
      <c r="D209" s="13"/>
      <c r="E209" s="13"/>
      <c r="F209" s="104" t="s">
        <v>231</v>
      </c>
      <c r="G209" s="15" t="s">
        <v>9</v>
      </c>
      <c r="H209" s="16">
        <v>3</v>
      </c>
      <c r="I209" s="76"/>
      <c r="J209" s="135">
        <v>0</v>
      </c>
      <c r="K209" s="75">
        <f t="shared" si="195"/>
        <v>0</v>
      </c>
      <c r="L209" s="75">
        <f t="shared" si="196"/>
        <v>0</v>
      </c>
      <c r="M209" s="75">
        <f t="shared" si="197"/>
        <v>0</v>
      </c>
    </row>
    <row r="210" spans="1:13" s="46" customFormat="1" ht="15.75" x14ac:dyDescent="0.25">
      <c r="A210" s="67" t="s">
        <v>244</v>
      </c>
      <c r="B210" s="13"/>
      <c r="C210" s="13"/>
      <c r="D210" s="13"/>
      <c r="E210" s="13"/>
      <c r="F210" s="104" t="s">
        <v>252</v>
      </c>
      <c r="G210" s="15"/>
      <c r="H210" s="16"/>
      <c r="I210" s="76"/>
      <c r="J210" s="78"/>
      <c r="K210" s="75"/>
      <c r="L210" s="75"/>
      <c r="M210" s="75"/>
    </row>
    <row r="211" spans="1:13" s="46" customFormat="1" ht="15.75" x14ac:dyDescent="0.25">
      <c r="A211" s="67" t="s">
        <v>245</v>
      </c>
      <c r="B211" s="13"/>
      <c r="C211" s="13"/>
      <c r="D211" s="13"/>
      <c r="E211" s="13"/>
      <c r="F211" s="104" t="s">
        <v>252</v>
      </c>
      <c r="G211" s="15"/>
      <c r="H211" s="16"/>
      <c r="I211" s="76"/>
      <c r="J211" s="78"/>
      <c r="K211" s="75"/>
      <c r="L211" s="75"/>
      <c r="M211" s="75"/>
    </row>
    <row r="212" spans="1:13" s="46" customFormat="1" ht="26.25" x14ac:dyDescent="0.25">
      <c r="A212" s="67" t="s">
        <v>246</v>
      </c>
      <c r="B212" s="36">
        <v>3</v>
      </c>
      <c r="C212" s="36">
        <v>60</v>
      </c>
      <c r="D212" s="36">
        <v>21</v>
      </c>
      <c r="E212" s="36" t="s">
        <v>10</v>
      </c>
      <c r="F212" s="35" t="s">
        <v>22</v>
      </c>
      <c r="G212" s="27"/>
      <c r="H212" s="27"/>
      <c r="I212" s="85"/>
      <c r="J212" s="79"/>
      <c r="K212" s="86"/>
      <c r="L212" s="86"/>
      <c r="M212" s="86"/>
    </row>
    <row r="213" spans="1:13" s="46" customFormat="1" ht="15.75" x14ac:dyDescent="0.25">
      <c r="A213" s="67"/>
      <c r="B213" s="13"/>
      <c r="C213" s="13"/>
      <c r="D213" s="13"/>
      <c r="E213" s="13"/>
      <c r="F213" s="18" t="s">
        <v>232</v>
      </c>
      <c r="G213" s="17" t="s">
        <v>23</v>
      </c>
      <c r="H213" s="16">
        <v>22</v>
      </c>
      <c r="I213" s="76"/>
      <c r="J213" s="135">
        <v>0</v>
      </c>
      <c r="K213" s="75">
        <f t="shared" ref="K213" si="198">H213*I213</f>
        <v>0</v>
      </c>
      <c r="L213" s="75">
        <f t="shared" ref="L213" si="199">J213*H213</f>
        <v>0</v>
      </c>
      <c r="M213" s="75">
        <f t="shared" ref="M213" si="200">K213+L213</f>
        <v>0</v>
      </c>
    </row>
    <row r="214" spans="1:13" s="46" customFormat="1" ht="15.75" x14ac:dyDescent="0.25">
      <c r="A214" s="67" t="s">
        <v>247</v>
      </c>
      <c r="B214" s="36">
        <v>3</v>
      </c>
      <c r="C214" s="36">
        <v>60</v>
      </c>
      <c r="D214" s="36">
        <v>21</v>
      </c>
      <c r="E214" s="36" t="s">
        <v>10</v>
      </c>
      <c r="F214" s="35" t="s">
        <v>64</v>
      </c>
      <c r="G214" s="27"/>
      <c r="H214" s="27"/>
      <c r="I214" s="82"/>
      <c r="J214" s="80"/>
      <c r="K214" s="84"/>
      <c r="L214" s="84"/>
      <c r="M214" s="84"/>
    </row>
    <row r="215" spans="1:13" s="46" customFormat="1" ht="24" x14ac:dyDescent="0.25">
      <c r="A215" s="14"/>
      <c r="B215" s="13"/>
      <c r="C215" s="13"/>
      <c r="D215" s="13"/>
      <c r="E215" s="13"/>
      <c r="F215" s="18" t="s">
        <v>49</v>
      </c>
      <c r="G215" s="17" t="s">
        <v>47</v>
      </c>
      <c r="H215" s="16">
        <v>1</v>
      </c>
      <c r="I215" s="76"/>
      <c r="J215" s="135">
        <v>0</v>
      </c>
      <c r="K215" s="75">
        <f t="shared" ref="K215" si="201">H215*I215</f>
        <v>0</v>
      </c>
      <c r="L215" s="75">
        <f t="shared" ref="L215" si="202">J215*H215</f>
        <v>0</v>
      </c>
      <c r="M215" s="75">
        <f t="shared" ref="M215" si="203">K215+L215</f>
        <v>0</v>
      </c>
    </row>
    <row r="216" spans="1:13" s="46" customFormat="1" x14ac:dyDescent="0.25">
      <c r="A216" s="68"/>
      <c r="B216" s="21"/>
      <c r="C216" s="21"/>
      <c r="D216" s="21"/>
      <c r="E216" s="21"/>
      <c r="F216" s="108"/>
      <c r="G216" s="69"/>
      <c r="H216" s="70"/>
      <c r="I216" s="88"/>
      <c r="J216" s="97"/>
      <c r="K216" s="89"/>
      <c r="L216" s="89"/>
      <c r="M216" s="89"/>
    </row>
    <row r="217" spans="1:13" s="46" customFormat="1" ht="15.75" x14ac:dyDescent="0.25">
      <c r="A217" s="71" t="s">
        <v>248</v>
      </c>
      <c r="B217" s="36">
        <v>3</v>
      </c>
      <c r="C217" s="36">
        <v>60</v>
      </c>
      <c r="D217" s="36">
        <v>21</v>
      </c>
      <c r="E217" s="36" t="s">
        <v>10</v>
      </c>
      <c r="F217" s="35" t="s">
        <v>102</v>
      </c>
      <c r="G217" s="27"/>
      <c r="H217" s="27"/>
      <c r="I217" s="82"/>
      <c r="J217" s="80"/>
      <c r="K217" s="84"/>
      <c r="L217" s="84"/>
      <c r="M217" s="84"/>
    </row>
    <row r="218" spans="1:13" s="46" customFormat="1" x14ac:dyDescent="0.25">
      <c r="A218" s="14"/>
      <c r="B218" s="13"/>
      <c r="C218" s="13"/>
      <c r="D218" s="13"/>
      <c r="E218" s="13"/>
      <c r="F218" s="18" t="s">
        <v>233</v>
      </c>
      <c r="G218" s="17" t="s">
        <v>23</v>
      </c>
      <c r="H218" s="16">
        <v>3</v>
      </c>
      <c r="I218" s="76"/>
      <c r="J218" s="135">
        <v>0</v>
      </c>
      <c r="K218" s="75">
        <f t="shared" ref="K218" si="204">H218*I218</f>
        <v>0</v>
      </c>
      <c r="L218" s="75">
        <f t="shared" ref="L218" si="205">J218*H218</f>
        <v>0</v>
      </c>
      <c r="M218" s="75">
        <f t="shared" ref="M218" si="206">K218+L218</f>
        <v>0</v>
      </c>
    </row>
    <row r="219" spans="1:13" s="46" customFormat="1" ht="15.75" x14ac:dyDescent="0.25">
      <c r="A219" s="67"/>
      <c r="B219" s="36">
        <v>3</v>
      </c>
      <c r="C219" s="36">
        <v>60</v>
      </c>
      <c r="D219" s="36">
        <v>79</v>
      </c>
      <c r="E219" s="36" t="s">
        <v>10</v>
      </c>
      <c r="F219" s="35" t="s">
        <v>249</v>
      </c>
      <c r="G219" s="27"/>
      <c r="H219" s="27"/>
      <c r="I219" s="85"/>
      <c r="J219" s="79"/>
      <c r="K219" s="86"/>
      <c r="L219" s="86"/>
      <c r="M219" s="94"/>
    </row>
    <row r="220" spans="1:13" s="46" customFormat="1" x14ac:dyDescent="0.25">
      <c r="A220" s="14"/>
      <c r="B220" s="13"/>
      <c r="C220" s="13"/>
      <c r="D220" s="13"/>
      <c r="E220" s="13"/>
      <c r="F220" s="104" t="s">
        <v>249</v>
      </c>
      <c r="G220" s="17" t="s">
        <v>27</v>
      </c>
      <c r="H220" s="16">
        <v>1</v>
      </c>
      <c r="I220" s="135">
        <v>0</v>
      </c>
      <c r="J220" s="103"/>
      <c r="K220" s="75">
        <f t="shared" ref="K220" si="207">H220*I220</f>
        <v>0</v>
      </c>
      <c r="L220" s="95">
        <f t="shared" ref="L220" si="208">J220*H220</f>
        <v>0</v>
      </c>
      <c r="M220" s="95">
        <f t="shared" ref="M220" si="209">K220+L220</f>
        <v>0</v>
      </c>
    </row>
    <row r="221" spans="1:13" x14ac:dyDescent="0.25">
      <c r="I221" s="91"/>
      <c r="J221" s="91"/>
      <c r="K221" s="87"/>
      <c r="L221" s="87"/>
      <c r="M221" s="87"/>
    </row>
    <row r="222" spans="1:13" x14ac:dyDescent="0.25">
      <c r="A222" s="34"/>
      <c r="B222" s="36">
        <v>3</v>
      </c>
      <c r="C222" s="36">
        <v>60</v>
      </c>
      <c r="D222" s="36">
        <v>79</v>
      </c>
      <c r="E222" s="36" t="s">
        <v>10</v>
      </c>
      <c r="F222" s="35" t="s">
        <v>26</v>
      </c>
      <c r="G222" s="27"/>
      <c r="H222" s="27"/>
      <c r="I222" s="85"/>
      <c r="J222" s="85"/>
      <c r="K222" s="86"/>
      <c r="L222" s="86"/>
      <c r="M222" s="92">
        <f>SUM(M223:M236)</f>
        <v>0</v>
      </c>
    </row>
    <row r="223" spans="1:13" ht="15.75" x14ac:dyDescent="0.25">
      <c r="A223" s="66"/>
      <c r="B223" s="13"/>
      <c r="C223" s="13"/>
      <c r="D223" s="13"/>
      <c r="E223" s="13"/>
      <c r="F223" s="104" t="s">
        <v>29</v>
      </c>
      <c r="G223" s="15" t="s">
        <v>27</v>
      </c>
      <c r="H223" s="16">
        <v>1</v>
      </c>
      <c r="I223" s="76"/>
      <c r="J223" s="135">
        <v>0</v>
      </c>
      <c r="K223" s="75">
        <f t="shared" ref="K223:K236" si="210">H223*I223</f>
        <v>0</v>
      </c>
      <c r="L223" s="75">
        <f t="shared" ref="L223:L236" si="211">J223*H223</f>
        <v>0</v>
      </c>
      <c r="M223" s="75">
        <f t="shared" ref="M223:M236" si="212">K223+L223</f>
        <v>0</v>
      </c>
    </row>
    <row r="224" spans="1:13" ht="15.75" x14ac:dyDescent="0.25">
      <c r="A224" s="66"/>
      <c r="B224" s="13"/>
      <c r="C224" s="13"/>
      <c r="D224" s="13"/>
      <c r="E224" s="13"/>
      <c r="F224" s="104" t="s">
        <v>210</v>
      </c>
      <c r="G224" s="15" t="s">
        <v>27</v>
      </c>
      <c r="H224" s="16">
        <v>1</v>
      </c>
      <c r="I224" s="76"/>
      <c r="J224" s="135">
        <v>0</v>
      </c>
      <c r="K224" s="75">
        <f t="shared" si="210"/>
        <v>0</v>
      </c>
      <c r="L224" s="75">
        <f t="shared" si="211"/>
        <v>0</v>
      </c>
      <c r="M224" s="75">
        <f t="shared" si="212"/>
        <v>0</v>
      </c>
    </row>
    <row r="225" spans="1:13" ht="15.75" x14ac:dyDescent="0.25">
      <c r="A225" s="66"/>
      <c r="B225" s="13"/>
      <c r="C225" s="13"/>
      <c r="D225" s="13"/>
      <c r="E225" s="13"/>
      <c r="F225" s="104" t="s">
        <v>211</v>
      </c>
      <c r="G225" s="15" t="s">
        <v>27</v>
      </c>
      <c r="H225" s="16">
        <v>1</v>
      </c>
      <c r="I225" s="76"/>
      <c r="J225" s="135">
        <v>0</v>
      </c>
      <c r="K225" s="75">
        <f t="shared" si="210"/>
        <v>0</v>
      </c>
      <c r="L225" s="75">
        <f t="shared" si="211"/>
        <v>0</v>
      </c>
      <c r="M225" s="75">
        <f t="shared" si="212"/>
        <v>0</v>
      </c>
    </row>
    <row r="226" spans="1:13" ht="24" x14ac:dyDescent="0.25">
      <c r="A226" s="66"/>
      <c r="B226" s="13"/>
      <c r="C226" s="13"/>
      <c r="D226" s="13"/>
      <c r="E226" s="13"/>
      <c r="F226" s="104" t="s">
        <v>212</v>
      </c>
      <c r="G226" s="15" t="s">
        <v>27</v>
      </c>
      <c r="H226" s="16">
        <v>1</v>
      </c>
      <c r="I226" s="76"/>
      <c r="J226" s="135">
        <v>0</v>
      </c>
      <c r="K226" s="75">
        <f t="shared" si="210"/>
        <v>0</v>
      </c>
      <c r="L226" s="75">
        <f t="shared" si="211"/>
        <v>0</v>
      </c>
      <c r="M226" s="75">
        <f t="shared" si="212"/>
        <v>0</v>
      </c>
    </row>
    <row r="227" spans="1:13" ht="15.75" x14ac:dyDescent="0.25">
      <c r="A227" s="66"/>
      <c r="B227" s="13"/>
      <c r="C227" s="13"/>
      <c r="D227" s="13"/>
      <c r="E227" s="13"/>
      <c r="F227" s="104" t="s">
        <v>28</v>
      </c>
      <c r="G227" s="15" t="s">
        <v>27</v>
      </c>
      <c r="H227" s="16">
        <v>1</v>
      </c>
      <c r="I227" s="76"/>
      <c r="J227" s="135">
        <v>0</v>
      </c>
      <c r="K227" s="75">
        <f t="shared" si="210"/>
        <v>0</v>
      </c>
      <c r="L227" s="75">
        <f t="shared" si="211"/>
        <v>0</v>
      </c>
      <c r="M227" s="75">
        <f t="shared" si="212"/>
        <v>0</v>
      </c>
    </row>
    <row r="228" spans="1:13" ht="24" x14ac:dyDescent="0.25">
      <c r="A228" s="66"/>
      <c r="B228" s="13"/>
      <c r="C228" s="13"/>
      <c r="D228" s="13"/>
      <c r="E228" s="13"/>
      <c r="F228" s="104" t="s">
        <v>213</v>
      </c>
      <c r="G228" s="15" t="s">
        <v>27</v>
      </c>
      <c r="H228" s="16">
        <v>1</v>
      </c>
      <c r="I228" s="76"/>
      <c r="J228" s="135">
        <v>0</v>
      </c>
      <c r="K228" s="75">
        <f t="shared" si="210"/>
        <v>0</v>
      </c>
      <c r="L228" s="75">
        <f t="shared" si="211"/>
        <v>0</v>
      </c>
      <c r="M228" s="75">
        <f t="shared" si="212"/>
        <v>0</v>
      </c>
    </row>
    <row r="229" spans="1:13" ht="36" x14ac:dyDescent="0.25">
      <c r="A229" s="66"/>
      <c r="B229" s="13"/>
      <c r="C229" s="13"/>
      <c r="D229" s="13"/>
      <c r="E229" s="13"/>
      <c r="F229" s="104" t="s">
        <v>55</v>
      </c>
      <c r="G229" s="15" t="s">
        <v>27</v>
      </c>
      <c r="H229" s="16">
        <v>1</v>
      </c>
      <c r="I229" s="76"/>
      <c r="J229" s="135">
        <v>0</v>
      </c>
      <c r="K229" s="75">
        <f t="shared" si="210"/>
        <v>0</v>
      </c>
      <c r="L229" s="75">
        <f t="shared" si="211"/>
        <v>0</v>
      </c>
      <c r="M229" s="75">
        <f t="shared" si="212"/>
        <v>0</v>
      </c>
    </row>
    <row r="230" spans="1:13" ht="36" x14ac:dyDescent="0.25">
      <c r="A230" s="66"/>
      <c r="B230" s="13"/>
      <c r="C230" s="13"/>
      <c r="D230" s="13"/>
      <c r="E230" s="13"/>
      <c r="F230" s="104" t="s">
        <v>214</v>
      </c>
      <c r="G230" s="15" t="s">
        <v>9</v>
      </c>
      <c r="H230" s="16">
        <v>14</v>
      </c>
      <c r="I230" s="76"/>
      <c r="J230" s="135">
        <v>0</v>
      </c>
      <c r="K230" s="75">
        <f t="shared" si="210"/>
        <v>0</v>
      </c>
      <c r="L230" s="75">
        <f t="shared" si="211"/>
        <v>0</v>
      </c>
      <c r="M230" s="75">
        <f t="shared" si="212"/>
        <v>0</v>
      </c>
    </row>
    <row r="231" spans="1:13" s="46" customFormat="1" ht="24" x14ac:dyDescent="0.25">
      <c r="A231" s="66"/>
      <c r="B231" s="13"/>
      <c r="C231" s="13"/>
      <c r="D231" s="13"/>
      <c r="E231" s="13"/>
      <c r="F231" s="104" t="s">
        <v>215</v>
      </c>
      <c r="G231" s="15" t="s">
        <v>27</v>
      </c>
      <c r="H231" s="16">
        <v>1</v>
      </c>
      <c r="I231" s="76"/>
      <c r="J231" s="135">
        <v>0</v>
      </c>
      <c r="K231" s="75">
        <f t="shared" si="210"/>
        <v>0</v>
      </c>
      <c r="L231" s="75">
        <f t="shared" si="211"/>
        <v>0</v>
      </c>
      <c r="M231" s="75">
        <f t="shared" si="212"/>
        <v>0</v>
      </c>
    </row>
    <row r="232" spans="1:13" s="46" customFormat="1" ht="36" x14ac:dyDescent="0.25">
      <c r="A232" s="66"/>
      <c r="B232" s="13"/>
      <c r="C232" s="13"/>
      <c r="D232" s="13"/>
      <c r="E232" s="13"/>
      <c r="F232" s="104" t="s">
        <v>216</v>
      </c>
      <c r="G232" s="15" t="s">
        <v>27</v>
      </c>
      <c r="H232" s="16">
        <v>1</v>
      </c>
      <c r="I232" s="76"/>
      <c r="J232" s="135">
        <v>0</v>
      </c>
      <c r="K232" s="75">
        <f t="shared" si="210"/>
        <v>0</v>
      </c>
      <c r="L232" s="75">
        <f t="shared" si="211"/>
        <v>0</v>
      </c>
      <c r="M232" s="75">
        <f t="shared" si="212"/>
        <v>0</v>
      </c>
    </row>
    <row r="233" spans="1:13" ht="15.75" x14ac:dyDescent="0.25">
      <c r="A233" s="66"/>
      <c r="B233" s="13"/>
      <c r="C233" s="13"/>
      <c r="D233" s="13"/>
      <c r="E233" s="13"/>
      <c r="F233" s="104" t="s">
        <v>56</v>
      </c>
      <c r="G233" s="15" t="s">
        <v>27</v>
      </c>
      <c r="H233" s="16">
        <v>1</v>
      </c>
      <c r="I233" s="76"/>
      <c r="J233" s="135">
        <v>0</v>
      </c>
      <c r="K233" s="75">
        <f t="shared" si="210"/>
        <v>0</v>
      </c>
      <c r="L233" s="75">
        <f t="shared" si="211"/>
        <v>0</v>
      </c>
      <c r="M233" s="75">
        <f t="shared" si="212"/>
        <v>0</v>
      </c>
    </row>
    <row r="234" spans="1:13" ht="24" x14ac:dyDescent="0.25">
      <c r="A234" s="66"/>
      <c r="B234" s="13"/>
      <c r="C234" s="13"/>
      <c r="D234" s="13"/>
      <c r="E234" s="13"/>
      <c r="F234" s="49" t="s">
        <v>30</v>
      </c>
      <c r="G234" s="43" t="s">
        <v>27</v>
      </c>
      <c r="H234" s="44">
        <v>1</v>
      </c>
      <c r="I234" s="76"/>
      <c r="J234" s="135">
        <v>0</v>
      </c>
      <c r="K234" s="75">
        <f t="shared" si="210"/>
        <v>0</v>
      </c>
      <c r="L234" s="75">
        <f t="shared" si="211"/>
        <v>0</v>
      </c>
      <c r="M234" s="75">
        <f t="shared" si="212"/>
        <v>0</v>
      </c>
    </row>
    <row r="235" spans="1:13" ht="36" x14ac:dyDescent="0.25">
      <c r="A235" s="66"/>
      <c r="B235" s="13"/>
      <c r="C235" s="13"/>
      <c r="D235" s="13"/>
      <c r="E235" s="13"/>
      <c r="F235" s="49" t="s">
        <v>31</v>
      </c>
      <c r="G235" s="43" t="s">
        <v>27</v>
      </c>
      <c r="H235" s="44">
        <v>1</v>
      </c>
      <c r="I235" s="76"/>
      <c r="J235" s="135">
        <v>0</v>
      </c>
      <c r="K235" s="75">
        <f t="shared" si="210"/>
        <v>0</v>
      </c>
      <c r="L235" s="75">
        <f t="shared" si="211"/>
        <v>0</v>
      </c>
      <c r="M235" s="75">
        <f t="shared" si="212"/>
        <v>0</v>
      </c>
    </row>
    <row r="236" spans="1:13" ht="36" x14ac:dyDescent="0.25">
      <c r="A236" s="66"/>
      <c r="B236" s="13"/>
      <c r="C236" s="13"/>
      <c r="D236" s="13"/>
      <c r="E236" s="13"/>
      <c r="F236" s="104" t="s">
        <v>72</v>
      </c>
      <c r="G236" s="15" t="s">
        <v>27</v>
      </c>
      <c r="H236" s="16">
        <v>1</v>
      </c>
      <c r="I236" s="76"/>
      <c r="J236" s="135">
        <v>0</v>
      </c>
      <c r="K236" s="75">
        <f t="shared" si="210"/>
        <v>0</v>
      </c>
      <c r="L236" s="75">
        <f t="shared" si="211"/>
        <v>0</v>
      </c>
      <c r="M236" s="75">
        <f t="shared" si="212"/>
        <v>0</v>
      </c>
    </row>
    <row r="237" spans="1:13" x14ac:dyDescent="0.25">
      <c r="A237" s="40"/>
      <c r="B237" s="26"/>
      <c r="C237" s="26"/>
      <c r="D237" s="26"/>
      <c r="E237" s="26"/>
      <c r="F237" s="107"/>
      <c r="G237" s="47"/>
      <c r="H237" s="41"/>
      <c r="I237" s="28"/>
      <c r="J237" s="29"/>
      <c r="K237" s="86"/>
      <c r="L237" s="93"/>
      <c r="M237" s="94"/>
    </row>
    <row r="238" spans="1:13" ht="36" x14ac:dyDescent="0.25">
      <c r="A238" s="34"/>
      <c r="B238" s="26"/>
      <c r="C238" s="26"/>
      <c r="D238" s="26"/>
      <c r="E238" s="26"/>
      <c r="F238" s="50" t="s">
        <v>57</v>
      </c>
      <c r="G238" s="27"/>
      <c r="H238" s="27"/>
      <c r="I238" s="28"/>
      <c r="J238" s="29"/>
      <c r="K238" s="86"/>
      <c r="L238" s="86"/>
      <c r="M238" s="96">
        <f>SUM(M239:M249)</f>
        <v>0</v>
      </c>
    </row>
    <row r="239" spans="1:13" x14ac:dyDescent="0.25">
      <c r="A239" s="14"/>
      <c r="B239" s="13"/>
      <c r="C239" s="13"/>
      <c r="D239" s="13"/>
      <c r="E239" s="13"/>
      <c r="F239" s="104" t="s">
        <v>58</v>
      </c>
      <c r="G239" s="15" t="s">
        <v>27</v>
      </c>
      <c r="H239" s="16">
        <v>1</v>
      </c>
      <c r="I239" s="78">
        <v>0</v>
      </c>
      <c r="J239" s="78">
        <v>0</v>
      </c>
      <c r="K239" s="99">
        <f>SUM(K20:K53)</f>
        <v>0</v>
      </c>
      <c r="L239" s="100">
        <f>SUM(L20:L53)</f>
        <v>0</v>
      </c>
      <c r="M239" s="99">
        <f>K239+L239</f>
        <v>0</v>
      </c>
    </row>
    <row r="240" spans="1:13" x14ac:dyDescent="0.25">
      <c r="A240" s="14"/>
      <c r="B240" s="13"/>
      <c r="C240" s="13"/>
      <c r="D240" s="13"/>
      <c r="E240" s="13"/>
      <c r="F240" s="104" t="s">
        <v>217</v>
      </c>
      <c r="G240" s="15" t="s">
        <v>27</v>
      </c>
      <c r="H240" s="16">
        <v>1</v>
      </c>
      <c r="I240" s="78">
        <v>0</v>
      </c>
      <c r="J240" s="78">
        <v>0</v>
      </c>
      <c r="K240" s="99">
        <f>SUM(K55:K84)</f>
        <v>0</v>
      </c>
      <c r="L240" s="100">
        <f>SUM(L55:L84)</f>
        <v>0</v>
      </c>
      <c r="M240" s="99">
        <f t="shared" ref="M240:M249" si="213">K240+L240</f>
        <v>0</v>
      </c>
    </row>
    <row r="241" spans="1:13" x14ac:dyDescent="0.25">
      <c r="A241" s="14"/>
      <c r="B241" s="13"/>
      <c r="C241" s="13"/>
      <c r="D241" s="13"/>
      <c r="E241" s="13"/>
      <c r="F241" s="104" t="s">
        <v>218</v>
      </c>
      <c r="G241" s="15" t="s">
        <v>27</v>
      </c>
      <c r="H241" s="16">
        <v>1</v>
      </c>
      <c r="I241" s="78">
        <v>0</v>
      </c>
      <c r="J241" s="78">
        <v>0</v>
      </c>
      <c r="K241" s="99">
        <f>SUM(K87:K114)</f>
        <v>0</v>
      </c>
      <c r="L241" s="100">
        <f>SUM(L87:L114)</f>
        <v>0</v>
      </c>
      <c r="M241" s="99">
        <f t="shared" si="213"/>
        <v>0</v>
      </c>
    </row>
    <row r="242" spans="1:13" x14ac:dyDescent="0.25">
      <c r="A242" s="14"/>
      <c r="B242" s="13"/>
      <c r="C242" s="13"/>
      <c r="D242" s="13"/>
      <c r="E242" s="13"/>
      <c r="F242" s="104" t="s">
        <v>219</v>
      </c>
      <c r="G242" s="15" t="s">
        <v>27</v>
      </c>
      <c r="H242" s="16">
        <v>1</v>
      </c>
      <c r="I242" s="78">
        <v>0</v>
      </c>
      <c r="J242" s="78">
        <v>0</v>
      </c>
      <c r="K242" s="99">
        <f>SUM(K117:K142)</f>
        <v>0</v>
      </c>
      <c r="L242" s="100">
        <f>SUM(L117:L142)</f>
        <v>0</v>
      </c>
      <c r="M242" s="99">
        <f t="shared" si="213"/>
        <v>0</v>
      </c>
    </row>
    <row r="243" spans="1:13" x14ac:dyDescent="0.25">
      <c r="A243" s="14"/>
      <c r="B243" s="13"/>
      <c r="C243" s="13"/>
      <c r="D243" s="13"/>
      <c r="E243" s="13"/>
      <c r="F243" s="104" t="s">
        <v>220</v>
      </c>
      <c r="G243" s="15" t="s">
        <v>27</v>
      </c>
      <c r="H243" s="16">
        <v>1</v>
      </c>
      <c r="I243" s="78">
        <v>0</v>
      </c>
      <c r="J243" s="78">
        <v>0</v>
      </c>
      <c r="K243" s="99">
        <f>SUM(K145:K165)</f>
        <v>0</v>
      </c>
      <c r="L243" s="100">
        <f>SUM(L145:L165)</f>
        <v>0</v>
      </c>
      <c r="M243" s="99">
        <f t="shared" si="213"/>
        <v>0</v>
      </c>
    </row>
    <row r="244" spans="1:13" s="46" customFormat="1" x14ac:dyDescent="0.25">
      <c r="A244" s="14"/>
      <c r="B244" s="13"/>
      <c r="C244" s="13"/>
      <c r="D244" s="13"/>
      <c r="E244" s="13"/>
      <c r="F244" s="104" t="s">
        <v>221</v>
      </c>
      <c r="G244" s="15" t="s">
        <v>27</v>
      </c>
      <c r="H244" s="16">
        <v>1</v>
      </c>
      <c r="I244" s="78">
        <v>0</v>
      </c>
      <c r="J244" s="78">
        <v>0</v>
      </c>
      <c r="K244" s="99">
        <f>SUM(K168:K188)</f>
        <v>0</v>
      </c>
      <c r="L244" s="100">
        <f>SUM(L168:L188)</f>
        <v>0</v>
      </c>
      <c r="M244" s="99">
        <f t="shared" si="213"/>
        <v>0</v>
      </c>
    </row>
    <row r="245" spans="1:13" s="46" customFormat="1" x14ac:dyDescent="0.25">
      <c r="A245" s="14"/>
      <c r="B245" s="13"/>
      <c r="C245" s="13"/>
      <c r="D245" s="13"/>
      <c r="E245" s="13"/>
      <c r="F245" s="104" t="s">
        <v>250</v>
      </c>
      <c r="G245" s="15" t="s">
        <v>27</v>
      </c>
      <c r="H245" s="16">
        <v>1</v>
      </c>
      <c r="I245" s="78">
        <v>0</v>
      </c>
      <c r="J245" s="78">
        <v>0</v>
      </c>
      <c r="K245" s="99">
        <f>SUM(K191:K205)</f>
        <v>0</v>
      </c>
      <c r="L245" s="100">
        <f>SUM(L191:L205)</f>
        <v>0</v>
      </c>
      <c r="M245" s="99">
        <f t="shared" si="213"/>
        <v>0</v>
      </c>
    </row>
    <row r="246" spans="1:13" s="46" customFormat="1" x14ac:dyDescent="0.25">
      <c r="A246" s="14"/>
      <c r="B246" s="13"/>
      <c r="C246" s="13"/>
      <c r="D246" s="13"/>
      <c r="E246" s="13"/>
      <c r="F246" s="104" t="s">
        <v>251</v>
      </c>
      <c r="G246" s="15" t="s">
        <v>27</v>
      </c>
      <c r="H246" s="16">
        <v>1</v>
      </c>
      <c r="I246" s="78">
        <v>0</v>
      </c>
      <c r="J246" s="78">
        <v>0</v>
      </c>
      <c r="K246" s="99">
        <f>SUM(K208:K220)</f>
        <v>0</v>
      </c>
      <c r="L246" s="100">
        <f>SUM(L208:L220)</f>
        <v>0</v>
      </c>
      <c r="M246" s="99">
        <f t="shared" si="213"/>
        <v>0</v>
      </c>
    </row>
    <row r="247" spans="1:13" x14ac:dyDescent="0.25">
      <c r="A247" s="14"/>
      <c r="B247" s="13"/>
      <c r="C247" s="13"/>
      <c r="D247" s="13"/>
      <c r="E247" s="13"/>
      <c r="F247" s="104" t="s">
        <v>59</v>
      </c>
      <c r="G247" s="17" t="s">
        <v>27</v>
      </c>
      <c r="H247" s="16">
        <v>1</v>
      </c>
      <c r="I247" s="78">
        <v>0</v>
      </c>
      <c r="J247" s="78">
        <v>0</v>
      </c>
      <c r="K247" s="99">
        <f>SUM(K223:K236)</f>
        <v>0</v>
      </c>
      <c r="L247" s="100">
        <f>SUM(L223:L236)</f>
        <v>0</v>
      </c>
      <c r="M247" s="99">
        <f t="shared" si="213"/>
        <v>0</v>
      </c>
    </row>
    <row r="248" spans="1:13" x14ac:dyDescent="0.25">
      <c r="A248" s="14"/>
      <c r="B248" s="13"/>
      <c r="C248" s="13"/>
      <c r="D248" s="13"/>
      <c r="E248" s="13"/>
      <c r="F248" s="104" t="s">
        <v>78</v>
      </c>
      <c r="G248" s="17" t="s">
        <v>27</v>
      </c>
      <c r="H248" s="16">
        <v>1</v>
      </c>
      <c r="I248" s="77"/>
      <c r="J248" s="77">
        <v>0</v>
      </c>
      <c r="K248" s="99">
        <f t="shared" ref="K248:K249" si="214">H248*I248</f>
        <v>0</v>
      </c>
      <c r="L248" s="99">
        <f t="shared" ref="L248:L249" si="215">J248*H248</f>
        <v>0</v>
      </c>
      <c r="M248" s="99">
        <f t="shared" si="213"/>
        <v>0</v>
      </c>
    </row>
    <row r="249" spans="1:13" x14ac:dyDescent="0.25">
      <c r="A249" s="14"/>
      <c r="B249" s="13"/>
      <c r="C249" s="13"/>
      <c r="D249" s="13"/>
      <c r="E249" s="13"/>
      <c r="F249" s="104" t="s">
        <v>77</v>
      </c>
      <c r="G249" s="17" t="s">
        <v>27</v>
      </c>
      <c r="H249" s="16">
        <v>1</v>
      </c>
      <c r="I249" s="77"/>
      <c r="J249" s="77">
        <v>0</v>
      </c>
      <c r="K249" s="99">
        <f t="shared" si="214"/>
        <v>0</v>
      </c>
      <c r="L249" s="99">
        <f t="shared" si="215"/>
        <v>0</v>
      </c>
      <c r="M249" s="99">
        <f t="shared" si="213"/>
        <v>0</v>
      </c>
    </row>
  </sheetData>
  <mergeCells count="50">
    <mergeCell ref="K145:K146"/>
    <mergeCell ref="L145:L146"/>
    <mergeCell ref="M145:M146"/>
    <mergeCell ref="A168:A169"/>
    <mergeCell ref="G168:G169"/>
    <mergeCell ref="H168:H169"/>
    <mergeCell ref="I168:I169"/>
    <mergeCell ref="J168:J169"/>
    <mergeCell ref="K168:K169"/>
    <mergeCell ref="L168:L169"/>
    <mergeCell ref="M168:M169"/>
    <mergeCell ref="A145:A146"/>
    <mergeCell ref="G145:G146"/>
    <mergeCell ref="H145:H146"/>
    <mergeCell ref="I145:I146"/>
    <mergeCell ref="J145:J146"/>
    <mergeCell ref="F8:M8"/>
    <mergeCell ref="K55:K56"/>
    <mergeCell ref="L55:L56"/>
    <mergeCell ref="M55:M56"/>
    <mergeCell ref="A55:A56"/>
    <mergeCell ref="G55:G56"/>
    <mergeCell ref="H55:H56"/>
    <mergeCell ref="I55:I56"/>
    <mergeCell ref="J55:J56"/>
    <mergeCell ref="M16:M17"/>
    <mergeCell ref="I16:J16"/>
    <mergeCell ref="K16:L16"/>
    <mergeCell ref="H16:H17"/>
    <mergeCell ref="C1:K1"/>
    <mergeCell ref="C2:K2"/>
    <mergeCell ref="C4:K4"/>
    <mergeCell ref="C5:K5"/>
    <mergeCell ref="C6:K6"/>
    <mergeCell ref="A87:A88"/>
    <mergeCell ref="G87:G88"/>
    <mergeCell ref="H87:H88"/>
    <mergeCell ref="I87:I88"/>
    <mergeCell ref="J87:J88"/>
    <mergeCell ref="K87:K88"/>
    <mergeCell ref="L87:L88"/>
    <mergeCell ref="M87:M88"/>
    <mergeCell ref="K117:K118"/>
    <mergeCell ref="L117:L118"/>
    <mergeCell ref="M117:M118"/>
    <mergeCell ref="A117:A118"/>
    <mergeCell ref="G117:G118"/>
    <mergeCell ref="H117:H118"/>
    <mergeCell ref="I117:I118"/>
    <mergeCell ref="J117:J118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VZT-B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Ján Halgaš</cp:lastModifiedBy>
  <cp:lastPrinted>2020-08-17T17:30:57Z</cp:lastPrinted>
  <dcterms:created xsi:type="dcterms:W3CDTF">2018-12-12T08:04:50Z</dcterms:created>
  <dcterms:modified xsi:type="dcterms:W3CDTF">2020-08-17T17:31:22Z</dcterms:modified>
</cp:coreProperties>
</file>