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Marian\Documents\IROP\Zakladne skoly, IROP 222\PZ_Bystre, 222 ZS\ZS_Bystre_ZoNFP\Sutazne podklady ZS Bystre\"/>
    </mc:Choice>
  </mc:AlternateContent>
  <xr:revisionPtr revIDLastSave="0" documentId="13_ncr:1_{E0911025-534B-404C-9A24-D48F3471D302}" xr6:coauthVersionLast="36" xr6:coauthVersionMax="36" xr10:uidLastSave="{00000000-0000-0000-0000-000000000000}"/>
  <bookViews>
    <workbookView xWindow="0" yWindow="0" windowWidth="24000" windowHeight="8925" tabRatio="888" xr2:uid="{00000000-000D-0000-FFFF-FFFF00000000}"/>
  </bookViews>
  <sheets>
    <sheet name="Rozpis Didakticke pomôcky" sheetId="20" r:id="rId1"/>
  </sheets>
  <calcPr calcId="162913"/>
</workbook>
</file>

<file path=xl/calcChain.xml><?xml version="1.0" encoding="utf-8"?>
<calcChain xmlns="http://schemas.openxmlformats.org/spreadsheetml/2006/main">
  <c r="F21" i="20" l="1"/>
  <c r="F40" i="20" l="1"/>
  <c r="G40" i="20" s="1"/>
  <c r="F39" i="20"/>
  <c r="G39" i="20" s="1"/>
  <c r="F38" i="20"/>
  <c r="G38" i="20" s="1"/>
  <c r="F37" i="20"/>
  <c r="G37" i="20" s="1"/>
  <c r="G41" i="20" s="1"/>
  <c r="F36" i="20"/>
  <c r="G36" i="20" s="1"/>
  <c r="F35" i="20"/>
  <c r="G35" i="20" s="1"/>
  <c r="F34" i="20"/>
  <c r="G34" i="20" s="1"/>
  <c r="F33" i="20"/>
  <c r="G33" i="20" s="1"/>
  <c r="F32" i="20"/>
  <c r="G32" i="20" s="1"/>
  <c r="F31" i="20"/>
  <c r="G31" i="20" s="1"/>
  <c r="F30" i="20"/>
  <c r="G30" i="20" s="1"/>
  <c r="F29" i="20"/>
  <c r="G29" i="20" s="1"/>
  <c r="F28" i="20"/>
  <c r="G28" i="20" s="1"/>
  <c r="F27" i="20"/>
  <c r="G27" i="20" s="1"/>
  <c r="F26" i="20"/>
  <c r="G26" i="20" s="1"/>
  <c r="F25" i="20"/>
  <c r="G25" i="20" s="1"/>
  <c r="F24" i="20"/>
  <c r="G24" i="20" s="1"/>
  <c r="F23" i="20"/>
  <c r="G23" i="20" s="1"/>
  <c r="F22" i="20"/>
  <c r="G22" i="20" s="1"/>
  <c r="G21" i="20"/>
  <c r="F20" i="20"/>
  <c r="G20" i="20" s="1"/>
  <c r="F19" i="20"/>
  <c r="G19" i="20" s="1"/>
  <c r="F18" i="20"/>
  <c r="G18" i="20" s="1"/>
  <c r="F17" i="20"/>
  <c r="G17" i="20" s="1"/>
  <c r="F16" i="20"/>
  <c r="G16" i="20" s="1"/>
  <c r="F15" i="20"/>
  <c r="G15" i="20" s="1"/>
  <c r="F14" i="20"/>
  <c r="G14" i="20" s="1"/>
  <c r="F13" i="20"/>
  <c r="G13" i="20" s="1"/>
  <c r="F12" i="20"/>
  <c r="G12" i="20" s="1"/>
  <c r="F11" i="20"/>
  <c r="G11" i="20" s="1"/>
  <c r="F10" i="20"/>
  <c r="G10" i="20" s="1"/>
  <c r="F9" i="20"/>
  <c r="G9" i="20" s="1"/>
  <c r="F8" i="20"/>
  <c r="G8" i="20" s="1"/>
</calcChain>
</file>

<file path=xl/sharedStrings.xml><?xml version="1.0" encoding="utf-8"?>
<sst xmlns="http://schemas.openxmlformats.org/spreadsheetml/2006/main" count="153" uniqueCount="121">
  <si>
    <t>ks</t>
  </si>
  <si>
    <t>sada</t>
  </si>
  <si>
    <t>súbor</t>
  </si>
  <si>
    <t>Montážne náradie pre vodoinštaláciu</t>
  </si>
  <si>
    <t>Vypalovačka do dreva</t>
  </si>
  <si>
    <t xml:space="preserve">Vzorkovnice základných druhov technických materiálov </t>
  </si>
  <si>
    <t>Teplovzdušná pištoľ s príslušenstvom</t>
  </si>
  <si>
    <t>Zverák s príslušenstvom</t>
  </si>
  <si>
    <t>Stolárska hoblica - odborná učebňa techniky</t>
  </si>
  <si>
    <t>Učiteľská termodynamická sada</t>
  </si>
  <si>
    <t>Triedna sada pre simuláciu úrazov</t>
  </si>
  <si>
    <t>Triedna sada biologických modelov</t>
  </si>
  <si>
    <t>Triedna sada anatomických modelov</t>
  </si>
  <si>
    <t>Učiteľský biologický mikroskop</t>
  </si>
  <si>
    <t>Sada na znázornenie pravouhlého premietania</t>
  </si>
  <si>
    <t>Sada na znázornenie skleníkového efektu</t>
  </si>
  <si>
    <t>Sada na znázornenie zdrojov obnoviteľnej energie</t>
  </si>
  <si>
    <t>Sada na znázornenie vodovodného systému</t>
  </si>
  <si>
    <t>Sada základných druhov mechanizmov, pohonov a prevodov</t>
  </si>
  <si>
    <t>Sada na znázornenie bezpečného využitia elektrickej energie v domácnosti</t>
  </si>
  <si>
    <t>Sada na obrábanie dreva s príslušenstvom</t>
  </si>
  <si>
    <t>Sada na obrábanie kovu a plastov s príslušenstvom</t>
  </si>
  <si>
    <t>Sada objem a hmotnosť</t>
  </si>
  <si>
    <t>Súprava základného murárskeho, stavebného a maliarskeho náradia s príslušenstvom</t>
  </si>
  <si>
    <t xml:space="preserve">Sada univerzálnych meracích prístrojov </t>
  </si>
  <si>
    <t>Sada na meranie spotreby el. energie</t>
  </si>
  <si>
    <t>Sada laboratórneho skla a laboratórnych pomôcok - učiteľ</t>
  </si>
  <si>
    <t>Sada žiackych mechanických súprav</t>
  </si>
  <si>
    <t>Sada 3D modelov na chémiu - učiteľ</t>
  </si>
  <si>
    <t>Sada 3D modelov na chémiu - žiak</t>
  </si>
  <si>
    <t>Ručné náradie s príslušenstvom</t>
  </si>
  <si>
    <t>Dielenské meradlá s príslušenstvom</t>
  </si>
  <si>
    <t>Náradia pre elektroniku s príslušenstvom</t>
  </si>
  <si>
    <t>Merná jednotka</t>
  </si>
  <si>
    <t xml:space="preserve">Identifikačné údaje: </t>
  </si>
  <si>
    <t>Obchodné meno:</t>
  </si>
  <si>
    <t>Adresa:</t>
  </si>
  <si>
    <t>IČO:</t>
  </si>
  <si>
    <t xml:space="preserve">Platca DPH: </t>
  </si>
  <si>
    <t>Cena celkom bez DPH v Eur</t>
  </si>
  <si>
    <t>Požadované množstvo</t>
  </si>
  <si>
    <t>Cena za MJ bez DPH v Eur</t>
  </si>
  <si>
    <t>Cena celkom s DPH v Eur</t>
  </si>
  <si>
    <t>Označ.</t>
  </si>
  <si>
    <t>Požadovaná špecifikácia predmetu zákazky</t>
  </si>
  <si>
    <t>1-1</t>
  </si>
  <si>
    <t>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</si>
  <si>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1-2</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</si>
  <si>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</si>
  <si>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1-3</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</si>
  <si>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</si>
  <si>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1-4</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</si>
  <si>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</si>
  <si>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1-5</t>
  </si>
  <si>
    <t>Učiteľská termodynamická sada vrátane statívového stojana má byť využiteľná aj s interfejsom pre senzory. Sada má obsahovať minimálne 40 komponentov a má umožňovať prezentovať minimálne tieto experimenty na šírenie tepla: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</si>
  <si>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1-6</t>
  </si>
  <si>
    <t xml:space="preserve">Sada laboratórnych podnosov pre učiteľa - jeden podnos v rozmere min. 400x300x40 mm a druhý podnos s minimálnym rozmerom 250x250x40 mm, s teplotnou odolnosťou min. do 50°C  a chemickou odolnosťou minimálne pre materiály PS. </t>
  </si>
  <si>
    <t>1-7</t>
  </si>
  <si>
    <t xml:space="preserve">Sada pre termodynamiku má obahovať minimálne 1 ks propan-butanového plynového horáku s ventilovou náhradnou náplňou s minimálne 230 g propan-butánovej zmesi EN417 v bezpečnostnej nádržke,  1 ks Joulového kalorimetra a 2 ks laboratórnych teplomerov. </t>
  </si>
  <si>
    <t>1-8</t>
  </si>
  <si>
    <t>Učiteľská mechanická sada má obsahovať komponenty, ktoré môžu byť využiteľné s interfejsom pre senzory. Sada má obsahovať minimálne 45 komponentov a má umožňovať prezentovať minimálne 25 experimentov z mechaniky: napr. naklonená rovina, zákony páky, momenty a sily, sily pôsobiace na ramene páky, sila ako vektor, pohyb kyvadla, fyzikálne kyvadlo, pevné a pohyblivé kladky, Hookov zákon, rezonancie, ťažisko, trenie, princíp sily a jednoduchých strojov, pevná kladka, pohyblivé kladky, pokusy s trením, libela, kyvadlo a iné. Všetky komponenty majú byť prispôsobené na to, aby z nich bolo možné zostaviť pokusy na magnetickej tabuli.</t>
  </si>
  <si>
    <t>1-9</t>
  </si>
  <si>
    <t xml:space="preserve">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Súčasťou pomôcky má byť videomanuál v Slovenčine. </t>
  </si>
  <si>
    <t>1-10</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</si>
  <si>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</si>
  <si>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1-11</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</si>
  <si>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</si>
  <si>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1-12</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</si>
  <si>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t>
  </si>
  <si>
    <t>1-13</t>
  </si>
  <si>
    <t xml:space="preserve">Min. špecifikácia - školská edukačná súprava pre pokusy vo vákuu. Súprava má obsahovať min. 10 častí, vrátane ručnej vývevy a má byť dodaná v prenosnom obale.  </t>
  </si>
  <si>
    <t>1-14</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</si>
  <si>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</si>
  <si>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1-15</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</si>
  <si>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</si>
  <si>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1-16</t>
  </si>
  <si>
    <t xml:space="preserve">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 </t>
  </si>
  <si>
    <t>1-17</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</si>
  <si>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</si>
  <si>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1-18</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</si>
  <si>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</si>
  <si>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1-19</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</si>
  <si>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</si>
  <si>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1-20</t>
  </si>
  <si>
    <t>Sada ochranných prostriedkov pre prácu vo fyzikálnej učebni. Sada má min. obsahovať: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t>
  </si>
  <si>
    <t>1-21</t>
  </si>
  <si>
    <t xml:space="preserve">Spotrebný materiál pre učiteľa - učebňa fyziku - min. základná sada laboratórneho skla pre učebňu fyziky, základné chemikálie pre učebňu fyziky, digitálna váha min. do 2000g, teplomer min. v rozsahu -20°C do +110°C, pracovná podložka na stôl min. A3, hadice rôzneho priemeru a priesvitnosti - (špecifikovať pred VO, podľa zadania školy) </t>
  </si>
  <si>
    <t>1-22</t>
  </si>
  <si>
    <t>1-23</t>
  </si>
  <si>
    <t>Sada senzorov fyzika - žiak - sada má byť kompatibilná s interfejsom na zber dár. Sada má obsahovať minimálne tieto senzory: 2 x sada prepojovacích káblikov (1 sada 4ks),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t>
  </si>
  <si>
    <t>1-24</t>
  </si>
  <si>
    <t>Sada min. dvoch žiackych termodynamických súprav využiteľná s interfejsom pre senzory má byť dodaná v stabilnom plastovom boxe. Každá sada má obsahovať minimálne 22 komponentov ako napr.: 2 ks liehové teplomery s 1° delením od -20 po 120 °C a 1 ks teplomer bez stupnice, bimetalový pás 20x160 mm, rozptylovú mriežku s keramickým stredom min. D = 80 mm, súčasťou súpravy má byť statív s podstavou, tyč min. dĺžka 350 mm. So súpravou má byť možné vykonať minimálne 12 experimentov ako napr.: model teplomera, na čo sa používa teplomer, vyparovanie a kondenzácia, tepelné žiarenie, absorbcia tepelného žiarenia, vedenie tepla, vedenie tepla vo vode, deformácia kovu pod vplyvom tepla, zmena objemu plynov, výroba pary teplom. Sada súprav má byť pre skupinu max. 4 žiakov.</t>
  </si>
  <si>
    <t>1-25</t>
  </si>
  <si>
    <t>Sada tácok k laboratórnemu pracovisku má obsahovať minimálne 8 ks tácok v zložení - 4 ks tácok s minimálnym rozmerom 400x300x40mm a 4 ks tácok s min. rozmerom 250x250x40 mm, s teplotnou odolnosťou min. do 50°C  a chemickou odolnosťou minimálne pre materiály PS. Sada pre skupinu max. 4 žiakov.</t>
  </si>
  <si>
    <t>1-26</t>
  </si>
  <si>
    <t>Skupinová sada pre termodynamiku má obahovať minimálne 2 ks propan-butanových plynových horákov s ventilovou náhradnou náplňou s minimálne 230 g propan-butánovej zmesi EN417 v bezpečnostnej nádržke ,  2 ks Joulových kalorimetrov a 4 ks laboratórnych teplomerov. Sada pre skupinu max. 4 žiakov.</t>
  </si>
  <si>
    <t>1-27</t>
  </si>
  <si>
    <t>Sada min. dvoch žiackych mechanických súprav má byť využiteľná so školským interfejsom pre senzory a má obsahovať celkove minimálne 34 komponentov, ktoré majú  umožňiť vykonať minimálne tieto experimetny z Mechaniky: pôsobenie sily, meranie sily, silomer, trecie sily, stabilita, ťažisko, rovnováha dvojramennej páky, dvojramenná páka, jednoramenná páka, mincier, pevná kladka, pohyblivá kladka, kladkovnica a kladkostroj, naklonená rovina. Sada pre skupinu max. 4 žiakov.</t>
  </si>
  <si>
    <t>1-28</t>
  </si>
  <si>
    <t>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Pomôcka pre skupinu max. 4 žiakov.</t>
  </si>
  <si>
    <t>1-29</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</si>
  <si>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</si>
  <si>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1-30</t>
  </si>
  <si>
    <t>Sada kladiek má obsahovať minimálne súpravu kovových kladiek na stojane, ktoré majú byť využiteľné s interfejsom pre senzory a majú obsahovať minimálne: 2x oceľové tyče 40cm, 25cm, 70cm, 2 ks dvojsvorka, 2 ks hák, 2 ks povraz 3 m, 2 ks pripevňovaciu skrutku, 2ks stojan s podstavcom s variabilnou možnosťou upevnenia kladiek, 2ks silomer s citlivosťou 0,2 N, 2x sadu závaží (5g, 10g, 20g, 50g, 100g, 200g, 500g). Sada pre skupinu max. 4 žiakov.</t>
  </si>
  <si>
    <t>1-31</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</si>
  <si>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</si>
  <si>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1-32</t>
  </si>
  <si>
    <t>Min. špecifikácia - školská edukačná súprava pre pokusy vo vákuu. Súprava má obsahovať min. 10 častí, vrátane ručnej vývevy a má byť dodaná v prenosnom obale.  Sada pre skupinu max. 4 žiakov.</t>
  </si>
  <si>
    <t>1-33</t>
  </si>
  <si>
    <t>Sada žiackych optických súprav pre skupinu max. 4 žiakov má obsahovať minimálne 2 sady po min. 19 komponentoch, pričom každá má umožňovať  vykonať minimálne tieto experimenty: odraz a lom svetla (snellov zákon), totálny odraz, geometrická konštrukcia obrazu pomocou význačných lúčov, funkcia zdravého ľudského oka, chyby oka a korekcie, funkcia základných optických prístrojov, fotoaparát, ďalekohľad. Každá súprava má obsahovať minimálne 11 ks modelov optických komponentov (napr. sadu spojok a rozptyliek, optický hranol, zrkadlo rovinné, vypuklé, duté, 3 ks svetelný čln, sadu RGB filtrov,  sada minimálne 8 ks laminovaných pracovných listov formát A3 s popisom v slovenskom jazyku, manuál, zbierku minimálne 22 úloh v slovenskom jazyku, a 1 ks zdroj 3 paralelných lúčov (1 x 532 nm, 2 x 635 nm) s elektronickým prepínaním predvolených lúčových pozícií, 3 lúčový zdroj musí spĺňať požiadavky na triedu bezpečnosti 2 podľa STN EN 60825-1:2008-06, k zdroju treba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Sada pre skupinu max. 4 žiakov.</t>
  </si>
  <si>
    <t>SPOLU - Didaktické pomôcky:</t>
  </si>
  <si>
    <t>Príloha č. 5-1 Výpočet zmluvnej ceny /cenový formulár  pre časť 1</t>
  </si>
  <si>
    <t>Dátum, meno a  podpis oprávnenej osoby</t>
  </si>
  <si>
    <t>Laboratórny podnos, Laboratórne podnosy</t>
  </si>
  <si>
    <t>Verejný obstarávateľ:</t>
  </si>
  <si>
    <t>Predmet zákazky:</t>
  </si>
  <si>
    <t>Časť 1:  Didaktické pomôcky</t>
  </si>
  <si>
    <t xml:space="preserve">Časť 1: Didaktické pomôcky </t>
  </si>
  <si>
    <t>Obec Bystré</t>
  </si>
  <si>
    <t>Zlepšenie kľúčových kompetencií žiakov základnej školy, Bystré 347</t>
  </si>
  <si>
    <t>Súbor na robotické programovanie polytechnika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</si>
</sst>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75">
    <xf numFmtId="0" fontId="0" fillId="0" borderId="0" xfId="0"/>
    <xf numFmtId="4" fontId="3" fillId="0" borderId="1" xfId="0" applyNumberFormat="1" applyFont="1" applyBorder="1" applyAlignment="1" applyProtection="1">
      <alignment vertical="center" wrapText="1"/>
    </xf>
    <xf numFmtId="4" fontId="3" fillId="0" borderId="1" xfId="0" applyNumberFormat="1" applyFont="1" applyFill="1" applyBorder="1" applyAlignment="1" applyProtection="1">
      <alignment vertical="center"/>
      <protection locked="0"/>
    </xf>
    <xf numFmtId="0" fontId="6" fillId="0" borderId="0" xfId="0" applyFont="1"/>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8" fillId="5"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0" fontId="14" fillId="0" borderId="0" xfId="0" applyFont="1" applyAlignment="1">
      <alignment vertical="top"/>
    </xf>
    <xf numFmtId="49" fontId="0" fillId="0" borderId="0" xfId="0" applyNumberFormat="1" applyFont="1" applyBorder="1" applyAlignment="1">
      <alignment vertical="top"/>
    </xf>
    <xf numFmtId="0" fontId="2" fillId="4"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center" vertical="center" wrapText="1"/>
      <protection locked="0"/>
    </xf>
    <xf numFmtId="4" fontId="3" fillId="4" borderId="1" xfId="0" applyNumberFormat="1" applyFont="1" applyFill="1" applyBorder="1" applyAlignment="1" applyProtection="1">
      <alignment horizontal="center" vertical="center" wrapText="1"/>
      <protection locked="0"/>
    </xf>
    <xf numFmtId="4" fontId="5" fillId="4" borderId="1" xfId="0" applyNumberFormat="1" applyFont="1" applyFill="1" applyBorder="1" applyAlignment="1" applyProtection="1">
      <alignment horizontal="right" vertical="center" wrapText="1"/>
      <protection locked="0"/>
    </xf>
    <xf numFmtId="4" fontId="2"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49" fontId="0" fillId="0" borderId="4" xfId="0" applyNumberFormat="1" applyFont="1" applyBorder="1" applyAlignment="1">
      <alignment vertical="top"/>
    </xf>
    <xf numFmtId="0" fontId="17" fillId="0" borderId="1" xfId="0" applyFont="1" applyBorder="1" applyAlignment="1">
      <alignment vertical="center" wrapText="1"/>
    </xf>
    <xf numFmtId="0" fontId="18" fillId="0" borderId="1" xfId="0" applyFont="1" applyBorder="1" applyAlignment="1">
      <alignmen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 fillId="4" borderId="3" xfId="0" applyFont="1" applyFill="1" applyBorder="1" applyAlignment="1" applyProtection="1">
      <alignment horizontal="center" vertical="center" wrapText="1"/>
      <protection locked="0"/>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0" borderId="1" xfId="0" applyFont="1" applyBorder="1" applyAlignment="1">
      <alignment horizontal="left"/>
    </xf>
    <xf numFmtId="4" fontId="8" fillId="5" borderId="14" xfId="0" applyNumberFormat="1" applyFont="1" applyFill="1" applyBorder="1" applyAlignment="1" applyProtection="1">
      <alignment horizontal="right" vertical="center"/>
    </xf>
    <xf numFmtId="4" fontId="8" fillId="5" borderId="6" xfId="0" applyNumberFormat="1" applyFont="1" applyFill="1" applyBorder="1" applyAlignment="1" applyProtection="1">
      <alignment horizontal="right" vertical="center"/>
    </xf>
    <xf numFmtId="0" fontId="3" fillId="2" borderId="2" xfId="0" applyFont="1" applyFill="1" applyBorder="1" applyAlignment="1" applyProtection="1">
      <alignment horizontal="center" vertical="top" wrapText="1"/>
      <protection locked="0"/>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1"/>
  <sheetViews>
    <sheetView tabSelected="1" topLeftCell="A16" zoomScale="85" zoomScaleNormal="85" zoomScalePageLayoutView="85" workbookViewId="0">
      <selection activeCell="L15" sqref="L15"/>
    </sheetView>
  </sheetViews>
  <sheetFormatPr defaultColWidth="9.140625" defaultRowHeight="15.75" x14ac:dyDescent="0.25"/>
  <cols>
    <col min="1" max="1" width="6.5703125" style="20" customWidth="1"/>
    <col min="2" max="2" width="52.7109375" style="49" customWidth="1"/>
    <col min="3" max="3" width="9.140625" style="22" customWidth="1"/>
    <col min="4" max="4" width="12" style="22" customWidth="1"/>
    <col min="5" max="5" width="14.7109375" style="50" customWidth="1"/>
    <col min="6" max="7" width="14.7109375" style="51" customWidth="1"/>
    <col min="8" max="8" width="60" style="21" hidden="1" customWidth="1"/>
    <col min="9" max="16384" width="9.140625" style="22"/>
  </cols>
  <sheetData>
    <row r="1" spans="1:8" ht="37.5" customHeight="1" x14ac:dyDescent="0.25">
      <c r="B1" s="67" t="s">
        <v>111</v>
      </c>
      <c r="C1" s="67"/>
      <c r="D1" s="67"/>
      <c r="E1" s="67"/>
      <c r="F1" s="67"/>
      <c r="G1" s="67"/>
    </row>
    <row r="2" spans="1:8" ht="21.95" customHeight="1" x14ac:dyDescent="0.25">
      <c r="B2" s="68" t="s">
        <v>117</v>
      </c>
      <c r="C2" s="69"/>
      <c r="D2" s="69"/>
      <c r="E2" s="69"/>
      <c r="F2" s="69"/>
      <c r="G2" s="70"/>
    </row>
    <row r="3" spans="1:8" s="27" customFormat="1" ht="10.5" customHeight="1" x14ac:dyDescent="0.25">
      <c r="A3" s="23"/>
      <c r="B3" s="24"/>
      <c r="C3" s="24"/>
      <c r="D3" s="24"/>
      <c r="E3" s="25"/>
      <c r="F3" s="24"/>
      <c r="G3" s="24"/>
      <c r="H3" s="26"/>
    </row>
    <row r="4" spans="1:8" s="3" customFormat="1" ht="15" customHeight="1" x14ac:dyDescent="0.25">
      <c r="A4" s="20"/>
      <c r="B4" s="28" t="s">
        <v>114</v>
      </c>
      <c r="C4" s="71" t="s">
        <v>118</v>
      </c>
      <c r="D4" s="71"/>
      <c r="E4" s="71"/>
      <c r="F4" s="71"/>
      <c r="G4" s="71"/>
      <c r="H4" s="29"/>
    </row>
    <row r="5" spans="1:8" s="3" customFormat="1" ht="15" customHeight="1" x14ac:dyDescent="0.25">
      <c r="A5" s="20"/>
      <c r="B5" s="28" t="s">
        <v>115</v>
      </c>
      <c r="C5" s="71" t="s">
        <v>119</v>
      </c>
      <c r="D5" s="71"/>
      <c r="E5" s="71"/>
      <c r="F5" s="71"/>
      <c r="G5" s="71"/>
      <c r="H5" s="29"/>
    </row>
    <row r="6" spans="1:8" s="27" customFormat="1" ht="10.5" customHeight="1" x14ac:dyDescent="0.25">
      <c r="A6" s="23"/>
      <c r="B6" s="24"/>
      <c r="C6" s="24"/>
      <c r="D6" s="24"/>
      <c r="E6" s="25"/>
      <c r="F6" s="24"/>
      <c r="G6" s="24"/>
      <c r="H6" s="26"/>
    </row>
    <row r="7" spans="1:8" s="34" customFormat="1" ht="33" customHeight="1" x14ac:dyDescent="0.25">
      <c r="A7" s="30" t="s">
        <v>43</v>
      </c>
      <c r="B7" s="31" t="s">
        <v>116</v>
      </c>
      <c r="C7" s="74" t="s">
        <v>33</v>
      </c>
      <c r="D7" s="74" t="s">
        <v>40</v>
      </c>
      <c r="E7" s="32" t="s">
        <v>41</v>
      </c>
      <c r="F7" s="16" t="s">
        <v>39</v>
      </c>
      <c r="G7" s="16" t="s">
        <v>42</v>
      </c>
      <c r="H7" s="33" t="s">
        <v>44</v>
      </c>
    </row>
    <row r="8" spans="1:8" x14ac:dyDescent="0.25">
      <c r="A8" s="52" t="s">
        <v>45</v>
      </c>
      <c r="B8" s="53" t="s">
        <v>9</v>
      </c>
      <c r="C8" s="55" t="s">
        <v>1</v>
      </c>
      <c r="D8" s="55">
        <v>1</v>
      </c>
      <c r="E8" s="72"/>
      <c r="F8" s="4">
        <f>D8*E8</f>
        <v>0</v>
      </c>
      <c r="G8" s="5">
        <f>F8*1.2</f>
        <v>0</v>
      </c>
      <c r="H8" s="35" t="s">
        <v>46</v>
      </c>
    </row>
    <row r="9" spans="1:8" x14ac:dyDescent="0.25">
      <c r="A9" s="52" t="s">
        <v>47</v>
      </c>
      <c r="B9" s="53" t="s">
        <v>113</v>
      </c>
      <c r="C9" s="55" t="s">
        <v>1</v>
      </c>
      <c r="D9" s="55">
        <v>2</v>
      </c>
      <c r="E9" s="73"/>
      <c r="F9" s="1">
        <f t="shared" ref="F9:F21" si="0">D9*E9</f>
        <v>0</v>
      </c>
      <c r="G9" s="2">
        <f t="shared" ref="G9:G40" si="1">F9*1.2</f>
        <v>0</v>
      </c>
      <c r="H9" s="35" t="s">
        <v>48</v>
      </c>
    </row>
    <row r="10" spans="1:8" x14ac:dyDescent="0.25">
      <c r="A10" s="52" t="s">
        <v>49</v>
      </c>
      <c r="B10" s="54" t="s">
        <v>22</v>
      </c>
      <c r="C10" s="55" t="s">
        <v>1</v>
      </c>
      <c r="D10" s="55">
        <v>2</v>
      </c>
      <c r="E10" s="73"/>
      <c r="F10" s="1">
        <f t="shared" si="0"/>
        <v>0</v>
      </c>
      <c r="G10" s="2">
        <f t="shared" si="1"/>
        <v>0</v>
      </c>
      <c r="H10" s="35" t="s">
        <v>50</v>
      </c>
    </row>
    <row r="11" spans="1:8" x14ac:dyDescent="0.25">
      <c r="A11" s="52" t="s">
        <v>51</v>
      </c>
      <c r="B11" s="53" t="s">
        <v>28</v>
      </c>
      <c r="C11" s="55" t="s">
        <v>1</v>
      </c>
      <c r="D11" s="55">
        <v>1</v>
      </c>
      <c r="E11" s="73"/>
      <c r="F11" s="1">
        <f t="shared" si="0"/>
        <v>0</v>
      </c>
      <c r="G11" s="2">
        <f t="shared" si="1"/>
        <v>0</v>
      </c>
      <c r="H11" s="35" t="s">
        <v>52</v>
      </c>
    </row>
    <row r="12" spans="1:8" ht="31.5" x14ac:dyDescent="0.25">
      <c r="A12" s="52" t="s">
        <v>53</v>
      </c>
      <c r="B12" s="53" t="s">
        <v>26</v>
      </c>
      <c r="C12" s="55" t="s">
        <v>1</v>
      </c>
      <c r="D12" s="55">
        <v>1</v>
      </c>
      <c r="E12" s="73"/>
      <c r="F12" s="1">
        <f t="shared" si="0"/>
        <v>0</v>
      </c>
      <c r="G12" s="2">
        <f t="shared" si="1"/>
        <v>0</v>
      </c>
      <c r="H12" s="35" t="s">
        <v>54</v>
      </c>
    </row>
    <row r="13" spans="1:8" x14ac:dyDescent="0.25">
      <c r="A13" s="52" t="s">
        <v>55</v>
      </c>
      <c r="B13" s="53" t="s">
        <v>12</v>
      </c>
      <c r="C13" s="55" t="s">
        <v>1</v>
      </c>
      <c r="D13" s="55">
        <v>1</v>
      </c>
      <c r="E13" s="73"/>
      <c r="F13" s="1">
        <f t="shared" si="0"/>
        <v>0</v>
      </c>
      <c r="G13" s="2">
        <f t="shared" si="1"/>
        <v>0</v>
      </c>
      <c r="H13" s="35" t="s">
        <v>56</v>
      </c>
    </row>
    <row r="14" spans="1:8" x14ac:dyDescent="0.25">
      <c r="A14" s="52" t="s">
        <v>57</v>
      </c>
      <c r="B14" s="53" t="s">
        <v>11</v>
      </c>
      <c r="C14" s="55" t="s">
        <v>1</v>
      </c>
      <c r="D14" s="55">
        <v>1</v>
      </c>
      <c r="E14" s="73"/>
      <c r="F14" s="1">
        <f t="shared" si="0"/>
        <v>0</v>
      </c>
      <c r="G14" s="2">
        <f t="shared" si="1"/>
        <v>0</v>
      </c>
      <c r="H14" s="35" t="s">
        <v>58</v>
      </c>
    </row>
    <row r="15" spans="1:8" x14ac:dyDescent="0.25">
      <c r="A15" s="52" t="s">
        <v>59</v>
      </c>
      <c r="B15" s="53" t="s">
        <v>13</v>
      </c>
      <c r="C15" s="55" t="s">
        <v>0</v>
      </c>
      <c r="D15" s="55">
        <v>1</v>
      </c>
      <c r="E15" s="73"/>
      <c r="F15" s="1">
        <f t="shared" si="0"/>
        <v>0</v>
      </c>
      <c r="G15" s="2">
        <f t="shared" si="1"/>
        <v>0</v>
      </c>
      <c r="H15" s="35" t="s">
        <v>60</v>
      </c>
    </row>
    <row r="16" spans="1:8" x14ac:dyDescent="0.25">
      <c r="A16" s="52" t="s">
        <v>61</v>
      </c>
      <c r="B16" s="53" t="s">
        <v>10</v>
      </c>
      <c r="C16" s="55" t="s">
        <v>0</v>
      </c>
      <c r="D16" s="55">
        <v>1</v>
      </c>
      <c r="E16" s="73"/>
      <c r="F16" s="1">
        <f t="shared" si="0"/>
        <v>0</v>
      </c>
      <c r="G16" s="2">
        <f t="shared" si="1"/>
        <v>0</v>
      </c>
      <c r="H16" s="35" t="s">
        <v>62</v>
      </c>
    </row>
    <row r="17" spans="1:8" x14ac:dyDescent="0.25">
      <c r="A17" s="52" t="s">
        <v>63</v>
      </c>
      <c r="B17" s="53" t="s">
        <v>27</v>
      </c>
      <c r="C17" s="55" t="s">
        <v>1</v>
      </c>
      <c r="D17" s="55">
        <v>4</v>
      </c>
      <c r="E17" s="73"/>
      <c r="F17" s="1">
        <f t="shared" si="0"/>
        <v>0</v>
      </c>
      <c r="G17" s="2">
        <f t="shared" si="1"/>
        <v>0</v>
      </c>
      <c r="H17" s="35" t="s">
        <v>64</v>
      </c>
    </row>
    <row r="18" spans="1:8" x14ac:dyDescent="0.25">
      <c r="A18" s="52" t="s">
        <v>65</v>
      </c>
      <c r="B18" s="54" t="s">
        <v>22</v>
      </c>
      <c r="C18" s="55" t="s">
        <v>1</v>
      </c>
      <c r="D18" s="55">
        <v>4</v>
      </c>
      <c r="E18" s="73"/>
      <c r="F18" s="1">
        <f t="shared" si="0"/>
        <v>0</v>
      </c>
      <c r="G18" s="2">
        <f t="shared" si="1"/>
        <v>0</v>
      </c>
      <c r="H18" s="35" t="s">
        <v>66</v>
      </c>
    </row>
    <row r="19" spans="1:8" x14ac:dyDescent="0.25">
      <c r="A19" s="52" t="s">
        <v>67</v>
      </c>
      <c r="B19" s="53" t="s">
        <v>29</v>
      </c>
      <c r="C19" s="55" t="s">
        <v>1</v>
      </c>
      <c r="D19" s="55">
        <v>4</v>
      </c>
      <c r="E19" s="73"/>
      <c r="F19" s="1">
        <f t="shared" si="0"/>
        <v>0</v>
      </c>
      <c r="G19" s="2">
        <f t="shared" si="1"/>
        <v>0</v>
      </c>
      <c r="H19" s="35" t="s">
        <v>68</v>
      </c>
    </row>
    <row r="20" spans="1:8" x14ac:dyDescent="0.25">
      <c r="A20" s="52" t="s">
        <v>69</v>
      </c>
      <c r="B20" s="53" t="s">
        <v>120</v>
      </c>
      <c r="C20" s="56" t="s">
        <v>2</v>
      </c>
      <c r="D20" s="55">
        <v>1</v>
      </c>
      <c r="E20" s="73"/>
      <c r="F20" s="1">
        <f t="shared" si="0"/>
        <v>0</v>
      </c>
      <c r="G20" s="2">
        <f t="shared" si="1"/>
        <v>0</v>
      </c>
      <c r="H20" s="35" t="s">
        <v>70</v>
      </c>
    </row>
    <row r="21" spans="1:8" x14ac:dyDescent="0.25">
      <c r="A21" s="52" t="s">
        <v>71</v>
      </c>
      <c r="B21" s="54" t="s">
        <v>31</v>
      </c>
      <c r="C21" s="56" t="s">
        <v>1</v>
      </c>
      <c r="D21" s="55">
        <v>6</v>
      </c>
      <c r="E21" s="73"/>
      <c r="F21" s="1">
        <f t="shared" si="0"/>
        <v>0</v>
      </c>
      <c r="G21" s="2">
        <f t="shared" si="1"/>
        <v>0</v>
      </c>
      <c r="H21" s="35" t="s">
        <v>72</v>
      </c>
    </row>
    <row r="22" spans="1:8" x14ac:dyDescent="0.25">
      <c r="A22" s="52" t="s">
        <v>73</v>
      </c>
      <c r="B22" s="54" t="s">
        <v>30</v>
      </c>
      <c r="C22" s="56" t="s">
        <v>1</v>
      </c>
      <c r="D22" s="56">
        <v>6</v>
      </c>
      <c r="E22" s="73"/>
      <c r="F22" s="1">
        <f>D21*E22</f>
        <v>0</v>
      </c>
      <c r="G22" s="2">
        <f t="shared" si="1"/>
        <v>0</v>
      </c>
      <c r="H22" s="35" t="s">
        <v>74</v>
      </c>
    </row>
    <row r="23" spans="1:8" x14ac:dyDescent="0.25">
      <c r="A23" s="52" t="s">
        <v>75</v>
      </c>
      <c r="B23" s="54" t="s">
        <v>32</v>
      </c>
      <c r="C23" s="56" t="s">
        <v>1</v>
      </c>
      <c r="D23" s="56">
        <v>6</v>
      </c>
      <c r="E23" s="73"/>
      <c r="F23" s="1">
        <f>D22*E23</f>
        <v>0</v>
      </c>
      <c r="G23" s="2">
        <f t="shared" si="1"/>
        <v>0</v>
      </c>
      <c r="H23" s="35" t="s">
        <v>76</v>
      </c>
    </row>
    <row r="24" spans="1:8" x14ac:dyDescent="0.25">
      <c r="A24" s="52" t="s">
        <v>77</v>
      </c>
      <c r="B24" s="54" t="s">
        <v>3</v>
      </c>
      <c r="C24" s="56" t="s">
        <v>1</v>
      </c>
      <c r="D24" s="56">
        <v>1</v>
      </c>
      <c r="E24" s="73"/>
      <c r="F24" s="1">
        <f>D23*E24</f>
        <v>0</v>
      </c>
      <c r="G24" s="2">
        <f t="shared" si="1"/>
        <v>0</v>
      </c>
      <c r="H24" s="35" t="s">
        <v>78</v>
      </c>
    </row>
    <row r="25" spans="1:8" ht="31.5" x14ac:dyDescent="0.25">
      <c r="A25" s="52" t="s">
        <v>79</v>
      </c>
      <c r="B25" s="54" t="s">
        <v>23</v>
      </c>
      <c r="C25" s="56" t="s">
        <v>0</v>
      </c>
      <c r="D25" s="56">
        <v>1</v>
      </c>
      <c r="E25" s="73"/>
      <c r="F25" s="1">
        <f>D24*E25</f>
        <v>0</v>
      </c>
      <c r="G25" s="2">
        <f t="shared" si="1"/>
        <v>0</v>
      </c>
      <c r="H25" s="35" t="s">
        <v>80</v>
      </c>
    </row>
    <row r="26" spans="1:8" x14ac:dyDescent="0.25">
      <c r="A26" s="52" t="s">
        <v>81</v>
      </c>
      <c r="B26" s="54" t="s">
        <v>6</v>
      </c>
      <c r="C26" s="56" t="s">
        <v>1</v>
      </c>
      <c r="D26" s="55">
        <v>1</v>
      </c>
      <c r="E26" s="73"/>
      <c r="F26" s="1">
        <f>D25*E26</f>
        <v>0</v>
      </c>
      <c r="G26" s="2">
        <f t="shared" si="1"/>
        <v>0</v>
      </c>
      <c r="H26" s="35" t="s">
        <v>82</v>
      </c>
    </row>
    <row r="27" spans="1:8" x14ac:dyDescent="0.25">
      <c r="A27" s="52" t="s">
        <v>83</v>
      </c>
      <c r="B27" s="53" t="s">
        <v>4</v>
      </c>
      <c r="C27" s="55" t="s">
        <v>0</v>
      </c>
      <c r="D27" s="55">
        <v>6</v>
      </c>
      <c r="E27" s="73"/>
      <c r="F27" s="1">
        <f>D26*E27</f>
        <v>0</v>
      </c>
      <c r="G27" s="2">
        <f t="shared" si="1"/>
        <v>0</v>
      </c>
      <c r="H27" s="35" t="s">
        <v>84</v>
      </c>
    </row>
    <row r="28" spans="1:8" x14ac:dyDescent="0.25">
      <c r="A28" s="52" t="s">
        <v>85</v>
      </c>
      <c r="B28" s="54" t="s">
        <v>7</v>
      </c>
      <c r="C28" s="56" t="s">
        <v>1</v>
      </c>
      <c r="D28" s="55">
        <v>11</v>
      </c>
      <c r="E28" s="73"/>
      <c r="F28" s="1">
        <f>D27*E28</f>
        <v>0</v>
      </c>
      <c r="G28" s="2">
        <f t="shared" si="1"/>
        <v>0</v>
      </c>
      <c r="H28" s="35" t="s">
        <v>86</v>
      </c>
    </row>
    <row r="29" spans="1:8" x14ac:dyDescent="0.25">
      <c r="A29" s="52" t="s">
        <v>87</v>
      </c>
      <c r="B29" s="54" t="s">
        <v>24</v>
      </c>
      <c r="C29" s="55" t="s">
        <v>1</v>
      </c>
      <c r="D29" s="55">
        <v>12</v>
      </c>
      <c r="E29" s="73"/>
      <c r="F29" s="1">
        <f>D28*E29</f>
        <v>0</v>
      </c>
      <c r="G29" s="2">
        <f t="shared" si="1"/>
        <v>0</v>
      </c>
      <c r="H29" s="35" t="s">
        <v>48</v>
      </c>
    </row>
    <row r="30" spans="1:8" x14ac:dyDescent="0.25">
      <c r="A30" s="52" t="s">
        <v>88</v>
      </c>
      <c r="B30" s="53" t="s">
        <v>25</v>
      </c>
      <c r="C30" s="55" t="s">
        <v>1</v>
      </c>
      <c r="D30" s="55">
        <v>6</v>
      </c>
      <c r="E30" s="73"/>
      <c r="F30" s="1">
        <f>D29*E30</f>
        <v>0</v>
      </c>
      <c r="G30" s="2">
        <f t="shared" si="1"/>
        <v>0</v>
      </c>
      <c r="H30" s="35" t="s">
        <v>89</v>
      </c>
    </row>
    <row r="31" spans="1:8" ht="31.5" x14ac:dyDescent="0.25">
      <c r="A31" s="52" t="s">
        <v>90</v>
      </c>
      <c r="B31" s="53" t="s">
        <v>19</v>
      </c>
      <c r="C31" s="55" t="s">
        <v>1</v>
      </c>
      <c r="D31" s="55">
        <v>1</v>
      </c>
      <c r="E31" s="73"/>
      <c r="F31" s="1">
        <f>D30*E31</f>
        <v>0</v>
      </c>
      <c r="G31" s="2">
        <f t="shared" si="1"/>
        <v>0</v>
      </c>
      <c r="H31" s="35" t="s">
        <v>91</v>
      </c>
    </row>
    <row r="32" spans="1:8" x14ac:dyDescent="0.25">
      <c r="A32" s="52" t="s">
        <v>92</v>
      </c>
      <c r="B32" s="53" t="s">
        <v>14</v>
      </c>
      <c r="C32" s="55" t="s">
        <v>1</v>
      </c>
      <c r="D32" s="55">
        <v>1</v>
      </c>
      <c r="E32" s="73"/>
      <c r="F32" s="1">
        <f>D31*E32</f>
        <v>0</v>
      </c>
      <c r="G32" s="2">
        <f t="shared" si="1"/>
        <v>0</v>
      </c>
      <c r="H32" s="35" t="s">
        <v>93</v>
      </c>
    </row>
    <row r="33" spans="1:8" x14ac:dyDescent="0.25">
      <c r="A33" s="52" t="s">
        <v>94</v>
      </c>
      <c r="B33" s="53" t="s">
        <v>15</v>
      </c>
      <c r="C33" s="55" t="s">
        <v>1</v>
      </c>
      <c r="D33" s="55">
        <v>1</v>
      </c>
      <c r="E33" s="73"/>
      <c r="F33" s="1">
        <f>D32*E33</f>
        <v>0</v>
      </c>
      <c r="G33" s="2">
        <f t="shared" si="1"/>
        <v>0</v>
      </c>
      <c r="H33" s="35" t="s">
        <v>95</v>
      </c>
    </row>
    <row r="34" spans="1:8" x14ac:dyDescent="0.25">
      <c r="A34" s="52" t="s">
        <v>96</v>
      </c>
      <c r="B34" s="53" t="s">
        <v>16</v>
      </c>
      <c r="C34" s="55" t="s">
        <v>1</v>
      </c>
      <c r="D34" s="55">
        <v>1</v>
      </c>
      <c r="E34" s="73"/>
      <c r="F34" s="1">
        <f>D33*E34</f>
        <v>0</v>
      </c>
      <c r="G34" s="2">
        <f t="shared" si="1"/>
        <v>0</v>
      </c>
      <c r="H34" s="35" t="s">
        <v>97</v>
      </c>
    </row>
    <row r="35" spans="1:8" x14ac:dyDescent="0.25">
      <c r="A35" s="52" t="s">
        <v>98</v>
      </c>
      <c r="B35" s="53" t="s">
        <v>17</v>
      </c>
      <c r="C35" s="55" t="s">
        <v>1</v>
      </c>
      <c r="D35" s="55">
        <v>1</v>
      </c>
      <c r="E35" s="73"/>
      <c r="F35" s="1">
        <f>D34*E35</f>
        <v>0</v>
      </c>
      <c r="G35" s="2">
        <f t="shared" si="1"/>
        <v>0</v>
      </c>
      <c r="H35" s="35" t="s">
        <v>99</v>
      </c>
    </row>
    <row r="36" spans="1:8" ht="31.5" x14ac:dyDescent="0.25">
      <c r="A36" s="52" t="s">
        <v>100</v>
      </c>
      <c r="B36" s="53" t="s">
        <v>18</v>
      </c>
      <c r="C36" s="55" t="s">
        <v>1</v>
      </c>
      <c r="D36" s="55">
        <v>1</v>
      </c>
      <c r="E36" s="73"/>
      <c r="F36" s="1">
        <f>D35*E36</f>
        <v>0</v>
      </c>
      <c r="G36" s="2">
        <f t="shared" si="1"/>
        <v>0</v>
      </c>
      <c r="H36" s="35" t="s">
        <v>101</v>
      </c>
    </row>
    <row r="37" spans="1:8" x14ac:dyDescent="0.25">
      <c r="A37" s="52" t="s">
        <v>102</v>
      </c>
      <c r="B37" s="54" t="s">
        <v>20</v>
      </c>
      <c r="C37" s="56" t="s">
        <v>1</v>
      </c>
      <c r="D37" s="56">
        <v>6</v>
      </c>
      <c r="E37" s="73"/>
      <c r="F37" s="1">
        <f>D36*E37</f>
        <v>0</v>
      </c>
      <c r="G37" s="2">
        <f t="shared" si="1"/>
        <v>0</v>
      </c>
      <c r="H37" s="35" t="s">
        <v>103</v>
      </c>
    </row>
    <row r="38" spans="1:8" x14ac:dyDescent="0.25">
      <c r="A38" s="52" t="s">
        <v>104</v>
      </c>
      <c r="B38" s="54" t="s">
        <v>21</v>
      </c>
      <c r="C38" s="56" t="s">
        <v>1</v>
      </c>
      <c r="D38" s="56">
        <v>4</v>
      </c>
      <c r="E38" s="73"/>
      <c r="F38" s="1">
        <f>D37*E38</f>
        <v>0</v>
      </c>
      <c r="G38" s="2">
        <f t="shared" si="1"/>
        <v>0</v>
      </c>
      <c r="H38" s="35" t="s">
        <v>105</v>
      </c>
    </row>
    <row r="39" spans="1:8" ht="31.5" x14ac:dyDescent="0.25">
      <c r="A39" s="52" t="s">
        <v>106</v>
      </c>
      <c r="B39" s="53" t="s">
        <v>5</v>
      </c>
      <c r="C39" s="56" t="s">
        <v>1</v>
      </c>
      <c r="D39" s="55">
        <v>1</v>
      </c>
      <c r="E39" s="73"/>
      <c r="F39" s="1">
        <f>D38*E39</f>
        <v>0</v>
      </c>
      <c r="G39" s="2">
        <f t="shared" si="1"/>
        <v>0</v>
      </c>
      <c r="H39" s="35" t="s">
        <v>107</v>
      </c>
    </row>
    <row r="40" spans="1:8" x14ac:dyDescent="0.25">
      <c r="A40" s="52" t="s">
        <v>108</v>
      </c>
      <c r="B40" s="54" t="s">
        <v>8</v>
      </c>
      <c r="C40" s="56" t="s">
        <v>0</v>
      </c>
      <c r="D40" s="55">
        <v>6</v>
      </c>
      <c r="E40" s="73"/>
      <c r="F40" s="1">
        <f>D39*E40</f>
        <v>0</v>
      </c>
      <c r="G40" s="2">
        <f t="shared" si="1"/>
        <v>0</v>
      </c>
      <c r="H40" s="35" t="s">
        <v>109</v>
      </c>
    </row>
    <row r="41" spans="1:8" x14ac:dyDescent="0.25">
      <c r="A41" s="36"/>
      <c r="B41" s="37" t="s">
        <v>110</v>
      </c>
      <c r="C41" s="57"/>
      <c r="D41" s="38"/>
      <c r="E41" s="39"/>
      <c r="F41" s="40"/>
      <c r="G41" s="41">
        <f>SUM(G8:G40)</f>
        <v>0</v>
      </c>
    </row>
    <row r="42" spans="1:8" s="45" customFormat="1" x14ac:dyDescent="0.25">
      <c r="A42" s="42"/>
      <c r="B42" s="6"/>
      <c r="C42" s="7"/>
      <c r="D42" s="7"/>
      <c r="E42" s="43"/>
      <c r="F42" s="8"/>
      <c r="G42" s="9"/>
      <c r="H42" s="44"/>
    </row>
    <row r="43" spans="1:8" x14ac:dyDescent="0.25">
      <c r="A43" s="42"/>
      <c r="B43" s="12"/>
      <c r="C43" s="17"/>
      <c r="D43" s="17"/>
      <c r="E43" s="18"/>
      <c r="F43" s="19"/>
      <c r="G43" s="19"/>
    </row>
    <row r="44" spans="1:8" s="45" customFormat="1" x14ac:dyDescent="0.25">
      <c r="A44" s="42"/>
      <c r="B44" s="12"/>
      <c r="C44" s="13"/>
      <c r="D44" s="13"/>
      <c r="E44" s="46"/>
      <c r="F44" s="14"/>
      <c r="G44" s="15"/>
      <c r="H44" s="44"/>
    </row>
    <row r="45" spans="1:8" x14ac:dyDescent="0.25">
      <c r="A45" s="42"/>
      <c r="B45" s="47" t="s">
        <v>34</v>
      </c>
      <c r="C45" s="48"/>
      <c r="D45" s="48"/>
      <c r="E45" s="10"/>
      <c r="F45" s="10"/>
      <c r="G45" s="11"/>
    </row>
    <row r="46" spans="1:8" ht="15.75" customHeight="1" x14ac:dyDescent="0.25">
      <c r="A46" s="42"/>
      <c r="B46" s="58" t="s">
        <v>35</v>
      </c>
      <c r="C46" s="59"/>
      <c r="D46" s="59"/>
      <c r="E46" s="59"/>
      <c r="F46" s="59"/>
      <c r="G46" s="60"/>
    </row>
    <row r="47" spans="1:8" ht="15.75" customHeight="1" x14ac:dyDescent="0.25">
      <c r="A47" s="42"/>
      <c r="B47" s="58" t="s">
        <v>36</v>
      </c>
      <c r="C47" s="59"/>
      <c r="D47" s="59"/>
      <c r="E47" s="59"/>
      <c r="F47" s="59"/>
      <c r="G47" s="60"/>
    </row>
    <row r="48" spans="1:8" ht="15.75" customHeight="1" x14ac:dyDescent="0.25">
      <c r="A48" s="42"/>
      <c r="B48" s="58" t="s">
        <v>37</v>
      </c>
      <c r="C48" s="59"/>
      <c r="D48" s="59"/>
      <c r="E48" s="59"/>
      <c r="F48" s="59"/>
      <c r="G48" s="60"/>
    </row>
    <row r="49" spans="1:7" ht="15.75" customHeight="1" x14ac:dyDescent="0.25">
      <c r="A49" s="42"/>
      <c r="B49" s="58" t="s">
        <v>38</v>
      </c>
      <c r="C49" s="59"/>
      <c r="D49" s="59"/>
      <c r="E49" s="59"/>
      <c r="F49" s="59"/>
      <c r="G49" s="60"/>
    </row>
    <row r="50" spans="1:7" ht="15.75" customHeight="1" x14ac:dyDescent="0.25">
      <c r="A50" s="42"/>
      <c r="B50" s="61"/>
      <c r="C50" s="62"/>
      <c r="D50" s="62"/>
      <c r="E50" s="62"/>
      <c r="F50" s="62"/>
      <c r="G50" s="63"/>
    </row>
    <row r="51" spans="1:7" ht="15.75" customHeight="1" x14ac:dyDescent="0.25">
      <c r="A51" s="42"/>
      <c r="B51" s="64" t="s">
        <v>112</v>
      </c>
      <c r="C51" s="65"/>
      <c r="D51" s="65"/>
      <c r="E51" s="65"/>
      <c r="F51" s="65"/>
      <c r="G51" s="66"/>
    </row>
  </sheetData>
  <mergeCells count="10">
    <mergeCell ref="B48:G48"/>
    <mergeCell ref="B49:G49"/>
    <mergeCell ref="B50:G50"/>
    <mergeCell ref="B51:G51"/>
    <mergeCell ref="B1:G1"/>
    <mergeCell ref="B2:G2"/>
    <mergeCell ref="C4:G4"/>
    <mergeCell ref="C5:G5"/>
    <mergeCell ref="B46:G46"/>
    <mergeCell ref="B47:G47"/>
  </mergeCells>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Didakticke pomôcky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Marian</cp:lastModifiedBy>
  <cp:lastPrinted>2018-07-17T12:23:31Z</cp:lastPrinted>
  <dcterms:created xsi:type="dcterms:W3CDTF">2014-09-17T15:52:29Z</dcterms:created>
  <dcterms:modified xsi:type="dcterms:W3CDTF">2018-09-22T21:26:19Z</dcterms:modified>
</cp:coreProperties>
</file>