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ba.local\sklad\desktop\blazekova16\Desktop\DNS voda Mlyny a Družba\"/>
    </mc:Choice>
  </mc:AlternateContent>
  <xr:revisionPtr revIDLastSave="0" documentId="8_{28A2754D-49CF-485A-BDA0-32F363E12CC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árok2" sheetId="2" r:id="rId1"/>
    <sheet name="Hárok3" sheetId="3" r:id="rId2"/>
  </sheets>
  <definedNames>
    <definedName name="_Hlk518037705" localSheetId="0">Hárok2!$A$34</definedName>
    <definedName name="_Hlk77768403" localSheetId="0">Hárok2!#REF!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2" l="1"/>
  <c r="H28" i="2"/>
  <c r="G28" i="2"/>
  <c r="F28" i="2"/>
  <c r="I28" i="2" s="1"/>
  <c r="I19" i="2" l="1"/>
  <c r="I20" i="2"/>
  <c r="I21" i="2"/>
  <c r="I22" i="2"/>
  <c r="I23" i="2"/>
  <c r="I24" i="2"/>
  <c r="I25" i="2"/>
  <c r="I26" i="2"/>
  <c r="I27" i="2"/>
  <c r="I29" i="2"/>
  <c r="H20" i="2"/>
  <c r="H21" i="2"/>
  <c r="H22" i="2"/>
  <c r="H23" i="2"/>
  <c r="H24" i="2"/>
  <c r="H25" i="2"/>
  <c r="H26" i="2"/>
  <c r="H27" i="2"/>
  <c r="H29" i="2"/>
  <c r="H1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9" i="2"/>
  <c r="F20" i="2"/>
  <c r="G20" i="2" s="1"/>
  <c r="G26" i="2" l="1"/>
  <c r="G27" i="2"/>
  <c r="F26" i="2"/>
  <c r="F27" i="2"/>
  <c r="H17" i="2"/>
  <c r="I17" i="2"/>
  <c r="F19" i="2"/>
  <c r="G19" i="2" s="1"/>
  <c r="I16" i="2"/>
  <c r="H16" i="2"/>
  <c r="G16" i="2"/>
  <c r="F16" i="2"/>
  <c r="I10" i="2"/>
  <c r="I11" i="2"/>
  <c r="I12" i="2"/>
  <c r="I13" i="2"/>
  <c r="I14" i="2"/>
  <c r="I15" i="2"/>
  <c r="I18" i="2"/>
  <c r="H10" i="2"/>
  <c r="H11" i="2"/>
  <c r="H12" i="2"/>
  <c r="H13" i="2"/>
  <c r="H14" i="2"/>
  <c r="H15" i="2"/>
  <c r="H18" i="2"/>
  <c r="G10" i="2"/>
  <c r="G11" i="2"/>
  <c r="G12" i="2"/>
  <c r="G13" i="2"/>
  <c r="G14" i="2"/>
  <c r="G15" i="2"/>
  <c r="G18" i="2"/>
  <c r="G21" i="2"/>
  <c r="G22" i="2"/>
  <c r="G23" i="2"/>
  <c r="G24" i="2"/>
  <c r="G25" i="2"/>
  <c r="G29" i="2"/>
  <c r="F10" i="2"/>
  <c r="F11" i="2"/>
  <c r="F12" i="2"/>
  <c r="F13" i="2"/>
  <c r="F14" i="2"/>
  <c r="F15" i="2"/>
  <c r="F18" i="2"/>
  <c r="F21" i="2"/>
  <c r="F22" i="2"/>
  <c r="F23" i="2"/>
  <c r="F24" i="2"/>
  <c r="F25" i="2"/>
  <c r="F29" i="2"/>
  <c r="I9" i="2"/>
  <c r="H9" i="2"/>
  <c r="J9" i="2"/>
  <c r="G9" i="2"/>
  <c r="F9" i="2"/>
  <c r="H30" i="2" l="1"/>
  <c r="J30" i="2" s="1"/>
  <c r="I30" i="2" l="1"/>
</calcChain>
</file>

<file path=xl/sharedStrings.xml><?xml version="1.0" encoding="utf-8"?>
<sst xmlns="http://schemas.openxmlformats.org/spreadsheetml/2006/main" count="83" uniqueCount="75">
  <si>
    <t>Príloha č. 2_1</t>
  </si>
  <si>
    <t>Obchodné meno uchádzača:</t>
  </si>
  <si>
    <t>Adresa/sídlo uchádzača:</t>
  </si>
  <si>
    <t>Por. číslo</t>
  </si>
  <si>
    <t>Položka</t>
  </si>
  <si>
    <t>Špecifikácia</t>
  </si>
  <si>
    <t xml:space="preserve">Požadované množstvo/MJ ks </t>
  </si>
  <si>
    <t>Jednotková cena
 bez DPH</t>
  </si>
  <si>
    <t>DPH</t>
  </si>
  <si>
    <t>Jednotková cena s DPH</t>
  </si>
  <si>
    <t>Cena za ppožadované množstvo bez DPH</t>
  </si>
  <si>
    <t>DPH za požadované  množstvo</t>
  </si>
  <si>
    <t>Cena za požadované  množstvo s DPH</t>
  </si>
  <si>
    <t>1.</t>
  </si>
  <si>
    <t>Predĺženie závitové1/2</t>
  </si>
  <si>
    <t>predĺženie závitové 1/2x10mm</t>
  </si>
  <si>
    <t>2.</t>
  </si>
  <si>
    <t>predĺženie závitové 1/2x15mm</t>
  </si>
  <si>
    <t>3.</t>
  </si>
  <si>
    <t>predĺženie závitové 1/2x20mm</t>
  </si>
  <si>
    <t>4.</t>
  </si>
  <si>
    <t>predĺženie závitové 1/2x25mm</t>
  </si>
  <si>
    <t>5.</t>
  </si>
  <si>
    <t>predĺženie závitové 1/2x30mm</t>
  </si>
  <si>
    <t>6.</t>
  </si>
  <si>
    <t>predĺženie závitové 1/2x40mm</t>
  </si>
  <si>
    <t>7.</t>
  </si>
  <si>
    <t>Vršok T-12A/I 3/8</t>
  </si>
  <si>
    <t>vršok T-12A/I 3/8</t>
  </si>
  <si>
    <t>8.</t>
  </si>
  <si>
    <t xml:space="preserve">Batéria drezová </t>
  </si>
  <si>
    <t>batéria drezová 150 mm chróm</t>
  </si>
  <si>
    <t xml:space="preserve">Batéria stojanková </t>
  </si>
  <si>
    <t>batéria stojanková 150 mm chróm</t>
  </si>
  <si>
    <t>9.</t>
  </si>
  <si>
    <t xml:space="preserve">Tesniaca manžeta </t>
  </si>
  <si>
    <t>tesniaca manžeta 40/50 mm</t>
  </si>
  <si>
    <t>10.</t>
  </si>
  <si>
    <t>tesniaca manžeta 32/44 mm</t>
  </si>
  <si>
    <t>Vrapová manžeta na WC na splachovaciu rúru</t>
  </si>
  <si>
    <t>Vrapová manžeta na WC na splachovaciu rúru diera 27 mm</t>
  </si>
  <si>
    <t>12.</t>
  </si>
  <si>
    <t xml:space="preserve">Splachovacia trubka - komplet </t>
  </si>
  <si>
    <t>splachovacia trubka - komplet T-2454/IV</t>
  </si>
  <si>
    <t>13.</t>
  </si>
  <si>
    <t>Drezový sifón s prepadom</t>
  </si>
  <si>
    <t>drezový sifón s prepadom</t>
  </si>
  <si>
    <t>14.</t>
  </si>
  <si>
    <t>Umývadlový sifón</t>
  </si>
  <si>
    <t>umývadlový sifón</t>
  </si>
  <si>
    <t>15.</t>
  </si>
  <si>
    <t>Lepidlo L20</t>
  </si>
  <si>
    <t>16.</t>
  </si>
  <si>
    <t>Výtokové ramienko S</t>
  </si>
  <si>
    <t>výtokové ramienko S</t>
  </si>
  <si>
    <t>17.</t>
  </si>
  <si>
    <t>Tesnenie na výtokové ramienko</t>
  </si>
  <si>
    <t>tesnenie na výtokové ramienko</t>
  </si>
  <si>
    <t>18.</t>
  </si>
  <si>
    <t>Tesnenie na vŕšok</t>
  </si>
  <si>
    <t>tesnenie na vŕšok 3/8</t>
  </si>
  <si>
    <t>19.</t>
  </si>
  <si>
    <t>Vypúštací ventil Jika Dual Flush</t>
  </si>
  <si>
    <t>vypúštací ventil Jika Dual Flush</t>
  </si>
  <si>
    <t>Ventil napúšťací bočný 10 mm (3/8)</t>
  </si>
  <si>
    <t>Cena spolu za celý predmet zákazky v € + súvisiace služby (doprava a balné)</t>
  </si>
  <si>
    <t>V ........................................................., dňa .........................</t>
  </si>
  <si>
    <t xml:space="preserve">Som platca DPH </t>
  </si>
  <si>
    <t>Nie som platca DPH</t>
  </si>
  <si>
    <t xml:space="preserve"> (Zaškrtnite, čo sa vás týka)</t>
  </si>
  <si>
    <t>Čestne vyhlasujem, že uvedené údaje sú pravdivé a sú v súlade s predloženou ponukou.</t>
  </si>
  <si>
    <t>……………………...............................…………………….</t>
  </si>
  <si>
    <t>meno a priezvisko, funkcia, podpis</t>
  </si>
  <si>
    <t xml:space="preserve">Návrh na plnenie kritéria - Cenová ponuka  </t>
  </si>
  <si>
    <r>
      <rPr>
        <sz val="12"/>
        <color theme="1"/>
        <rFont val="Times New Roman"/>
        <family val="1"/>
        <charset val="238"/>
      </rPr>
      <t>Predmet zákazky:</t>
    </r>
    <r>
      <rPr>
        <b/>
        <sz val="12"/>
        <color theme="1"/>
        <rFont val="Times New Roman"/>
        <family val="1"/>
        <charset val="238"/>
      </rPr>
      <t xml:space="preserve"> Vodoinštalačný materiál pre VMĽŠ Mlyny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</si>
</sst>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2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164" fontId="1" fillId="4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13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A6" sqref="A6:J6"/>
    </sheetView>
  </sheetViews>
  <sheetFormatPr defaultRowHeight="14.4" x14ac:dyDescent="0.3"/>
  <cols>
    <col min="1" max="1" width="5" bestFit="1" customWidth="1"/>
    <col min="2" max="2" width="19.6640625" style="2" bestFit="1" customWidth="1"/>
    <col min="3" max="3" width="40.33203125" customWidth="1"/>
    <col min="4" max="4" width="16.33203125" customWidth="1"/>
    <col min="5" max="7" width="15.6640625" customWidth="1"/>
    <col min="8" max="9" width="16.44140625" bestFit="1" customWidth="1"/>
    <col min="10" max="10" width="18.6640625" bestFit="1" customWidth="1"/>
  </cols>
  <sheetData>
    <row r="1" spans="1:10" s="1" customFormat="1" ht="23.25" customHeight="1" x14ac:dyDescent="0.3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s="1" customFormat="1" ht="18" x14ac:dyDescent="0.35">
      <c r="A2" s="46" t="s">
        <v>73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s="1" customFormat="1" ht="42" customHeight="1" x14ac:dyDescent="0.35">
      <c r="A3" s="45" t="s">
        <v>74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s="1" customFormat="1" ht="18" x14ac:dyDescent="0.35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s="1" customFormat="1" ht="18" x14ac:dyDescent="0.3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s="1" customFormat="1" ht="23.25" customHeight="1" x14ac:dyDescent="0.35">
      <c r="A6" s="40" t="s">
        <v>2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s="1" customFormat="1" ht="23.25" customHeight="1" thickBot="1" x14ac:dyDescent="0.4">
      <c r="A7" s="48"/>
      <c r="B7" s="48"/>
      <c r="C7" s="48"/>
      <c r="D7" s="48"/>
      <c r="E7" s="48"/>
      <c r="F7" s="48"/>
      <c r="G7" s="48"/>
      <c r="H7" s="48"/>
      <c r="I7" s="48"/>
      <c r="J7" s="48"/>
    </row>
    <row r="8" spans="1:10" ht="63" thickBot="1" x14ac:dyDescent="0.35">
      <c r="A8" s="12" t="s">
        <v>3</v>
      </c>
      <c r="B8" s="3" t="s">
        <v>4</v>
      </c>
      <c r="C8" s="7" t="s">
        <v>5</v>
      </c>
      <c r="D8" s="8" t="s">
        <v>6</v>
      </c>
      <c r="E8" s="8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9" t="s">
        <v>12</v>
      </c>
    </row>
    <row r="9" spans="1:10" ht="60" customHeight="1" thickBot="1" x14ac:dyDescent="0.35">
      <c r="A9" s="5" t="s">
        <v>13</v>
      </c>
      <c r="B9" s="27" t="s">
        <v>14</v>
      </c>
      <c r="C9" s="4" t="s">
        <v>15</v>
      </c>
      <c r="D9" s="6">
        <v>40</v>
      </c>
      <c r="E9" s="33">
        <v>0</v>
      </c>
      <c r="F9" s="15">
        <f>E9*0.2</f>
        <v>0</v>
      </c>
      <c r="G9" s="16">
        <f>E9*1.2</f>
        <v>0</v>
      </c>
      <c r="H9" s="15">
        <f>D9*E9</f>
        <v>0</v>
      </c>
      <c r="I9" s="16">
        <f>D9*E9*0.2</f>
        <v>0</v>
      </c>
      <c r="J9" s="17">
        <f>D9*E9*1.2</f>
        <v>0</v>
      </c>
    </row>
    <row r="10" spans="1:10" ht="42.6" customHeight="1" thickBot="1" x14ac:dyDescent="0.35">
      <c r="A10" s="5" t="s">
        <v>16</v>
      </c>
      <c r="B10" s="27" t="s">
        <v>14</v>
      </c>
      <c r="C10" s="4" t="s">
        <v>17</v>
      </c>
      <c r="D10" s="6">
        <v>40</v>
      </c>
      <c r="E10" s="33">
        <v>0</v>
      </c>
      <c r="F10" s="15">
        <f t="shared" ref="F10:G29" si="0">E10*0.2</f>
        <v>0</v>
      </c>
      <c r="G10" s="16">
        <f t="shared" ref="G10:G29" si="1">E10*1.2</f>
        <v>0</v>
      </c>
      <c r="H10" s="15">
        <f t="shared" ref="H10:I29" si="2">D10*E10</f>
        <v>0</v>
      </c>
      <c r="I10" s="16">
        <f t="shared" ref="I10:I29" si="3">D10*E10*0.2</f>
        <v>0</v>
      </c>
      <c r="J10" s="17">
        <f t="shared" ref="J10:J29" si="4">D10*E10*1.2</f>
        <v>0</v>
      </c>
    </row>
    <row r="11" spans="1:10" ht="60" customHeight="1" thickBot="1" x14ac:dyDescent="0.35">
      <c r="A11" s="5" t="s">
        <v>18</v>
      </c>
      <c r="B11" s="27" t="s">
        <v>14</v>
      </c>
      <c r="C11" s="4" t="s">
        <v>19</v>
      </c>
      <c r="D11" s="6">
        <v>40</v>
      </c>
      <c r="E11" s="33">
        <v>0</v>
      </c>
      <c r="F11" s="15">
        <f t="shared" si="0"/>
        <v>0</v>
      </c>
      <c r="G11" s="16">
        <f t="shared" si="1"/>
        <v>0</v>
      </c>
      <c r="H11" s="15">
        <f t="shared" si="2"/>
        <v>0</v>
      </c>
      <c r="I11" s="16">
        <f t="shared" si="3"/>
        <v>0</v>
      </c>
      <c r="J11" s="17">
        <f t="shared" si="4"/>
        <v>0</v>
      </c>
    </row>
    <row r="12" spans="1:10" ht="60" customHeight="1" thickBot="1" x14ac:dyDescent="0.35">
      <c r="A12" s="5" t="s">
        <v>20</v>
      </c>
      <c r="B12" s="27" t="s">
        <v>14</v>
      </c>
      <c r="C12" s="4" t="s">
        <v>21</v>
      </c>
      <c r="D12" s="6">
        <v>40</v>
      </c>
      <c r="E12" s="33">
        <v>0</v>
      </c>
      <c r="F12" s="15">
        <f t="shared" si="0"/>
        <v>0</v>
      </c>
      <c r="G12" s="16">
        <f t="shared" si="1"/>
        <v>0</v>
      </c>
      <c r="H12" s="15">
        <f t="shared" si="2"/>
        <v>0</v>
      </c>
      <c r="I12" s="16">
        <f t="shared" si="3"/>
        <v>0</v>
      </c>
      <c r="J12" s="17">
        <f t="shared" si="4"/>
        <v>0</v>
      </c>
    </row>
    <row r="13" spans="1:10" ht="60" customHeight="1" thickBot="1" x14ac:dyDescent="0.35">
      <c r="A13" s="5" t="s">
        <v>22</v>
      </c>
      <c r="B13" s="27" t="s">
        <v>14</v>
      </c>
      <c r="C13" s="4" t="s">
        <v>23</v>
      </c>
      <c r="D13" s="6">
        <v>40</v>
      </c>
      <c r="E13" s="33">
        <v>0</v>
      </c>
      <c r="F13" s="15">
        <f t="shared" si="0"/>
        <v>0</v>
      </c>
      <c r="G13" s="16">
        <f t="shared" si="1"/>
        <v>0</v>
      </c>
      <c r="H13" s="15">
        <f t="shared" si="2"/>
        <v>0</v>
      </c>
      <c r="I13" s="16">
        <f t="shared" si="3"/>
        <v>0</v>
      </c>
      <c r="J13" s="17">
        <f t="shared" si="4"/>
        <v>0</v>
      </c>
    </row>
    <row r="14" spans="1:10" ht="60" customHeight="1" x14ac:dyDescent="0.3">
      <c r="A14" s="5" t="s">
        <v>24</v>
      </c>
      <c r="B14" s="27" t="s">
        <v>14</v>
      </c>
      <c r="C14" s="4" t="s">
        <v>25</v>
      </c>
      <c r="D14" s="6">
        <v>40</v>
      </c>
      <c r="E14" s="33">
        <v>0</v>
      </c>
      <c r="F14" s="15">
        <f t="shared" si="0"/>
        <v>0</v>
      </c>
      <c r="G14" s="16">
        <f t="shared" si="1"/>
        <v>0</v>
      </c>
      <c r="H14" s="15">
        <f t="shared" si="2"/>
        <v>0</v>
      </c>
      <c r="I14" s="16">
        <f t="shared" si="3"/>
        <v>0</v>
      </c>
      <c r="J14" s="17">
        <f t="shared" si="4"/>
        <v>0</v>
      </c>
    </row>
    <row r="15" spans="1:10" ht="60" customHeight="1" x14ac:dyDescent="0.3">
      <c r="A15" s="5" t="s">
        <v>26</v>
      </c>
      <c r="B15" s="21" t="s">
        <v>27</v>
      </c>
      <c r="C15" s="21" t="s">
        <v>28</v>
      </c>
      <c r="D15" s="22">
        <v>200</v>
      </c>
      <c r="E15" s="33">
        <v>0</v>
      </c>
      <c r="F15" s="15">
        <f t="shared" si="0"/>
        <v>0</v>
      </c>
      <c r="G15" s="16">
        <f t="shared" si="1"/>
        <v>0</v>
      </c>
      <c r="H15" s="15">
        <f t="shared" si="2"/>
        <v>0</v>
      </c>
      <c r="I15" s="16">
        <f t="shared" si="3"/>
        <v>0</v>
      </c>
      <c r="J15" s="17">
        <f t="shared" si="4"/>
        <v>0</v>
      </c>
    </row>
    <row r="16" spans="1:10" ht="60" customHeight="1" x14ac:dyDescent="0.3">
      <c r="A16" s="5" t="s">
        <v>29</v>
      </c>
      <c r="B16" s="21" t="s">
        <v>30</v>
      </c>
      <c r="C16" s="21" t="s">
        <v>31</v>
      </c>
      <c r="D16" s="22">
        <v>50</v>
      </c>
      <c r="E16" s="33">
        <v>0</v>
      </c>
      <c r="F16" s="15">
        <f t="shared" ref="F16" si="5">E16*0.2</f>
        <v>0</v>
      </c>
      <c r="G16" s="16">
        <f t="shared" ref="G16" si="6">E16*1.2</f>
        <v>0</v>
      </c>
      <c r="H16" s="15">
        <f t="shared" ref="H16:H17" si="7">D16*E16</f>
        <v>0</v>
      </c>
      <c r="I16" s="16">
        <f t="shared" ref="I16:I17" si="8">D16*E16*0.2</f>
        <v>0</v>
      </c>
      <c r="J16" s="17">
        <f t="shared" si="4"/>
        <v>0</v>
      </c>
    </row>
    <row r="17" spans="1:10" ht="60" customHeight="1" x14ac:dyDescent="0.3">
      <c r="A17" s="5"/>
      <c r="B17" s="21" t="s">
        <v>32</v>
      </c>
      <c r="C17" s="21" t="s">
        <v>33</v>
      </c>
      <c r="D17" s="22">
        <v>50</v>
      </c>
      <c r="E17" s="33">
        <v>0</v>
      </c>
      <c r="F17" s="15"/>
      <c r="G17" s="16"/>
      <c r="H17" s="15">
        <f t="shared" si="7"/>
        <v>0</v>
      </c>
      <c r="I17" s="16">
        <f t="shared" si="8"/>
        <v>0</v>
      </c>
      <c r="J17" s="17">
        <f t="shared" si="4"/>
        <v>0</v>
      </c>
    </row>
    <row r="18" spans="1:10" ht="60" customHeight="1" x14ac:dyDescent="0.3">
      <c r="A18" s="5" t="s">
        <v>34</v>
      </c>
      <c r="B18" s="21" t="s">
        <v>35</v>
      </c>
      <c r="C18" s="21" t="s">
        <v>36</v>
      </c>
      <c r="D18" s="22">
        <v>50</v>
      </c>
      <c r="E18" s="33">
        <v>0</v>
      </c>
      <c r="F18" s="15">
        <f t="shared" si="0"/>
        <v>0</v>
      </c>
      <c r="G18" s="16">
        <f t="shared" si="1"/>
        <v>0</v>
      </c>
      <c r="H18" s="15">
        <f t="shared" si="2"/>
        <v>0</v>
      </c>
      <c r="I18" s="16">
        <f t="shared" si="3"/>
        <v>0</v>
      </c>
      <c r="J18" s="17">
        <f t="shared" si="4"/>
        <v>0</v>
      </c>
    </row>
    <row r="19" spans="1:10" ht="60" customHeight="1" x14ac:dyDescent="0.3">
      <c r="A19" s="5" t="s">
        <v>37</v>
      </c>
      <c r="B19" s="21" t="s">
        <v>35</v>
      </c>
      <c r="C19" s="21" t="s">
        <v>38</v>
      </c>
      <c r="D19" s="22">
        <v>30</v>
      </c>
      <c r="E19" s="33">
        <v>0</v>
      </c>
      <c r="F19" s="15">
        <f t="shared" si="0"/>
        <v>0</v>
      </c>
      <c r="G19" s="15">
        <f t="shared" si="0"/>
        <v>0</v>
      </c>
      <c r="H19" s="15">
        <f t="shared" si="2"/>
        <v>0</v>
      </c>
      <c r="I19" s="16">
        <f t="shared" si="3"/>
        <v>0</v>
      </c>
      <c r="J19" s="17">
        <f t="shared" si="4"/>
        <v>0</v>
      </c>
    </row>
    <row r="20" spans="1:10" ht="60" customHeight="1" x14ac:dyDescent="0.3">
      <c r="A20" s="5"/>
      <c r="B20" s="21" t="s">
        <v>39</v>
      </c>
      <c r="C20" s="21" t="s">
        <v>40</v>
      </c>
      <c r="D20" s="22">
        <v>100</v>
      </c>
      <c r="E20" s="33">
        <v>0</v>
      </c>
      <c r="F20" s="15">
        <f t="shared" si="0"/>
        <v>0</v>
      </c>
      <c r="G20" s="15">
        <f t="shared" si="0"/>
        <v>0</v>
      </c>
      <c r="H20" s="15">
        <f t="shared" si="2"/>
        <v>0</v>
      </c>
      <c r="I20" s="16">
        <f t="shared" si="3"/>
        <v>0</v>
      </c>
      <c r="J20" s="17">
        <f t="shared" si="4"/>
        <v>0</v>
      </c>
    </row>
    <row r="21" spans="1:10" ht="60" customHeight="1" x14ac:dyDescent="0.3">
      <c r="A21" s="5" t="s">
        <v>41</v>
      </c>
      <c r="B21" s="4" t="s">
        <v>42</v>
      </c>
      <c r="C21" s="4" t="s">
        <v>43</v>
      </c>
      <c r="D21" s="20">
        <v>24</v>
      </c>
      <c r="E21" s="33">
        <v>0</v>
      </c>
      <c r="F21" s="16">
        <f t="shared" si="0"/>
        <v>0</v>
      </c>
      <c r="G21" s="16">
        <f t="shared" si="1"/>
        <v>0</v>
      </c>
      <c r="H21" s="15">
        <f t="shared" si="2"/>
        <v>0</v>
      </c>
      <c r="I21" s="16">
        <f t="shared" si="3"/>
        <v>0</v>
      </c>
      <c r="J21" s="17">
        <f t="shared" si="4"/>
        <v>0</v>
      </c>
    </row>
    <row r="22" spans="1:10" ht="60" customHeight="1" x14ac:dyDescent="0.3">
      <c r="A22" s="5" t="s">
        <v>44</v>
      </c>
      <c r="B22" s="4" t="s">
        <v>45</v>
      </c>
      <c r="C22" s="4" t="s">
        <v>46</v>
      </c>
      <c r="D22" s="6">
        <v>30</v>
      </c>
      <c r="E22" s="33">
        <v>0</v>
      </c>
      <c r="F22" s="15">
        <f t="shared" si="0"/>
        <v>0</v>
      </c>
      <c r="G22" s="16">
        <f t="shared" si="1"/>
        <v>0</v>
      </c>
      <c r="H22" s="15">
        <f t="shared" si="2"/>
        <v>0</v>
      </c>
      <c r="I22" s="16">
        <f t="shared" si="3"/>
        <v>0</v>
      </c>
      <c r="J22" s="17">
        <f t="shared" si="4"/>
        <v>0</v>
      </c>
    </row>
    <row r="23" spans="1:10" ht="60" customHeight="1" x14ac:dyDescent="0.3">
      <c r="A23" s="5" t="s">
        <v>47</v>
      </c>
      <c r="B23" s="4" t="s">
        <v>48</v>
      </c>
      <c r="C23" s="4" t="s">
        <v>49</v>
      </c>
      <c r="D23" s="6">
        <v>80</v>
      </c>
      <c r="E23" s="33">
        <v>0</v>
      </c>
      <c r="F23" s="15">
        <f t="shared" si="0"/>
        <v>0</v>
      </c>
      <c r="G23" s="16">
        <f t="shared" si="1"/>
        <v>0</v>
      </c>
      <c r="H23" s="15">
        <f t="shared" si="2"/>
        <v>0</v>
      </c>
      <c r="I23" s="16">
        <f t="shared" si="3"/>
        <v>0</v>
      </c>
      <c r="J23" s="17">
        <f t="shared" si="4"/>
        <v>0</v>
      </c>
    </row>
    <row r="24" spans="1:10" ht="60" customHeight="1" x14ac:dyDescent="0.3">
      <c r="A24" s="5" t="s">
        <v>50</v>
      </c>
      <c r="B24" s="4" t="s">
        <v>51</v>
      </c>
      <c r="C24" s="4" t="s">
        <v>51</v>
      </c>
      <c r="D24" s="6">
        <v>15</v>
      </c>
      <c r="E24" s="33">
        <v>0</v>
      </c>
      <c r="F24" s="15">
        <f t="shared" si="0"/>
        <v>0</v>
      </c>
      <c r="G24" s="16">
        <f t="shared" si="1"/>
        <v>0</v>
      </c>
      <c r="H24" s="15">
        <f t="shared" si="2"/>
        <v>0</v>
      </c>
      <c r="I24" s="16">
        <f t="shared" si="3"/>
        <v>0</v>
      </c>
      <c r="J24" s="17">
        <f t="shared" si="4"/>
        <v>0</v>
      </c>
    </row>
    <row r="25" spans="1:10" ht="60" customHeight="1" x14ac:dyDescent="0.3">
      <c r="A25" s="5" t="s">
        <v>52</v>
      </c>
      <c r="B25" s="4" t="s">
        <v>53</v>
      </c>
      <c r="C25" s="4" t="s">
        <v>54</v>
      </c>
      <c r="D25" s="6">
        <v>100</v>
      </c>
      <c r="E25" s="33">
        <v>0</v>
      </c>
      <c r="F25" s="15">
        <f t="shared" si="0"/>
        <v>0</v>
      </c>
      <c r="G25" s="16">
        <f t="shared" si="1"/>
        <v>0</v>
      </c>
      <c r="H25" s="15">
        <f t="shared" si="2"/>
        <v>0</v>
      </c>
      <c r="I25" s="16">
        <f t="shared" si="3"/>
        <v>0</v>
      </c>
      <c r="J25" s="17">
        <f t="shared" si="4"/>
        <v>0</v>
      </c>
    </row>
    <row r="26" spans="1:10" ht="60" customHeight="1" x14ac:dyDescent="0.3">
      <c r="A26" s="23" t="s">
        <v>55</v>
      </c>
      <c r="B26" s="24" t="s">
        <v>56</v>
      </c>
      <c r="C26" s="25" t="s">
        <v>57</v>
      </c>
      <c r="D26" s="26">
        <v>200</v>
      </c>
      <c r="E26" s="33">
        <v>0</v>
      </c>
      <c r="F26" s="15">
        <f t="shared" si="0"/>
        <v>0</v>
      </c>
      <c r="G26" s="16">
        <f t="shared" si="1"/>
        <v>0</v>
      </c>
      <c r="H26" s="15">
        <f t="shared" si="2"/>
        <v>0</v>
      </c>
      <c r="I26" s="16">
        <f t="shared" si="3"/>
        <v>0</v>
      </c>
      <c r="J26" s="17">
        <f t="shared" si="4"/>
        <v>0</v>
      </c>
    </row>
    <row r="27" spans="1:10" ht="60" customHeight="1" x14ac:dyDescent="0.3">
      <c r="A27" s="23" t="s">
        <v>58</v>
      </c>
      <c r="B27" s="24" t="s">
        <v>59</v>
      </c>
      <c r="C27" s="25" t="s">
        <v>60</v>
      </c>
      <c r="D27" s="26">
        <v>300</v>
      </c>
      <c r="E27" s="33">
        <v>0</v>
      </c>
      <c r="F27" s="15">
        <f t="shared" si="0"/>
        <v>0</v>
      </c>
      <c r="G27" s="16">
        <f t="shared" si="1"/>
        <v>0</v>
      </c>
      <c r="H27" s="15">
        <f t="shared" si="2"/>
        <v>0</v>
      </c>
      <c r="I27" s="16">
        <f t="shared" si="3"/>
        <v>0</v>
      </c>
      <c r="J27" s="17">
        <f t="shared" si="4"/>
        <v>0</v>
      </c>
    </row>
    <row r="28" spans="1:10" ht="60" customHeight="1" thickBot="1" x14ac:dyDescent="0.35">
      <c r="A28" s="23" t="s">
        <v>61</v>
      </c>
      <c r="B28" s="24" t="s">
        <v>62</v>
      </c>
      <c r="C28" s="25" t="s">
        <v>63</v>
      </c>
      <c r="D28" s="35">
        <v>30</v>
      </c>
      <c r="E28" s="33">
        <v>0</v>
      </c>
      <c r="F28" s="18">
        <f t="shared" si="0"/>
        <v>0</v>
      </c>
      <c r="G28" s="19">
        <f t="shared" si="1"/>
        <v>0</v>
      </c>
      <c r="H28" s="15">
        <f t="shared" si="2"/>
        <v>0</v>
      </c>
      <c r="I28" s="15">
        <f t="shared" si="2"/>
        <v>0</v>
      </c>
      <c r="J28" s="17">
        <f t="shared" si="4"/>
        <v>0</v>
      </c>
    </row>
    <row r="29" spans="1:10" ht="60" customHeight="1" thickBot="1" x14ac:dyDescent="0.35">
      <c r="A29" s="36">
        <v>20</v>
      </c>
      <c r="B29" s="4" t="s">
        <v>64</v>
      </c>
      <c r="C29" s="4" t="s">
        <v>64</v>
      </c>
      <c r="D29" s="34">
        <v>50</v>
      </c>
      <c r="E29" s="33">
        <v>0</v>
      </c>
      <c r="F29" s="18">
        <f t="shared" si="0"/>
        <v>0</v>
      </c>
      <c r="G29" s="19">
        <f t="shared" si="1"/>
        <v>0</v>
      </c>
      <c r="H29" s="15">
        <f t="shared" si="2"/>
        <v>0</v>
      </c>
      <c r="I29" s="16">
        <f t="shared" si="3"/>
        <v>0</v>
      </c>
      <c r="J29" s="17">
        <f t="shared" si="4"/>
        <v>0</v>
      </c>
    </row>
    <row r="30" spans="1:10" ht="43.5" customHeight="1" thickBot="1" x14ac:dyDescent="0.35">
      <c r="A30" s="41" t="s">
        <v>65</v>
      </c>
      <c r="B30" s="42"/>
      <c r="C30" s="42"/>
      <c r="D30" s="42"/>
      <c r="E30" s="43"/>
      <c r="F30" s="43"/>
      <c r="G30" s="44"/>
      <c r="H30" s="13">
        <f>SUM(H9:H29)</f>
        <v>0</v>
      </c>
      <c r="I30" s="14">
        <f>H30*0.2</f>
        <v>0</v>
      </c>
      <c r="J30" s="13">
        <f>H30*1.2</f>
        <v>0</v>
      </c>
    </row>
    <row r="31" spans="1:10" ht="14.25" customHeight="1" x14ac:dyDescent="0.3">
      <c r="A31" s="11"/>
    </row>
    <row r="32" spans="1:10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ht="15" thickBot="1" x14ac:dyDescent="0.35">
      <c r="A33" s="29" t="s">
        <v>66</v>
      </c>
      <c r="B33"/>
      <c r="C33" s="28"/>
      <c r="D33" s="28"/>
      <c r="E33" s="28"/>
      <c r="F33" s="28"/>
      <c r="G33" s="28"/>
      <c r="H33" s="28"/>
      <c r="I33" s="28"/>
      <c r="J33" s="28"/>
    </row>
    <row r="34" spans="1:10" ht="15.6" thickTop="1" thickBot="1" x14ac:dyDescent="0.35">
      <c r="A34" s="30"/>
      <c r="B34"/>
    </row>
    <row r="35" spans="1:10" ht="15.6" thickTop="1" thickBot="1" x14ac:dyDescent="0.35">
      <c r="A35" s="29" t="s">
        <v>67</v>
      </c>
      <c r="B35"/>
    </row>
    <row r="36" spans="1:10" ht="15" thickBot="1" x14ac:dyDescent="0.35">
      <c r="A36" s="31"/>
      <c r="B36"/>
    </row>
    <row r="37" spans="1:10" ht="15" thickBot="1" x14ac:dyDescent="0.35">
      <c r="A37" s="29" t="s">
        <v>68</v>
      </c>
      <c r="B37"/>
    </row>
    <row r="38" spans="1:10" ht="15" thickBot="1" x14ac:dyDescent="0.35">
      <c r="A38" s="31"/>
      <c r="B38"/>
    </row>
    <row r="39" spans="1:10" x14ac:dyDescent="0.3">
      <c r="A39" s="29"/>
      <c r="B39"/>
    </row>
    <row r="40" spans="1:10" x14ac:dyDescent="0.3">
      <c r="A40" s="29" t="s">
        <v>69</v>
      </c>
      <c r="B40"/>
    </row>
    <row r="41" spans="1:10" x14ac:dyDescent="0.3">
      <c r="A41" s="29" t="s">
        <v>70</v>
      </c>
      <c r="B41"/>
    </row>
    <row r="42" spans="1:10" x14ac:dyDescent="0.3">
      <c r="A42" s="38" t="s">
        <v>71</v>
      </c>
      <c r="B42" s="38"/>
      <c r="C42" s="38"/>
      <c r="D42" s="38"/>
      <c r="E42" s="38"/>
      <c r="F42" s="38"/>
      <c r="G42" s="38"/>
      <c r="H42" s="38"/>
      <c r="I42" s="38"/>
    </row>
    <row r="43" spans="1:10" x14ac:dyDescent="0.3">
      <c r="B43" s="37" t="s">
        <v>72</v>
      </c>
      <c r="C43" s="37"/>
      <c r="D43" s="37"/>
      <c r="E43" s="37"/>
      <c r="F43" s="37"/>
      <c r="G43" s="37"/>
      <c r="H43" s="37"/>
      <c r="I43" s="37"/>
    </row>
  </sheetData>
  <mergeCells count="10">
    <mergeCell ref="B43:I43"/>
    <mergeCell ref="A42:I42"/>
    <mergeCell ref="A1:J1"/>
    <mergeCell ref="A6:J6"/>
    <mergeCell ref="A30:G30"/>
    <mergeCell ref="A3:J3"/>
    <mergeCell ref="A2:J2"/>
    <mergeCell ref="A4:J4"/>
    <mergeCell ref="A5:J5"/>
    <mergeCell ref="A7:J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6487E9-1298-4800-B399-C6334E484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16854B-6E4E-4763-B067-6BF3EE904C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2AAB7-7CA0-4129-AEFB-BA2FDAEDCF7D}">
  <ds:schemaRefs>
    <ds:schemaRef ds:uri="http://purl.org/dc/elements/1.1/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Hárok2</vt:lpstr>
      <vt:lpstr>Hárok3</vt:lpstr>
      <vt:lpstr>Hárok2!_Hlk518037705</vt:lpstr>
    </vt:vector>
  </TitlesOfParts>
  <Manager/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Mydlo Stanislav</dc:creator>
  <cp:keywords/>
  <dc:description/>
  <cp:lastModifiedBy>Blažeková Patricia</cp:lastModifiedBy>
  <cp:revision/>
  <dcterms:created xsi:type="dcterms:W3CDTF">2018-05-23T07:09:28Z</dcterms:created>
  <dcterms:modified xsi:type="dcterms:W3CDTF">2021-10-27T13:33:31Z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