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DNS Nábytok\Výzva č. 19 - SOŠ IT BB\"/>
    </mc:Choice>
  </mc:AlternateContent>
  <xr:revisionPtr revIDLastSave="0" documentId="13_ncr:1_{12D481DE-2EDA-4A00-A295-86E872A2AC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I40" i="1"/>
  <c r="H31" i="1"/>
  <c r="I31" i="1" s="1"/>
  <c r="H32" i="1"/>
  <c r="I32" i="1" s="1"/>
  <c r="H33" i="1"/>
  <c r="I33" i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30" i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/>
  <c r="H20" i="1"/>
  <c r="I20" i="1" s="1"/>
  <c r="H19" i="1"/>
  <c r="I19" i="1" s="1"/>
  <c r="H18" i="1"/>
  <c r="I18" i="1" s="1"/>
  <c r="H17" i="1"/>
  <c r="I17" i="1"/>
  <c r="H16" i="1"/>
  <c r="I16" i="1"/>
  <c r="H15" i="1"/>
  <c r="I15" i="1" s="1"/>
  <c r="H12" i="1"/>
  <c r="I12" i="1" s="1"/>
  <c r="H13" i="1"/>
  <c r="I13" i="1" s="1"/>
  <c r="H14" i="1"/>
  <c r="I14" i="1" s="1"/>
  <c r="H11" i="1"/>
  <c r="H29" i="1" l="1"/>
  <c r="I30" i="1"/>
  <c r="I29" i="1" s="1"/>
  <c r="I11" i="1"/>
</calcChain>
</file>

<file path=xl/sharedStrings.xml><?xml version="1.0" encoding="utf-8"?>
<sst xmlns="http://schemas.openxmlformats.org/spreadsheetml/2006/main" count="62" uniqueCount="61">
  <si>
    <t>Obchodné meno, adresa sídla uchádzača a IČO:</t>
  </si>
  <si>
    <t>Kontaktná osoba, tel. číslo, e-mail:</t>
  </si>
  <si>
    <t>Špecifikácia - minimálne požiadavky verejného obstarávateľa</t>
  </si>
  <si>
    <t>Označenie (výrobná značka/model) ponúkaného tovaru</t>
  </si>
  <si>
    <t>Uchádzačom ponúknuté technické parametre</t>
  </si>
  <si>
    <t>Sadzba DPH v %</t>
  </si>
  <si>
    <t>Jednotková cena bez DPH v €</t>
  </si>
  <si>
    <t>Cena spolu bez DPH v €</t>
  </si>
  <si>
    <t>Cena spolu s DPH v €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</si>
  <si>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</si>
  <si>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</si>
  <si>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</si>
  <si>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</si>
  <si>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P.č. projektu</t>
  </si>
  <si>
    <t>Technická špecifikácia a cenová kalkulácia ponúkaného tovaru</t>
  </si>
  <si>
    <r>
      <t xml:space="preserve">Skrinka otvorená 715 x 400 x 450 mm; </t>
    </r>
    <r>
      <rPr>
        <sz val="10"/>
        <color theme="1"/>
        <rFont val="Calibri"/>
        <family val="2"/>
        <charset val="238"/>
        <scheme val="minor"/>
      </rPr>
      <t>Korpus skrinky je vyrobený  z DTD laminovanej podľa výberu /drevina/ Ohranenej ABS hranou 22/05 mm. Je postavená na kovových hranatých nohách.</t>
    </r>
  </si>
  <si>
    <t>Doprava a montáž</t>
  </si>
  <si>
    <r>
      <t xml:space="preserve">Zrkadlo so skrinkou do kúpeľne </t>
    </r>
    <r>
      <rPr>
        <sz val="10"/>
        <color theme="1"/>
        <rFont val="Calibri"/>
        <family val="2"/>
        <charset val="238"/>
        <scheme val="minor"/>
      </rPr>
      <t>580x490x147 mm</t>
    </r>
  </si>
  <si>
    <r>
      <t xml:space="preserve">Stôl jedálenský 1200 x 800 x 750 mm; </t>
    </r>
    <r>
      <rPr>
        <sz val="10"/>
        <color theme="1"/>
        <rFont val="Calibri"/>
        <family val="2"/>
        <charset val="238"/>
        <scheme val="minor"/>
      </rPr>
      <t>Nohy a lub stola sú vyrobené z DTD laminovanej hrúbky18mm, po celom obvode ohranené ABS hranou 22/05mm rovnakej povrchovej úpravy. Vrchný plát stola je zo zdvojenej hrúbky 36mm, ohranený ABS hranou 40/2 mm.</t>
    </r>
  </si>
  <si>
    <t>Skrinka horná so sklom 2-dv 700 x 300 x 600 mm</t>
  </si>
  <si>
    <t>Skrinka horná 2-dv 600 x 300 x 600 mm</t>
  </si>
  <si>
    <t>Skrinka horná na digestor 2-dv 600 x 300 x 600 mm</t>
  </si>
  <si>
    <t>Skrinka spodná 2-dv 700 x 500 x 870 mm</t>
  </si>
  <si>
    <t>Skrinka spodná 2-dv +1-zásuvk. 600 x 500 x 870 mm</t>
  </si>
  <si>
    <t>Zástena vo farbe PD 2600 x 690 x 10 mm</t>
  </si>
  <si>
    <t xml:space="preserve">Pracovná doska 2600 x 600 x 40 mm </t>
  </si>
  <si>
    <r>
      <t xml:space="preserve">Stolička k jedálenskému stolu: </t>
    </r>
    <r>
      <rPr>
        <sz val="10"/>
        <color theme="1"/>
        <rFont val="Calibri"/>
        <family val="2"/>
        <charset val="238"/>
        <scheme val="minor"/>
      </rPr>
      <t>konštrukcia - kovová oceľ v kombinácii s ohybnou preglejkou, nosnosť - 150 kg, farba - jelša, rozmery: výška stoličky 86 cm, hĺbka 49 cm, šírka 42 cm, výška sedačky 66 cm</t>
    </r>
  </si>
  <si>
    <t>Počet (v ks)</t>
  </si>
  <si>
    <t>x</t>
  </si>
  <si>
    <t>Skrinka 2 dv.s nikou a bokom 602+36 x 400 x 2200 mm</t>
  </si>
  <si>
    <t>1 súbor</t>
  </si>
  <si>
    <t>Cena v € spolu:</t>
  </si>
  <si>
    <r>
      <t xml:space="preserve">Drez kuchynský Blanco Flexo +batéria a sifón: </t>
    </r>
    <r>
      <rPr>
        <sz val="10"/>
        <color theme="1"/>
        <rFont val="Calibri"/>
        <family val="2"/>
        <charset val="238"/>
        <scheme val="minor"/>
      </rPr>
      <t>rozmery 605x500 spolu so sifónom, batéria umiestnená na drese</t>
    </r>
  </si>
  <si>
    <r>
      <rPr>
        <b/>
        <sz val="10"/>
        <color theme="1"/>
        <rFont val="Calibri"/>
        <family val="2"/>
        <charset val="238"/>
        <scheme val="minor"/>
      </rPr>
      <t xml:space="preserve">Posteľ výklopná 2000 x 900 x 480 mm: </t>
    </r>
    <r>
      <rPr>
        <sz val="10"/>
        <color theme="1"/>
        <rFont val="Calibri"/>
        <family val="2"/>
        <charset val="238"/>
        <scheme val="minor"/>
      </rPr>
      <t xml:space="preserve">Posteľ  pozostávajúca z dvoch častí – spodná časť tvoriaca úložný priestor je rozdelená kvôli spevneniu tromi priečnymi medzistenami. Úložný priestor postele je opatrený bielou HDF. Zo spodnej časti je opatrená 4 ks trojuholníkovými klzákmi a 2 ks obdĺžnikovými klzákmi. Spojená s vrchnou časťou je výklopným posteľovým kovaním. Vrchnú časť tvorí perforovaná doska opatrená otvormi na odvetranie matracov. Táto doska je tiež v dekore postele. Doska na ktorej je matrac je opatrená po bokoch lištami v rovnakom dekore ako je spodná časť. Tieto lišty sú vo výške minimálne 65 mm a slúžia ako zarážka na matrac. Sú spojené výlučne kolíkovým spojom o počte kolíkov na dlhej strane 17 ks kolíkov a na krátkej strane 10 ks kolíkov. </t>
    </r>
    <r>
      <rPr>
        <b/>
        <sz val="10"/>
        <color theme="1"/>
        <rFont val="Calibri"/>
        <family val="2"/>
        <charset val="238"/>
        <scheme val="minor"/>
      </rPr>
      <t>Spoje :</t>
    </r>
    <r>
      <rPr>
        <sz val="10"/>
        <color theme="1"/>
        <rFont val="Calibri"/>
        <family val="2"/>
        <charset val="238"/>
        <scheme val="minor"/>
      </rPr>
      <t xml:space="preserve"> výlučne kolíkový spoj na celej konštrukcii postele. Nepovoľuje sa spoj za pomoci konfirmátov alebo excentrov. </t>
    </r>
    <r>
      <rPr>
        <b/>
        <sz val="10"/>
        <color theme="1"/>
        <rFont val="Calibri"/>
        <family val="2"/>
        <charset val="238"/>
        <scheme val="minor"/>
      </rPr>
      <t xml:space="preserve">ABS hrany : </t>
    </r>
    <r>
      <rPr>
        <sz val="10"/>
        <color theme="1"/>
        <rFont val="Calibri"/>
        <family val="2"/>
        <charset val="238"/>
        <scheme val="minor"/>
      </rPr>
      <t xml:space="preserve">pohľadové ABS hrany sú v hrúbke 2 mm, nepohľadové ABS hrany ako hrany z vnútra postele, či spodnej strany postele sú v hrúbke 1 mm. </t>
    </r>
    <r>
      <rPr>
        <b/>
        <sz val="10"/>
        <color theme="1"/>
        <rFont val="Calibri"/>
        <family val="2"/>
        <charset val="238"/>
        <scheme val="minor"/>
      </rPr>
      <t xml:space="preserve">Matrac : </t>
    </r>
    <r>
      <rPr>
        <sz val="10"/>
        <color theme="1"/>
        <rFont val="Calibri"/>
        <family val="2"/>
        <charset val="238"/>
        <scheme val="minor"/>
      </rPr>
      <t>matrac je pružinový, hrúbka drôtu minimálne 2 mm, opatrený odzipsovateľným protialergickým prateľným poťahom. Výška matraca minimálne 16 cm, nosnosť matraca minimálne 120 kg.</t>
    </r>
  </si>
  <si>
    <r>
      <t xml:space="preserve">Zástena 2000 x 600 x 18 mm: </t>
    </r>
    <r>
      <rPr>
        <sz val="10"/>
        <color theme="1"/>
        <rFont val="Calibri"/>
        <family val="2"/>
        <charset val="238"/>
        <scheme val="minor"/>
      </rPr>
      <t>Zástena za posteľou je primontovaná priamo na stenu. je z DTD laminovanej hrúbky18mm a je po celom obvode ohranené ABS hranou 22/05mm rovnakej povrchovej úpravy.</t>
    </r>
  </si>
  <si>
    <r>
      <t xml:space="preserve">Zástena 2340 x 600 x 18 mm: </t>
    </r>
    <r>
      <rPr>
        <sz val="10"/>
        <color theme="1"/>
        <rFont val="Calibri"/>
        <family val="2"/>
        <charset val="238"/>
        <scheme val="minor"/>
      </rPr>
      <t>Zástena za posteľou je primontovaná priamo na stenu. je z DTD laminovanej hrúbky 18mm a je po celom obvode ohranené ABS hranou 22/05mm rovnakej povrchovej úpravy.</t>
    </r>
  </si>
  <si>
    <r>
      <t>Zástena 1240 x 600 x 18 mm:</t>
    </r>
    <r>
      <rPr>
        <sz val="10"/>
        <color theme="1"/>
        <rFont val="Calibri"/>
        <family val="2"/>
        <charset val="238"/>
        <scheme val="minor"/>
      </rPr>
      <t xml:space="preserve"> Zástena za posteľou je primontovaná priamo na stenu. je z DTD laminovanej hrúbky 18mm a je po celom obvode ohranené ABS hranou 22/05mm rovnakej povrchovej úpravy.</t>
    </r>
  </si>
  <si>
    <r>
      <t xml:space="preserve">Nočný stolík 300 x 300+dv x 450  mm: </t>
    </r>
    <r>
      <rPr>
        <sz val="10"/>
        <color theme="1"/>
        <rFont val="Calibri"/>
        <family val="2"/>
        <charset val="238"/>
        <scheme val="minor"/>
      </rPr>
      <t>Korpus nočného stolíka bude vyrobený z DTD laminovanej podľa výberu /drevina/. Ohranenej ABS hranou 22/05 mm. Rovnako ako vnútorná krabička zásuvky. Dvierka budú vyrobené z DTD laminovanej podľa výberu /pastel/ s ABS hranou hr.22/2 mm po celom obvode. Na čielku je úchytka podľa výberu. Celý stolík je na kovových hranatých nohách.</t>
    </r>
  </si>
  <si>
    <r>
      <t>Skrinka otvorená nad posteľ</t>
    </r>
    <r>
      <rPr>
        <b/>
        <sz val="10"/>
        <rFont val="Calibri"/>
        <family val="2"/>
        <charset val="238"/>
        <scheme val="minor"/>
      </rPr>
      <t xml:space="preserve"> š 900 x hl 210 x v 950mm: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Polička nad posteľou je primontovaná priamo na stenu. Je z DTD laminovanej hrúbky18mma je po celom obvode ohranené ABS hranou 22/05mm rovnakej povrchovej úpravy.</t>
    </r>
  </si>
  <si>
    <r>
      <t xml:space="preserve">Skriňa 2-dverová šatníková 600x450x2000 mm; </t>
    </r>
    <r>
      <rPr>
        <sz val="10"/>
        <color theme="1"/>
        <rFont val="Calibri"/>
        <family val="2"/>
        <charset val="238"/>
        <scheme val="minor"/>
      </rPr>
      <t>Skriňa 2-dverová šatníková s výsuvným vešiakom a troma poličkami š 600 x hl 430+dv x v 2000 mm. Korpus skrine šatníkovej je vyrobený z DTD laminovanej podľa výberu /drevina/. Ohranenej ABS hranou 22/05 mm. Dvierka budú vyrobené z DTD laminovanej podľa výberu /pastel/ s ABS hranou hr.22/2 mm po celom obvode. Na dvierkach sú úchytky podľa výberu. Celá skriňa je na kovových hranatých nohách. Vybavením skrine je aj výsuvný vešiak hĺbky 400mm.</t>
    </r>
  </si>
  <si>
    <r>
      <t>Skrinka otvorená 950 x 330 x 800 mm;</t>
    </r>
    <r>
      <rPr>
        <sz val="10"/>
        <color theme="1"/>
        <rFont val="Calibri"/>
        <family val="2"/>
        <charset val="238"/>
        <scheme val="minor"/>
      </rPr>
      <t xml:space="preserve"> Polička nad stolom je primontovaná priamo na stenu. Je z DTD laminovanej hrúbky18mm a je po celom obvode ohranená ABS hranou 22/05mm rovnakej povrchovej úpravy.</t>
    </r>
  </si>
  <si>
    <r>
      <t>Skrinka 3-zásuvková 400 x 450 x 750 mm;</t>
    </r>
    <r>
      <rPr>
        <sz val="10"/>
        <color theme="1"/>
        <rFont val="Calibri"/>
        <family val="2"/>
        <charset val="238"/>
        <scheme val="minor"/>
      </rPr>
      <t xml:space="preserve"> Skrinka 3-zásuvková š 400 x hl 430+dv x v 750 mm. Korpus skrinky bude vyrobený z DTD laminovanej podľa výberu /drevina/ ohranenej ABS hranou 22/05 mm. Čielka zásuviek budú vyrobené z DTD laminovanej podľa výberu /pastel/ s ABS hranou hr.22/2 mm po celom obvode. Na čielkach sú úchytky podľa výberu. Celá skrinka bude postavená na kovových hranatých nohách podobne ako ostatné skrine stojace na zemi.</t>
    </r>
  </si>
  <si>
    <r>
      <t xml:space="preserve">Vešiaková stena 915 x 18 x 1650 mm; </t>
    </r>
    <r>
      <rPr>
        <sz val="10"/>
        <color theme="1"/>
        <rFont val="Calibri"/>
        <family val="2"/>
        <charset val="238"/>
        <scheme val="minor"/>
      </rPr>
      <t>Vešiaková stena je primontovaná priamo na stenu, podopretá na skrinke 15. Je z DTD laminovanej hrúbky 18mm  podľa výberu /drevina/ a je po celom obvode ohranené ABS hranou 22/05mm rovnakej povrchovej úpravy. Na vešiakovej stene sú primontované vešiačiky podľa výroby, v počte 7ks.</t>
    </r>
  </si>
  <si>
    <r>
      <t xml:space="preserve">Stôl s otvorenou skrinkou a 1-zásuvkou 1200x550x750 mm; </t>
    </r>
    <r>
      <rPr>
        <sz val="10"/>
        <color theme="1"/>
        <rFont val="Calibri"/>
        <family val="2"/>
        <charset val="238"/>
        <scheme val="minor"/>
      </rPr>
      <t>Nohy, lub a skrinka stola sú vyrobené z DTD laminovanej hrúbky 18mm, po celom obvode ohranené ABS hranou 22/05mm rovnakej povrchovej úpravy. Vrchný plát stola je zo zdvojenej hrúbky 36mm, ohranený ABS hranou 40/2 mm. Na jednej strane je vyrezaný štvrťoblúk o polomere 200mm. Čielko zásuvky bude vyrobené z DTD laminovanej podľa výberu /pastel/ s ABS hranou hr.22/2 mm po celom obvode. Na čielku je úchytka podľa výberu. Celá skrinka otvorená s jednou zásuvkou je na kovových hranatých nohách.</t>
    </r>
  </si>
  <si>
    <r>
      <t xml:space="preserve">Stôl s otvorenou skrinkou a oblúkom 2250x550x750 mm; </t>
    </r>
    <r>
      <rPr>
        <sz val="10"/>
        <color theme="1"/>
        <rFont val="Calibri"/>
        <family val="2"/>
        <charset val="238"/>
        <scheme val="minor"/>
      </rPr>
      <t>Stôl s otvorenou skrinkou a oblúkom pracovný š 2250 x hl 550 x v 750mm. Nohy, lub a skrinka stola sú vyrobené z DTD laminovanej hrúbky 18mm, po celom obvode ohranené ABS hranou 22/05mm rovnakej povrchovej úpravy. Vrchný plát stola je zo zdvojenej hrúbky 36mm, ohranený ABS hranou 40/2 mm. Na jednej strane je vyrezaný štvrťoblúk o polomere 200mm.</t>
    </r>
  </si>
  <si>
    <r>
      <t xml:space="preserve">Skrinka okolo chladničky s poličkami 660 x 400 x 2100 mm; </t>
    </r>
    <r>
      <rPr>
        <sz val="10"/>
        <color theme="1"/>
        <rFont val="Calibri"/>
        <family val="2"/>
        <charset val="238"/>
        <scheme val="minor"/>
      </rPr>
      <t xml:space="preserve">( Otvorený priestor zachovať 1900 mm ) Korpus skrinky je vyrobený  z DTD laminovanej podľa výberu /drevina/ Ohranenej ABS hranou 22/05 mm.  
*** 
</t>
    </r>
    <r>
      <rPr>
        <i/>
        <u/>
        <sz val="10"/>
        <color theme="1"/>
        <rFont val="Calibri"/>
        <family val="2"/>
        <charset val="238"/>
        <scheme val="minor"/>
      </rPr>
      <t>(Pozor, pred výrobou je nutné výrobcom overiť, aká chladnička a mikrovlnka bude v otvorenom priestore tejto skrinky umiestnená a následne výšku otvoru podľa tejto zistenej skutočnosti upraviť.)</t>
    </r>
  </si>
  <si>
    <r>
      <t xml:space="preserve">Zrkadlo 100x50 cm </t>
    </r>
    <r>
      <rPr>
        <sz val="10"/>
        <color theme="1"/>
        <rFont val="Calibri"/>
        <family val="2"/>
        <charset val="238"/>
        <scheme val="minor"/>
      </rPr>
      <t>nalepené na stene</t>
    </r>
  </si>
  <si>
    <t>19a</t>
  </si>
  <si>
    <t>19b</t>
  </si>
  <si>
    <t>19c</t>
  </si>
  <si>
    <t>19d</t>
  </si>
  <si>
    <t>19e</t>
  </si>
  <si>
    <t>19f</t>
  </si>
  <si>
    <t>19g</t>
  </si>
  <si>
    <t>19h</t>
  </si>
  <si>
    <t>19i</t>
  </si>
  <si>
    <t>19j</t>
  </si>
  <si>
    <t>komplet</t>
  </si>
  <si>
    <r>
      <t>Stolička k pracovnému stolu;</t>
    </r>
    <r>
      <rPr>
        <sz val="10"/>
        <color theme="1"/>
        <rFont val="Calibri"/>
        <family val="2"/>
        <charset val="238"/>
        <scheme val="minor"/>
      </rPr>
      <t xml:space="preserve"> Stolička z masívneho buku, nosnosť min.  140 kg, čalúnený sedák z kvalitnej látky</t>
    </r>
    <r>
      <rPr>
        <sz val="10"/>
        <rFont val="Calibri"/>
        <family val="2"/>
        <charset val="238"/>
        <scheme val="minor"/>
      </rPr>
      <t>, t.j. látka, ktorej oderuodolnosť min. 20.000 cyklov Martindale (napr. látka typu  ATALA)</t>
    </r>
    <r>
      <rPr>
        <sz val="10"/>
        <color theme="1"/>
        <rFont val="Calibri"/>
        <family val="2"/>
        <charset val="238"/>
        <scheme val="minor"/>
      </rPr>
      <t>,  rozmery: výška stoličky 94,5 cm, hĺbka 47 cm, šírka 46 cm, výška sedačky 48 cm</t>
    </r>
  </si>
  <si>
    <r>
      <rPr>
        <b/>
        <sz val="10"/>
        <color theme="1"/>
        <rFont val="Calibri"/>
        <family val="2"/>
        <charset val="238"/>
        <scheme val="minor"/>
      </rPr>
      <t xml:space="preserve">Kuchynská linka (šírka: 3600+620= 32220 mm; hĺbka 600 v šírke 2600 mm a hĺbka 600+380+20 v šírke 620 mm;  výška 910 +690 + 900= 2200 mm). </t>
    </r>
    <r>
      <rPr>
        <sz val="10"/>
        <color theme="1"/>
        <rFont val="Calibri"/>
        <family val="2"/>
        <charset val="238"/>
        <scheme val="minor"/>
      </rPr>
      <t xml:space="preserve">Kuchynská linka pozostáva z nasledovných komponentov: Skrinka 2dv.s nikou a bokom 602+36 x 400 x 2200 mm; Skrinka horná so sklom 2-dv 700 x 300 x 600 mm; Skrinka horná 2-dv 600 x 300 x 600 mm; Skrinka horná na digestor 2-dv 600 x 300 x 600 mm; Skrinka spodná 2-dv 700 x 500 x 870 mm; Skrinka spodná 2-dv +1-zásuvk. 600 x 500 x 870 mm; Zástena vo farbe PD 2600 x 690 x 10 mm; Pracovná doska 2600 x 600 x 40 mm       
Korpusy skriniek kuchynskej linky sú vyrobené z DTD laminovanej podľa výberu /drevina/ Ohranenej ABS hranou 22/05 mm. Dvierka horné sú z rovnakého materiálu /drevina/ a spodné  z DTD laminovanej podľa výberu /pastel/ Všetky dvierka a čielka zásuviek sú opatrené  ABS hranou hr.22/2 mm po celom obvode. Na dvierkach a čielkach sú úchytky podľa výberu.
</t>
    </r>
    <r>
      <rPr>
        <sz val="10"/>
        <rFont val="Calibri"/>
        <family val="2"/>
        <charset val="238"/>
        <scheme val="minor"/>
      </rPr>
      <t>V skrinkách pod č. 19a</t>
    </r>
    <r>
      <rPr>
        <sz val="10"/>
        <color theme="1"/>
        <rFont val="Calibri"/>
        <family val="2"/>
        <charset val="238"/>
        <scheme val="minor"/>
      </rPr>
      <t xml:space="preserve"> sú do dvierok vsadené sklá s povrchovou úpravou lacobel. Všetky spodné skrinky sú na rektifikovateľných (výškovo nastaviteľných) plastových nohách výšky 150 mm. Na ne sa bude nasúvať sokel s úchytmi. Povrchová úprava zásteny a pracovnej dosky je totožná /HPL úprava/ podľa výberu. Pracovná doska má hrúbku 40 mm a zástena 8 mm.</t>
    </r>
  </si>
  <si>
    <t>Obnova školského internátu pavilóny C1 a C 2 – dodanie a inštalácia nábytku pre SOŠ IT Banská Bystrica – Výzva č.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</si>
</sst>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A5" sqref="A5:B5"/>
    </sheetView>
  </sheetViews>
  <sheetFormatPr defaultRowHeight="14.4" x14ac:dyDescent="0.3"/>
  <cols>
    <col min="1" max="1" width="9" customWidth="1"/>
    <col min="2" max="2" width="67.44140625" customWidth="1"/>
    <col min="3" max="3" width="19.33203125" customWidth="1"/>
    <col min="4" max="4" width="35.88671875" customWidth="1"/>
    <col min="6" max="6" width="15.33203125" customWidth="1"/>
    <col min="7" max="7" width="11.109375" customWidth="1"/>
    <col min="8" max="8" width="15.33203125" customWidth="1"/>
    <col min="9" max="9" width="16.33203125" customWidth="1"/>
  </cols>
  <sheetData>
    <row r="1" spans="1:9" x14ac:dyDescent="0.3">
      <c r="A1" s="19"/>
      <c r="B1" s="19"/>
      <c r="C1" s="19"/>
      <c r="D1" s="19"/>
      <c r="E1" s="19"/>
      <c r="F1" s="19"/>
      <c r="G1" s="19"/>
      <c r="H1" s="19"/>
      <c r="I1" s="19"/>
    </row>
    <row r="2" spans="1:9" ht="15.6" x14ac:dyDescent="0.3">
      <c r="A2" s="25" t="s">
        <v>14</v>
      </c>
      <c r="B2" s="25"/>
      <c r="C2" s="25"/>
      <c r="D2" s="25"/>
      <c r="E2" s="25"/>
      <c r="F2" s="25"/>
      <c r="G2" s="25"/>
      <c r="H2" s="25"/>
      <c r="I2" s="25"/>
    </row>
    <row r="3" spans="1:9" x14ac:dyDescent="0.3">
      <c r="A3" s="26" t="s">
        <v>60</v>
      </c>
      <c r="B3" s="26"/>
      <c r="C3" s="26"/>
      <c r="D3" s="26"/>
      <c r="E3" s="26"/>
      <c r="F3" s="26"/>
      <c r="G3" s="26"/>
      <c r="H3" s="26"/>
      <c r="I3" s="26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35" t="s">
        <v>0</v>
      </c>
      <c r="B5" s="35"/>
      <c r="C5" s="34"/>
      <c r="D5" s="34"/>
      <c r="E5" s="34"/>
      <c r="F5" s="34"/>
      <c r="G5" s="34"/>
      <c r="H5" s="34"/>
      <c r="I5" s="34"/>
    </row>
    <row r="6" spans="1:9" x14ac:dyDescent="0.3">
      <c r="A6" s="35" t="s">
        <v>1</v>
      </c>
      <c r="B6" s="35"/>
      <c r="C6" s="34"/>
      <c r="D6" s="34"/>
      <c r="E6" s="34"/>
      <c r="F6" s="34"/>
      <c r="G6" s="34"/>
      <c r="H6" s="34"/>
      <c r="I6" s="34"/>
    </row>
    <row r="7" spans="1:9" x14ac:dyDescent="0.3">
      <c r="A7" s="1"/>
      <c r="B7" s="1"/>
      <c r="C7" s="1"/>
      <c r="D7" s="1"/>
      <c r="E7" s="1"/>
      <c r="F7" s="1"/>
      <c r="G7" s="1"/>
      <c r="H7" s="1"/>
      <c r="I7" s="1"/>
    </row>
    <row r="8" spans="1:9" x14ac:dyDescent="0.3">
      <c r="A8" s="20" t="s">
        <v>12</v>
      </c>
      <c r="B8" s="21"/>
      <c r="C8" s="21"/>
      <c r="D8" s="21"/>
      <c r="E8" s="21"/>
      <c r="F8" s="21"/>
      <c r="G8" s="21"/>
      <c r="H8" s="21"/>
      <c r="I8" s="2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43.2" x14ac:dyDescent="0.3">
      <c r="A10" s="7" t="s">
        <v>13</v>
      </c>
      <c r="B10" s="7" t="s">
        <v>2</v>
      </c>
      <c r="C10" s="7" t="s">
        <v>3</v>
      </c>
      <c r="D10" s="7" t="s">
        <v>4</v>
      </c>
      <c r="E10" s="7" t="s">
        <v>27</v>
      </c>
      <c r="F10" s="7" t="s">
        <v>6</v>
      </c>
      <c r="G10" s="7" t="s">
        <v>5</v>
      </c>
      <c r="H10" s="7" t="s">
        <v>7</v>
      </c>
      <c r="I10" s="7" t="s">
        <v>8</v>
      </c>
    </row>
    <row r="11" spans="1:9" ht="221.4" customHeight="1" x14ac:dyDescent="0.3">
      <c r="A11" s="2">
        <v>1</v>
      </c>
      <c r="B11" s="12" t="s">
        <v>33</v>
      </c>
      <c r="C11" s="3"/>
      <c r="D11" s="3"/>
      <c r="E11" s="2">
        <v>240</v>
      </c>
      <c r="F11" s="4"/>
      <c r="G11" s="11">
        <v>20</v>
      </c>
      <c r="H11" s="16">
        <f>E11*F11</f>
        <v>0</v>
      </c>
      <c r="I11" s="16">
        <f>H11*1.2</f>
        <v>0</v>
      </c>
    </row>
    <row r="12" spans="1:9" ht="41.4" x14ac:dyDescent="0.3">
      <c r="A12" s="2">
        <v>2</v>
      </c>
      <c r="B12" s="13" t="s">
        <v>34</v>
      </c>
      <c r="C12" s="3"/>
      <c r="D12" s="3"/>
      <c r="E12" s="2">
        <v>180</v>
      </c>
      <c r="F12" s="4"/>
      <c r="G12" s="11">
        <v>20</v>
      </c>
      <c r="H12" s="16">
        <f t="shared" ref="H12:H28" si="0">E12*F12</f>
        <v>0</v>
      </c>
      <c r="I12" s="16">
        <f t="shared" ref="I12:I28" si="1">H12*1.2</f>
        <v>0</v>
      </c>
    </row>
    <row r="13" spans="1:9" ht="41.4" x14ac:dyDescent="0.3">
      <c r="A13" s="17">
        <v>3</v>
      </c>
      <c r="B13" s="13" t="s">
        <v>35</v>
      </c>
      <c r="C13" s="3"/>
      <c r="D13" s="3"/>
      <c r="E13" s="2">
        <v>60</v>
      </c>
      <c r="F13" s="4"/>
      <c r="G13" s="11">
        <v>20</v>
      </c>
      <c r="H13" s="16">
        <f t="shared" si="0"/>
        <v>0</v>
      </c>
      <c r="I13" s="16">
        <f t="shared" si="1"/>
        <v>0</v>
      </c>
    </row>
    <row r="14" spans="1:9" ht="41.4" x14ac:dyDescent="0.3">
      <c r="A14" s="17">
        <v>4</v>
      </c>
      <c r="B14" s="13" t="s">
        <v>36</v>
      </c>
      <c r="C14" s="3"/>
      <c r="D14" s="3"/>
      <c r="E14" s="2">
        <v>180</v>
      </c>
      <c r="F14" s="4"/>
      <c r="G14" s="11">
        <v>20</v>
      </c>
      <c r="H14" s="16">
        <f t="shared" si="0"/>
        <v>0</v>
      </c>
      <c r="I14" s="16">
        <f t="shared" si="1"/>
        <v>0</v>
      </c>
    </row>
    <row r="15" spans="1:9" ht="69" x14ac:dyDescent="0.3">
      <c r="A15" s="17">
        <v>5</v>
      </c>
      <c r="B15" s="13" t="s">
        <v>37</v>
      </c>
      <c r="C15" s="3"/>
      <c r="D15" s="3"/>
      <c r="E15" s="10">
        <v>240</v>
      </c>
      <c r="F15" s="4"/>
      <c r="G15" s="11">
        <v>20</v>
      </c>
      <c r="H15" s="16">
        <f t="shared" si="0"/>
        <v>0</v>
      </c>
      <c r="I15" s="16">
        <f t="shared" si="1"/>
        <v>0</v>
      </c>
    </row>
    <row r="16" spans="1:9" ht="41.4" x14ac:dyDescent="0.3">
      <c r="A16" s="17">
        <v>6</v>
      </c>
      <c r="B16" s="13" t="s">
        <v>38</v>
      </c>
      <c r="C16" s="3"/>
      <c r="D16" s="3"/>
      <c r="E16" s="10">
        <v>240</v>
      </c>
      <c r="F16" s="4"/>
      <c r="G16" s="11">
        <v>20</v>
      </c>
      <c r="H16" s="16">
        <f t="shared" si="0"/>
        <v>0</v>
      </c>
      <c r="I16" s="16">
        <f t="shared" si="1"/>
        <v>0</v>
      </c>
    </row>
    <row r="17" spans="1:9" ht="94.5" customHeight="1" x14ac:dyDescent="0.3">
      <c r="A17" s="17">
        <v>7</v>
      </c>
      <c r="B17" s="13" t="s">
        <v>39</v>
      </c>
      <c r="C17" s="3"/>
      <c r="D17" s="3"/>
      <c r="E17" s="10">
        <v>240</v>
      </c>
      <c r="F17" s="4"/>
      <c r="G17" s="11">
        <v>20</v>
      </c>
      <c r="H17" s="16">
        <f t="shared" si="0"/>
        <v>0</v>
      </c>
      <c r="I17" s="16">
        <f t="shared" si="1"/>
        <v>0</v>
      </c>
    </row>
    <row r="18" spans="1:9" ht="41.4" x14ac:dyDescent="0.3">
      <c r="A18" s="17">
        <v>8</v>
      </c>
      <c r="B18" s="13" t="s">
        <v>40</v>
      </c>
      <c r="C18" s="3"/>
      <c r="D18" s="3"/>
      <c r="E18" s="10">
        <v>60</v>
      </c>
      <c r="F18" s="4"/>
      <c r="G18" s="11">
        <v>20</v>
      </c>
      <c r="H18" s="16">
        <f t="shared" si="0"/>
        <v>0</v>
      </c>
      <c r="I18" s="16">
        <f t="shared" si="1"/>
        <v>0</v>
      </c>
    </row>
    <row r="19" spans="1:9" ht="82.8" x14ac:dyDescent="0.3">
      <c r="A19" s="17">
        <v>9</v>
      </c>
      <c r="B19" s="13" t="s">
        <v>41</v>
      </c>
      <c r="C19" s="3"/>
      <c r="D19" s="3"/>
      <c r="E19" s="10">
        <v>60</v>
      </c>
      <c r="F19" s="4"/>
      <c r="G19" s="11">
        <v>20</v>
      </c>
      <c r="H19" s="16">
        <f t="shared" si="0"/>
        <v>0</v>
      </c>
      <c r="I19" s="16">
        <f t="shared" si="1"/>
        <v>0</v>
      </c>
    </row>
    <row r="20" spans="1:9" ht="82.8" x14ac:dyDescent="0.3">
      <c r="A20" s="17">
        <v>10</v>
      </c>
      <c r="B20" s="13" t="s">
        <v>44</v>
      </c>
      <c r="C20" s="3"/>
      <c r="D20" s="3"/>
      <c r="E20" s="10">
        <v>60</v>
      </c>
      <c r="F20" s="4"/>
      <c r="G20" s="11">
        <v>20</v>
      </c>
      <c r="H20" s="16">
        <f t="shared" si="0"/>
        <v>0</v>
      </c>
      <c r="I20" s="16">
        <f t="shared" si="1"/>
        <v>0</v>
      </c>
    </row>
    <row r="21" spans="1:9" ht="97.5" customHeight="1" x14ac:dyDescent="0.3">
      <c r="A21" s="17">
        <v>11</v>
      </c>
      <c r="B21" s="13" t="s">
        <v>43</v>
      </c>
      <c r="C21" s="3"/>
      <c r="D21" s="3"/>
      <c r="E21" s="10">
        <v>60</v>
      </c>
      <c r="F21" s="4"/>
      <c r="G21" s="11">
        <v>20</v>
      </c>
      <c r="H21" s="16">
        <f t="shared" si="0"/>
        <v>0</v>
      </c>
      <c r="I21" s="16">
        <f t="shared" si="1"/>
        <v>0</v>
      </c>
    </row>
    <row r="22" spans="1:9" ht="57.75" customHeight="1" x14ac:dyDescent="0.3">
      <c r="A22" s="17">
        <v>12</v>
      </c>
      <c r="B22" s="13" t="s">
        <v>42</v>
      </c>
      <c r="C22" s="3"/>
      <c r="D22" s="3"/>
      <c r="E22" s="10">
        <v>60</v>
      </c>
      <c r="F22" s="4"/>
      <c r="G22" s="11">
        <v>20</v>
      </c>
      <c r="H22" s="16">
        <f t="shared" si="0"/>
        <v>0</v>
      </c>
      <c r="I22" s="16">
        <f t="shared" si="1"/>
        <v>0</v>
      </c>
    </row>
    <row r="23" spans="1:9" ht="41.4" x14ac:dyDescent="0.3">
      <c r="A23" s="17">
        <v>13</v>
      </c>
      <c r="B23" s="13" t="s">
        <v>15</v>
      </c>
      <c r="C23" s="3"/>
      <c r="D23" s="3"/>
      <c r="E23" s="10">
        <v>60</v>
      </c>
      <c r="F23" s="4"/>
      <c r="G23" s="11">
        <v>20</v>
      </c>
      <c r="H23" s="16">
        <f t="shared" si="0"/>
        <v>0</v>
      </c>
      <c r="I23" s="16">
        <f t="shared" si="1"/>
        <v>0</v>
      </c>
    </row>
    <row r="24" spans="1:9" ht="96.6" x14ac:dyDescent="0.3">
      <c r="A24" s="17">
        <v>14</v>
      </c>
      <c r="B24" s="13" t="s">
        <v>45</v>
      </c>
      <c r="C24" s="3"/>
      <c r="D24" s="3"/>
      <c r="E24" s="10">
        <v>60</v>
      </c>
      <c r="F24" s="4"/>
      <c r="G24" s="11">
        <v>20</v>
      </c>
      <c r="H24" s="16">
        <f t="shared" si="0"/>
        <v>0</v>
      </c>
      <c r="I24" s="16">
        <f t="shared" si="1"/>
        <v>0</v>
      </c>
    </row>
    <row r="25" spans="1:9" x14ac:dyDescent="0.3">
      <c r="A25" s="17">
        <v>15</v>
      </c>
      <c r="B25" s="13" t="s">
        <v>46</v>
      </c>
      <c r="C25" s="3"/>
      <c r="D25" s="3"/>
      <c r="E25" s="10">
        <v>60</v>
      </c>
      <c r="F25" s="4"/>
      <c r="G25" s="11">
        <v>20</v>
      </c>
      <c r="H25" s="16">
        <f t="shared" si="0"/>
        <v>0</v>
      </c>
      <c r="I25" s="16">
        <f t="shared" si="1"/>
        <v>0</v>
      </c>
    </row>
    <row r="26" spans="1:9" ht="55.2" x14ac:dyDescent="0.3">
      <c r="A26" s="17">
        <v>16</v>
      </c>
      <c r="B26" s="13" t="s">
        <v>58</v>
      </c>
      <c r="C26" s="3"/>
      <c r="D26" s="3"/>
      <c r="E26" s="10">
        <v>180</v>
      </c>
      <c r="F26" s="4"/>
      <c r="G26" s="11">
        <v>20</v>
      </c>
      <c r="H26" s="16">
        <f t="shared" si="0"/>
        <v>0</v>
      </c>
      <c r="I26" s="16">
        <f t="shared" si="1"/>
        <v>0</v>
      </c>
    </row>
    <row r="27" spans="1:9" x14ac:dyDescent="0.3">
      <c r="A27" s="17">
        <v>17</v>
      </c>
      <c r="B27" s="13" t="s">
        <v>17</v>
      </c>
      <c r="C27" s="3"/>
      <c r="D27" s="3"/>
      <c r="E27" s="10">
        <v>60</v>
      </c>
      <c r="F27" s="4"/>
      <c r="G27" s="11">
        <v>20</v>
      </c>
      <c r="H27" s="16">
        <f t="shared" si="0"/>
        <v>0</v>
      </c>
      <c r="I27" s="16">
        <f t="shared" si="1"/>
        <v>0</v>
      </c>
    </row>
    <row r="28" spans="1:9" ht="55.2" x14ac:dyDescent="0.3">
      <c r="A28" s="17">
        <v>18</v>
      </c>
      <c r="B28" s="13" t="s">
        <v>18</v>
      </c>
      <c r="C28" s="3"/>
      <c r="D28" s="3"/>
      <c r="E28" s="10">
        <v>5</v>
      </c>
      <c r="F28" s="4"/>
      <c r="G28" s="11">
        <v>20</v>
      </c>
      <c r="H28" s="16">
        <f t="shared" si="0"/>
        <v>0</v>
      </c>
      <c r="I28" s="16">
        <f t="shared" si="1"/>
        <v>0</v>
      </c>
    </row>
    <row r="29" spans="1:9" ht="153.6" customHeight="1" x14ac:dyDescent="0.3">
      <c r="A29" s="17">
        <v>19</v>
      </c>
      <c r="B29" s="27" t="s">
        <v>59</v>
      </c>
      <c r="C29" s="28"/>
      <c r="D29" s="29"/>
      <c r="E29" s="15" t="s">
        <v>30</v>
      </c>
      <c r="F29" s="14" t="s">
        <v>28</v>
      </c>
      <c r="G29" s="15">
        <v>20</v>
      </c>
      <c r="H29" s="16">
        <f>SUM(H30:H39)</f>
        <v>0</v>
      </c>
      <c r="I29" s="16">
        <f>SUM(I30:I39)</f>
        <v>0</v>
      </c>
    </row>
    <row r="30" spans="1:9" x14ac:dyDescent="0.3">
      <c r="A30" s="18" t="s">
        <v>47</v>
      </c>
      <c r="B30" s="13" t="s">
        <v>29</v>
      </c>
      <c r="C30" s="3"/>
      <c r="D30" s="3"/>
      <c r="E30" s="10">
        <v>5</v>
      </c>
      <c r="F30" s="4"/>
      <c r="G30" s="11">
        <v>20</v>
      </c>
      <c r="H30" s="5">
        <f>E30*F30</f>
        <v>0</v>
      </c>
      <c r="I30" s="5">
        <f>H30*1.2</f>
        <v>0</v>
      </c>
    </row>
    <row r="31" spans="1:9" x14ac:dyDescent="0.3">
      <c r="A31" s="18" t="s">
        <v>48</v>
      </c>
      <c r="B31" s="13" t="s">
        <v>19</v>
      </c>
      <c r="C31" s="3"/>
      <c r="D31" s="3"/>
      <c r="E31" s="10">
        <v>10</v>
      </c>
      <c r="F31" s="4"/>
      <c r="G31" s="15">
        <v>20</v>
      </c>
      <c r="H31" s="5">
        <f t="shared" ref="H31:H38" si="2">E31*F31</f>
        <v>0</v>
      </c>
      <c r="I31" s="5">
        <f t="shared" ref="I31:I38" si="3">H31*1.2</f>
        <v>0</v>
      </c>
    </row>
    <row r="32" spans="1:9" x14ac:dyDescent="0.3">
      <c r="A32" s="18" t="s">
        <v>49</v>
      </c>
      <c r="B32" s="13" t="s">
        <v>20</v>
      </c>
      <c r="C32" s="3"/>
      <c r="D32" s="3"/>
      <c r="E32" s="10">
        <v>5</v>
      </c>
      <c r="F32" s="4"/>
      <c r="G32" s="11">
        <v>20</v>
      </c>
      <c r="H32" s="5">
        <f t="shared" si="2"/>
        <v>0</v>
      </c>
      <c r="I32" s="5">
        <f t="shared" si="3"/>
        <v>0</v>
      </c>
    </row>
    <row r="33" spans="1:9" x14ac:dyDescent="0.3">
      <c r="A33" s="18" t="s">
        <v>50</v>
      </c>
      <c r="B33" s="13" t="s">
        <v>21</v>
      </c>
      <c r="C33" s="3"/>
      <c r="D33" s="3"/>
      <c r="E33" s="10">
        <v>5</v>
      </c>
      <c r="F33" s="4"/>
      <c r="G33" s="15">
        <v>20</v>
      </c>
      <c r="H33" s="5">
        <f t="shared" si="2"/>
        <v>0</v>
      </c>
      <c r="I33" s="5">
        <f t="shared" si="3"/>
        <v>0</v>
      </c>
    </row>
    <row r="34" spans="1:9" x14ac:dyDescent="0.3">
      <c r="A34" s="18" t="s">
        <v>51</v>
      </c>
      <c r="B34" s="13" t="s">
        <v>22</v>
      </c>
      <c r="C34" s="3"/>
      <c r="D34" s="3"/>
      <c r="E34" s="10">
        <v>10</v>
      </c>
      <c r="F34" s="4"/>
      <c r="G34" s="11">
        <v>20</v>
      </c>
      <c r="H34" s="5">
        <f t="shared" si="2"/>
        <v>0</v>
      </c>
      <c r="I34" s="5">
        <f t="shared" si="3"/>
        <v>0</v>
      </c>
    </row>
    <row r="35" spans="1:9" x14ac:dyDescent="0.3">
      <c r="A35" s="18" t="s">
        <v>52</v>
      </c>
      <c r="B35" s="13" t="s">
        <v>23</v>
      </c>
      <c r="C35" s="3"/>
      <c r="D35" s="3"/>
      <c r="E35" s="10">
        <v>10</v>
      </c>
      <c r="F35" s="4"/>
      <c r="G35" s="15">
        <v>20</v>
      </c>
      <c r="H35" s="5">
        <f t="shared" si="2"/>
        <v>0</v>
      </c>
      <c r="I35" s="5">
        <f t="shared" si="3"/>
        <v>0</v>
      </c>
    </row>
    <row r="36" spans="1:9" x14ac:dyDescent="0.3">
      <c r="A36" s="18" t="s">
        <v>53</v>
      </c>
      <c r="B36" s="13" t="s">
        <v>24</v>
      </c>
      <c r="C36" s="3"/>
      <c r="D36" s="3"/>
      <c r="E36" s="10">
        <v>5</v>
      </c>
      <c r="F36" s="4"/>
      <c r="G36" s="11">
        <v>20</v>
      </c>
      <c r="H36" s="5">
        <f t="shared" si="2"/>
        <v>0</v>
      </c>
      <c r="I36" s="5">
        <f t="shared" si="3"/>
        <v>0</v>
      </c>
    </row>
    <row r="37" spans="1:9" x14ac:dyDescent="0.3">
      <c r="A37" s="18" t="s">
        <v>54</v>
      </c>
      <c r="B37" s="13" t="s">
        <v>25</v>
      </c>
      <c r="C37" s="3"/>
      <c r="D37" s="3"/>
      <c r="E37" s="10">
        <v>5</v>
      </c>
      <c r="F37" s="4"/>
      <c r="G37" s="15">
        <v>20</v>
      </c>
      <c r="H37" s="5">
        <f t="shared" si="2"/>
        <v>0</v>
      </c>
      <c r="I37" s="5">
        <f t="shared" si="3"/>
        <v>0</v>
      </c>
    </row>
    <row r="38" spans="1:9" ht="27.6" x14ac:dyDescent="0.3">
      <c r="A38" s="18" t="s">
        <v>55</v>
      </c>
      <c r="B38" s="13" t="s">
        <v>32</v>
      </c>
      <c r="C38" s="3"/>
      <c r="D38" s="3"/>
      <c r="E38" s="10">
        <v>5</v>
      </c>
      <c r="F38" s="4"/>
      <c r="G38" s="11">
        <v>20</v>
      </c>
      <c r="H38" s="5">
        <f t="shared" si="2"/>
        <v>0</v>
      </c>
      <c r="I38" s="5">
        <f t="shared" si="3"/>
        <v>0</v>
      </c>
    </row>
    <row r="39" spans="1:9" ht="41.4" x14ac:dyDescent="0.3">
      <c r="A39" s="18" t="s">
        <v>56</v>
      </c>
      <c r="B39" s="13" t="s">
        <v>26</v>
      </c>
      <c r="C39" s="3"/>
      <c r="D39" s="3"/>
      <c r="E39" s="10">
        <v>30</v>
      </c>
      <c r="F39" s="4"/>
      <c r="G39" s="15">
        <v>20</v>
      </c>
      <c r="H39" s="5">
        <f>E39*F39</f>
        <v>0</v>
      </c>
      <c r="I39" s="5">
        <f>H39*1.2</f>
        <v>0</v>
      </c>
    </row>
    <row r="40" spans="1:9" x14ac:dyDescent="0.3">
      <c r="A40" s="15">
        <v>20</v>
      </c>
      <c r="B40" s="30" t="s">
        <v>16</v>
      </c>
      <c r="C40" s="31"/>
      <c r="D40" s="32"/>
      <c r="E40" s="18" t="s">
        <v>57</v>
      </c>
      <c r="F40" s="14" t="s">
        <v>28</v>
      </c>
      <c r="G40" s="15">
        <v>20</v>
      </c>
      <c r="H40" s="16"/>
      <c r="I40" s="16">
        <f>H40*1.2</f>
        <v>0</v>
      </c>
    </row>
    <row r="41" spans="1:9" x14ac:dyDescent="0.3">
      <c r="A41" s="22" t="s">
        <v>31</v>
      </c>
      <c r="B41" s="22"/>
      <c r="C41" s="22"/>
      <c r="D41" s="22"/>
      <c r="E41" s="22"/>
      <c r="F41" s="22"/>
      <c r="G41" s="22"/>
      <c r="H41" s="6">
        <f>SUM(H11:H29)+H40</f>
        <v>0</v>
      </c>
      <c r="I41" s="6">
        <f>SUM(I11:I29)+I40</f>
        <v>0</v>
      </c>
    </row>
    <row r="43" spans="1:9" ht="29.4" customHeight="1" x14ac:dyDescent="0.3">
      <c r="A43" s="23"/>
      <c r="B43" s="23"/>
      <c r="C43" s="23"/>
      <c r="D43" s="23"/>
      <c r="E43" s="23"/>
      <c r="F43" s="23"/>
      <c r="G43" s="23"/>
      <c r="H43" s="23"/>
      <c r="I43" s="23"/>
    </row>
    <row r="47" spans="1:9" x14ac:dyDescent="0.3">
      <c r="A47" t="s">
        <v>9</v>
      </c>
      <c r="B47" s="8"/>
    </row>
    <row r="48" spans="1:9" x14ac:dyDescent="0.3">
      <c r="A48" t="s">
        <v>10</v>
      </c>
      <c r="B48" s="9"/>
      <c r="G48" s="24"/>
      <c r="H48" s="24"/>
      <c r="I48" s="24"/>
    </row>
    <row r="49" spans="7:9" x14ac:dyDescent="0.3">
      <c r="G49" s="33" t="s">
        <v>11</v>
      </c>
      <c r="H49" s="33"/>
      <c r="I49" s="33"/>
    </row>
  </sheetData>
  <mergeCells count="14">
    <mergeCell ref="G49:I49"/>
    <mergeCell ref="C5:I5"/>
    <mergeCell ref="C6:I6"/>
    <mergeCell ref="A5:B5"/>
    <mergeCell ref="A6:B6"/>
    <mergeCell ref="A1:I1"/>
    <mergeCell ref="A8:I8"/>
    <mergeCell ref="A41:G41"/>
    <mergeCell ref="A43:I43"/>
    <mergeCell ref="G48:I48"/>
    <mergeCell ref="A2:I2"/>
    <mergeCell ref="A3:I3"/>
    <mergeCell ref="B29:D29"/>
    <mergeCell ref="B40:D4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2021-11-24T11:22:28Z</dcterms:modified>
</cp:coreProperties>
</file>