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denka.cupkova\Desktop\VEREJNÉ SÚŤAŹE\NADLIMITNÉ ZÁKAZKY\8. PLETENINY\SÚŤAŽNÉ PODKLADY\"/>
    </mc:Choice>
  </mc:AlternateContent>
  <bookViews>
    <workbookView xWindow="0" yWindow="0" windowWidth="28800" windowHeight="12300"/>
  </bookViews>
  <sheets>
    <sheet name="ČASŤ_1" sheetId="1" r:id="rId1"/>
    <sheet name="ČASŤ_2" sheetId="3" r:id="rId2"/>
    <sheet name="ČASŤ_3"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3" l="1"/>
  <c r="Q13" i="3"/>
  <c r="Q25" i="3" l="1"/>
  <c r="Q126" i="2"/>
  <c r="Q22" i="2"/>
  <c r="Q30" i="2"/>
  <c r="Q38" i="2"/>
  <c r="Q46" i="2"/>
  <c r="Q54" i="2"/>
  <c r="Q62" i="2"/>
  <c r="Q70" i="2"/>
  <c r="Q78" i="2"/>
  <c r="Q86" i="2"/>
  <c r="Q94" i="2"/>
  <c r="Q102" i="2"/>
  <c r="Q110" i="2"/>
  <c r="Q118" i="2"/>
  <c r="Q14" i="2"/>
  <c r="Q19" i="1"/>
  <c r="Q25" i="1"/>
  <c r="Q31" i="1"/>
  <c r="Q37" i="1"/>
  <c r="Q43" i="1"/>
  <c r="Q13" i="1"/>
  <c r="Q127" i="2" l="1"/>
  <c r="Q49" i="1"/>
</calcChain>
</file>

<file path=xl/sharedStrings.xml><?xml version="1.0" encoding="utf-8"?>
<sst xmlns="http://schemas.openxmlformats.org/spreadsheetml/2006/main" count="183" uniqueCount="108">
  <si>
    <t>3.</t>
  </si>
  <si>
    <t>4.</t>
  </si>
  <si>
    <t>5.</t>
  </si>
  <si>
    <t>p.č.</t>
  </si>
  <si>
    <t>1.</t>
  </si>
  <si>
    <t>6.</t>
  </si>
  <si>
    <t>2.</t>
  </si>
  <si>
    <t>Veľkosť</t>
  </si>
  <si>
    <t>S-3XL</t>
  </si>
  <si>
    <t xml:space="preserve"> S-4XL</t>
  </si>
  <si>
    <t>S-4XL</t>
  </si>
  <si>
    <t>2</t>
  </si>
  <si>
    <t>Pulóver pánsky</t>
  </si>
  <si>
    <t>3</t>
  </si>
  <si>
    <t>4</t>
  </si>
  <si>
    <t>Vesta pánska</t>
  </si>
  <si>
    <t>5</t>
  </si>
  <si>
    <t>Sveter dámsky</t>
  </si>
  <si>
    <t>6</t>
  </si>
  <si>
    <t>7</t>
  </si>
  <si>
    <t>Vesta dámska</t>
  </si>
  <si>
    <t>8</t>
  </si>
  <si>
    <t>Šál lesnícky pánsky</t>
  </si>
  <si>
    <t>UNI</t>
  </si>
  <si>
    <t>9</t>
  </si>
  <si>
    <t>Šál lesnícky dámsky</t>
  </si>
  <si>
    <t>10</t>
  </si>
  <si>
    <t>Rukavice pánske</t>
  </si>
  <si>
    <t>11</t>
  </si>
  <si>
    <t>Rukavice dámske</t>
  </si>
  <si>
    <t>12</t>
  </si>
  <si>
    <t>Rukavice poľovnícke</t>
  </si>
  <si>
    <t>Čiapka pánska</t>
  </si>
  <si>
    <t>Čiapka dámska</t>
  </si>
  <si>
    <t>Termorolák so zipsom</t>
  </si>
  <si>
    <t>Polokošeľa pánska krátky rukáv + logo LESY SR</t>
  </si>
  <si>
    <t>Polokošeľa dámska krátky rukáv + logo LESY SR</t>
  </si>
  <si>
    <t>Tričko pánske s krátkym rukávom  + logo LESY SR</t>
  </si>
  <si>
    <t>Tričko dámske s krátkym rukávom  + logo LESY SR</t>
  </si>
  <si>
    <t>Tričko 3/4 rukáv dámske  + logo LESY SR</t>
  </si>
  <si>
    <t>Tričko pánske dlhý rukáv  + logo LESY SR</t>
  </si>
  <si>
    <t>Špecifikácia predmetu zákazky</t>
  </si>
  <si>
    <t>Požiadavka na výrobok</t>
  </si>
  <si>
    <t>Merná jednotka (MJ)</t>
  </si>
  <si>
    <t>Množstvo (MJ) za 2 roky</t>
  </si>
  <si>
    <t>Cena v EUR bez DPH za (MJ)</t>
  </si>
  <si>
    <t>Cena spolu v EUR bez DPH</t>
  </si>
  <si>
    <t>Názov tovaru</t>
  </si>
  <si>
    <t>Celková cena v  EUR bez DPH za predmet zákazky_ČASŤ 1</t>
  </si>
  <si>
    <t>ks</t>
  </si>
  <si>
    <t>Názov zákazky:  Pleteniny z pletacej priadze</t>
  </si>
  <si>
    <t>Obchodné meno/názov:</t>
  </si>
  <si>
    <t>Sídlo podnikania/adresa:</t>
  </si>
  <si>
    <t>IČO:</t>
  </si>
  <si>
    <t>1 pár</t>
  </si>
  <si>
    <t>Sveter pánsky</t>
  </si>
  <si>
    <t>Pulóver dámsky</t>
  </si>
  <si>
    <r>
      <t xml:space="preserve">Certifikát
OEKO-TEX® Standart 100 (Trieda 2.)
          </t>
    </r>
    <r>
      <rPr>
        <sz val="10"/>
        <color rgb="FFFF0000"/>
        <rFont val="Arial"/>
        <family val="2"/>
        <charset val="238"/>
      </rPr>
      <t xml:space="preserve">Predloženie vzorky výrobku veľkosť L </t>
    </r>
  </si>
  <si>
    <r>
      <t xml:space="preserve">Certifikát
OEKO-TEX® Standart 100 (Trieda 2.)
        </t>
    </r>
    <r>
      <rPr>
        <sz val="10"/>
        <color rgb="FFFF0000"/>
        <rFont val="Arial"/>
        <family val="2"/>
        <charset val="238"/>
      </rPr>
      <t xml:space="preserve"> Predloženie vzorky výrobku veľkosť M</t>
    </r>
  </si>
  <si>
    <r>
      <t xml:space="preserve">Certifikát
OEKO-TEX® Standart 100 (Trieda 2.)
          </t>
    </r>
    <r>
      <rPr>
        <sz val="10"/>
        <color rgb="FFFF0000"/>
        <rFont val="Arial"/>
        <family val="2"/>
        <charset val="238"/>
      </rPr>
      <t>Predloženie vzorky výrobku veľkosť M</t>
    </r>
  </si>
  <si>
    <t>Príloha č. 9</t>
  </si>
  <si>
    <t>ČASŤ_3_Pleteniny pre organizačné zložky LESY SR, š.p.</t>
  </si>
  <si>
    <t>Tričko pánske krátky rukáv + logo LESY SR</t>
  </si>
  <si>
    <t>Tričko dámske krátky rukáv + logo LESY SR</t>
  </si>
  <si>
    <t>Celková cena v  EUR bez DPH za predmet zákazky_ČASŤ 2</t>
  </si>
  <si>
    <t>Celková cena v  EUR bez DPH za predmet zákazky_ČASŤ 3</t>
  </si>
  <si>
    <r>
      <t xml:space="preserve">Certifikát OEKO-TEX® Standart 100
          </t>
    </r>
    <r>
      <rPr>
        <sz val="10"/>
        <color rgb="FFFF0000"/>
        <rFont val="Arial "/>
        <charset val="238"/>
      </rPr>
      <t xml:space="preserve">Predloženie vzorky výrobku veľkosť L </t>
    </r>
  </si>
  <si>
    <r>
      <t xml:space="preserve">Certifikát OEKO-TEX® Standart 100
        </t>
    </r>
    <r>
      <rPr>
        <sz val="10"/>
        <color rgb="FFFF0000"/>
        <rFont val="Arial "/>
        <charset val="238"/>
      </rPr>
      <t xml:space="preserve">Predloženie vzorky výrobku veľkosť L </t>
    </r>
  </si>
  <si>
    <r>
      <t xml:space="preserve">Certifikát OEKO-TEX® Standart 100
           </t>
    </r>
    <r>
      <rPr>
        <sz val="10"/>
        <color rgb="FFFF0000"/>
        <rFont val="Arial "/>
        <charset val="238"/>
      </rPr>
      <t xml:space="preserve">  Predloženie vzorky výrobku veľkosť M</t>
    </r>
  </si>
  <si>
    <r>
      <t xml:space="preserve">
Certifikát OEKO-TEX® Standart 100
</t>
    </r>
    <r>
      <rPr>
        <sz val="10"/>
        <color rgb="FFFF0000"/>
        <rFont val="Arial "/>
        <charset val="238"/>
      </rPr>
      <t>Predloženie vzorky výrobku veľkosť M</t>
    </r>
  </si>
  <si>
    <r>
      <t xml:space="preserve">Certifikát OEKO-TEX® Standart 100
</t>
    </r>
    <r>
      <rPr>
        <sz val="10"/>
        <color rgb="FFFF0000"/>
        <rFont val="Arial "/>
        <charset val="238"/>
      </rPr>
      <t>Predloženie vzorky výrobku</t>
    </r>
  </si>
  <si>
    <r>
      <t xml:space="preserve">Certifikát OEKO-TEX® Standart 100
 </t>
    </r>
    <r>
      <rPr>
        <sz val="10"/>
        <color rgb="FFFF0000"/>
        <rFont val="Arial "/>
        <charset val="238"/>
      </rPr>
      <t xml:space="preserve">Predloženie vzorky výrobku  </t>
    </r>
    <r>
      <rPr>
        <sz val="10"/>
        <color theme="1"/>
        <rFont val="Arial "/>
        <charset val="238"/>
      </rPr>
      <t xml:space="preserve"> </t>
    </r>
  </si>
  <si>
    <r>
      <t xml:space="preserve">Certifikát OEKO-TEX® Standart 100
 </t>
    </r>
    <r>
      <rPr>
        <sz val="10"/>
        <color rgb="FFFF0000"/>
        <rFont val="Arial "/>
        <charset val="238"/>
      </rPr>
      <t xml:space="preserve">Predloženie vzorky výrobku   </t>
    </r>
  </si>
  <si>
    <r>
      <t xml:space="preserve">Certifikát OEKO-TEX® Standart 100
 </t>
    </r>
    <r>
      <rPr>
        <sz val="10"/>
        <color rgb="FFFF0000"/>
        <rFont val="Arial "/>
        <charset val="238"/>
      </rPr>
      <t xml:space="preserve">Predloženie vzorky výrobku </t>
    </r>
    <r>
      <rPr>
        <sz val="10"/>
        <color theme="1"/>
        <rFont val="Arial "/>
        <charset val="238"/>
      </rPr>
      <t xml:space="preserve">  </t>
    </r>
  </si>
  <si>
    <r>
      <t xml:space="preserve">Certifikát OEKO-TEX® Standart 100 
  </t>
    </r>
    <r>
      <rPr>
        <sz val="10"/>
        <color rgb="FFFF0000"/>
        <rFont val="Arial "/>
        <charset val="238"/>
      </rPr>
      <t xml:space="preserve">Predloženie vzorky výrobku   </t>
    </r>
  </si>
  <si>
    <r>
      <t xml:space="preserve">
Certifikát OEKO-TEX® Standart 100 
   </t>
    </r>
    <r>
      <rPr>
        <sz val="10"/>
        <color rgb="FFFF0000"/>
        <rFont val="Arial "/>
        <charset val="238"/>
      </rPr>
      <t xml:space="preserve">Predloženie vzorky výrobku   </t>
    </r>
  </si>
  <si>
    <r>
      <t xml:space="preserve">Certifikát OEKO-TEX® Standart 100
</t>
    </r>
    <r>
      <rPr>
        <sz val="10"/>
        <color rgb="FFFF0000"/>
        <rFont val="Arial "/>
        <charset val="238"/>
      </rPr>
      <t xml:space="preserve">Predloženie vzorky výrobku  </t>
    </r>
    <r>
      <rPr>
        <sz val="10"/>
        <color theme="1"/>
        <rFont val="Arial "/>
        <charset val="238"/>
      </rPr>
      <t xml:space="preserve"> </t>
    </r>
  </si>
  <si>
    <t>ČASŤ_1_Tričká  a polokošele s logom LESY</t>
  </si>
  <si>
    <t>ČASŤ 2_ Funkčné tričká s logom LESY SR, š.p.</t>
  </si>
  <si>
    <r>
      <t xml:space="preserve">Certifikát
OEKO-TEX® Standart 100 (Trieda 2.)     </t>
    </r>
    <r>
      <rPr>
        <sz val="10"/>
        <color rgb="FFFF0000"/>
        <rFont val="Arial"/>
        <family val="2"/>
        <charset val="238"/>
      </rPr>
      <t>Predloženie vzorky výrobku 
veľkosť M</t>
    </r>
  </si>
  <si>
    <r>
      <t xml:space="preserve">Certifikát
OEKO-TEX® Standart 100 (Trieda 2.)    </t>
    </r>
    <r>
      <rPr>
        <sz val="10"/>
        <color rgb="FFFF0000"/>
        <rFont val="Arial"/>
        <family val="2"/>
        <charset val="238"/>
      </rPr>
      <t xml:space="preserve">Predloženie vzorky výrobku
veľkosť M </t>
    </r>
  </si>
  <si>
    <r>
      <t xml:space="preserve">Certifikát
OEKO-TEX® Standart 100 (Trieda 2.)
       </t>
    </r>
    <r>
      <rPr>
        <sz val="10"/>
        <color rgb="FFFF0000"/>
        <rFont val="Arial"/>
        <family val="2"/>
        <charset val="238"/>
      </rPr>
      <t xml:space="preserve">  Predloženie vzorky výrobku veľkosť XL </t>
    </r>
  </si>
  <si>
    <r>
      <t xml:space="preserve">Certifikát
OEKO-TEX® Standart 100 (Trieda 2.)
        </t>
    </r>
    <r>
      <rPr>
        <sz val="10"/>
        <color rgb="FFFF0000"/>
        <rFont val="Arial"/>
        <family val="2"/>
        <charset val="238"/>
      </rPr>
      <t xml:space="preserve"> Predloženie vzorky výrobku veľkosť L </t>
    </r>
  </si>
  <si>
    <r>
      <t xml:space="preserve">Certifikát OEKO-TEX® Standart 100
</t>
    </r>
    <r>
      <rPr>
        <sz val="10"/>
        <color rgb="FFFF0000"/>
        <rFont val="Arial "/>
        <charset val="238"/>
      </rPr>
      <t xml:space="preserve">Predloženie vzorky výrobku veľkosť XL </t>
    </r>
  </si>
  <si>
    <r>
      <t xml:space="preserve">Certifikát OEKO-TEX® Standart 100 
          </t>
    </r>
    <r>
      <rPr>
        <sz val="10"/>
        <color rgb="FFFF0000"/>
        <rFont val="Arial "/>
        <charset val="238"/>
      </rPr>
      <t xml:space="preserve">Predloženie vzorky výrobku veľkosť M </t>
    </r>
  </si>
  <si>
    <t xml:space="preserve">
Polokošeľa je rovného strihu s krátkym rukávom v prednej časti s légou na zapínanie s 3gombíkmi, vyrobená pletiarskou technológiou  väzbe pigue. Léga je vyhotovená na 1-ihlovom 2-nitnom stroji s pevným stehom viazaným. Priekrčník je ukončený pleteným  golierom . Golier je začistený paspulou šitou na 1-ihlovom paspulovacom stroji. Dierky sú vyhotovené na dierkovacom stroji a gombíky na gombikovacom stroji. Montážne švy sú šité na 2-ihlovom 4-nitnom obnitkovacom stroji. Spodný okraj predného a zadného dielu a rukávov sú podohnuté 2 cm a prešité na 2-ihlovom 3-nitnom stroji so stehom spodom krycím. Etiketa je všitá vo vnútornom bočnom šve polokošele spolu s náhradným gombíkom.Všetky švy sú zaistené proti páraniu.
Na ľavom rukáve trička je umiestnené logo LESY SR vyrobene technologiou vyšívania. 
Materiálové zloženie: 100% bavlna
Plošná hmotnosť: 210 g/m2  ± 5 %
Farba: lesnícka zelená (farebný odtieň Pantone 19-0419 TCX, 19-0417 TCX, 19-0323 TCX, odchýlka do stupňa 4 sivej stupnice)</t>
  </si>
  <si>
    <t>Polokošeľa je dámskeho strihu s krátkym rukávom v prednej časti s légou na zapínanie s 3gombíkmi, vyrobená pletiarskou technológiou  väzbe pigue. Léga je vyhotovená na 1-ihlovom 2-nitnom stroji s pevným stehom viazaným. Priekrčník je ukončený pleteným  golierom . Golier je začistený paspulou šitou na 1-ihlovom paspulovacom stroji. Dierky sú vyhotovené na dierkovacom stroji a gombíky na gombikovacom stroji. Montážne švy sú šité na 2-ihlovom 4-nitnom obnitkovacom stroji. Spodný okraj predného a zadného dielu a rukávov sú podohnuté 2 cm a prešité na 2-ihlovom 3-nitnom stroji so stehom spodom krycím. Etiketa je všitá vo vnútornom bočnom šve polokošele spolu s náhradným gombíkom.Všetky švy sú zaistené proti páraniu.
Na ľavom rukáve trička je umiestnené logo LESY SR vyrobene technologiou vyšívania
Materiálové zloženie: 100% bavlna
Plošná hmotnosť: 210 g/m2  ± 5 %
Farba: lesnícka zelená (farebný odtieň Pantone 19-0419 TCX, 19-0417 TCX, 19-0323 TCX, odchýlka do stupňa 4 sivej stupnice)</t>
  </si>
  <si>
    <t xml:space="preserve">Tričko je rovného strihu  s krátkym rukávom  s rozpošitými ramenami a rozpošitým golierom,na 2-ihlovom 3 nitnom stroji so stehom spodom krycím,
výrobené pletiarskou technológiou v jednolícnej väzbe .Golier je tvarovaný ku krku  v rebrovej väzbe. Etiketa je všitá vo vnútornom bočnom šve .
 Montážné švy sú  šité na 2-ihlovom 4 nitnom obnitkovacom stroji.Spodná záložka predného a zadného dielu a rukávov je 2 cm, prešitá na 2 ihlovom 3 nitnom stroji so stehom  spodom krycím. Všetky švy sú zaistené proti páraniu.
Na ľavom rukáve trička je umiestnené logo LESY SR vyrobene technologiou vyšívania.
Materiálové zloženie: 100% bavlna
Plošná hmotnosť: 190 g/m2  ± 5 %
Farba: lesnícka zelená (farebný odtieň Pantone 19-0419 TCX, 19-0417 TCX, 19-0323 TCX, odchýlka do stupňa 4 sivej stupnice)
</t>
  </si>
  <si>
    <t>Tričko je dámskeho strihu  s krátkym rukávom  s rozpošitými ramenami a rozpošitým golierom,na 2-ihlovom 3 nitnom stroji so stehom spodom krycím,
výrobené pletiarskou technológiou v jednolícnej väzbe .Golier je tvarovaný ku krku  v rebrovej väzbe. Etiketa je všitá vo vnútornom bočnom šve .
 Montážné švy sú  šité na 2-ihlovom 4 nitnom obnitkovacom stroji.Spodná záložka predného a zadného dielu a rukávov je 2 cm, prešitá na 2 ihlovom 3 nitnom stroji so stehom  spodom krycím. Všetky švy sú zaistené proti páraniu.
Na ľavom rukáve trička je umiestnené logo LESY SR vyrobene technologiou vyšívania.
Materiálové zloženie: 100% bavlna
Plošná hmotnosť: 190 g/m2  ± 5 %
Farba: lesnícka zelená (farebný odtieň Pantone 19-0419 TCX, 19-0417 TCX, 19-0323 TCX, odchýlka do stupňa 4 sivej stupnice)</t>
  </si>
  <si>
    <t>Tričko je dámskeho strihu  s 3/4 rukávom  s rozpošitými ramenami a rozpošitým golierom,na 2-ihlovom 3 nitnom stroji so stehom spodom krycím,
výrobené pletiarskou technológiou v jednolícnej väzbe .Golier je tvarovaný ku krku  v rebrovej väzbe. Etiketa je všitá vo vnútornom bočnom šve .
Montážné švy sú  šité na 2-ihlovom 4 nitnom obnitkovacom stroji.Spodná záložka predného a zadného dielu a rukávov je 2 cm, prešitá na 2 ihlovom 3 nitnom stroji so stehom  spodom krycím. Všetky švy sú zaistené proti páraniu.                                        Zadný diel trička je predĺžený oprati prednému min. o 5 cm.
Na ľavom rukáve trička je umiestnené logo LESY SR vyrobene technologiou vyšívania.
Materiálové zloženie: 100% bavlna
Plošná hmotnosť: 190 g/m2  ± 5 %
Farba: lesnícka zelená (farebný odtieň Pantone 19-0419 TCX, 19-0417 TCX, 19-0323 TCX, odchýlka do stupňa 4 sivej stupnice)</t>
  </si>
  <si>
    <t>Tričko je rovného strihu  s dlhým rukávom  s rozpošitými ramenami a rozpošitým golierom,na 2-ihlovom 3 nitnom stroji so stehom spodom krycím,
výrobené pletiarskou technológiou v jednolícnej väzbe . Dlhé rtukávy sú ukončené manžetou. Golier je tvarovaný ku krku  v rebrovej väzbe. Etiketa je všitá vo vnútornom bočnom šve .
Montážné švy sú  šité na 2-ihlovom 4 nitnom obnitkovacom stroji.Spodná záložka predného a zadného dielu a rukávov je 2 cm, prešitá na 2 ihlovom 3 nitnom stroji so stehom  spodom krycím. Všetky švy sú zaistené proti páraniu.
Na ľavom rukáve trička je umiestnené logo LESY SR vyrobene technologiou vyšívania.
Materiálové zloženie: 100% bavlna
Plošná hmotnosť: 190 g/m2  ± 5 %
Farba: lesnícka zelená (farebný odtieň Pantone 19-0419 TCX, 19-0417 TCX, 19-0323 TCX, odchýlka do stupňa 4 sivej stupnice)</t>
  </si>
  <si>
    <r>
      <t xml:space="preserve">Tričko je rovného strihu s krátkym rukávom. Výstrih má guľatý tvar spracovaný do dvojitého lemu v šírke 25 mm zo základného materiálu. Zadný diel je v dolnom kraji spracovaný do oblúka, v strede s predĺžením oproti prednému dielu o cca 80 mm. V bočnej časti predného a zadného dielu trička s krátkymi rukávmi cca v 2/3 od spodného okraja je všitá odvetrávacia časť s postupným rozširovaním na cca 90 mm pod pazuchou s prechodom do spodu rukáva. Odvetrávacia časť je vyhotovená z kombinačného materiálu zo 100% polyesteru s chytovou nop väzbou. Rukávy sú krátke, raglánové, ukončené podohnutím a prešitím cca 20 mm. V dolnom kraji je trupová časť ukončená podohnutím a prešitím cca 20 mm. Všetky švy sú zaistené proti páraniu. V strede priekrčníka zadného dielu je všitá etiketa s veľkosťou a ošetrovacími symbolmi. Montážne a členiace švy sú spracované plochými švami na 4- ihlovom 7-nitnom stroji so spodoma vrchom krycím stehom (flatlock), šírka švu cca 6 mm. Všitie goliera stojačika na 3-nitnom obnitkovacom stroji s orezom. Pri tričkách štepovanie priekrčníka, spodkov krátkeho rukáva a podohnutého dolného kraja je realizované na ihlovom stroji so spodom a vrchom krycím stehom.           </t>
    </r>
    <r>
      <rPr>
        <sz val="10"/>
        <rFont val="Arial"/>
        <family val="2"/>
        <charset val="238"/>
      </rPr>
      <t xml:space="preserve"> Na ľavom rukáve trička je umiestnené logo LESY SR, technológiou potlače, pomocou prenosnej fólie a následného zalisovania na potlačený materiál.</t>
    </r>
    <r>
      <rPr>
        <sz val="10"/>
        <color theme="1"/>
        <rFont val="Arial"/>
        <family val="2"/>
        <charset val="238"/>
      </rPr>
      <t xml:space="preserve">
Materiálové zloženie: 70% modal s odchýlkou  + - 2% , 28% polypropylén s odchýlkou + - 2%,     2% elastan
Plošná hmotnosť: 160g/m2 +-5%
Farba: lesnícka zelená (farebný odtieň Pantone 19-0419 TCX, 19-0417 TCX, 19-0323 TCX, odchýlka do stupňa 4 sivej stupnice)
</t>
    </r>
  </si>
  <si>
    <r>
      <t xml:space="preserve">Tričko je dámskeho strihu s krátkym rukávom. Výstrih má guľatý tvar spracovaný do dvojitého lemu v šírke 25 mm zo základného materiálu. Zadný diel je v dolnom kraji spracovaný do oblúka, v strede s predĺžením oproti prednému dielu o cca 80 mm. V bočnej časti predného a zadného dielu trička s krátkymi rukávmi cca v 2/3 od spodného okraja je všitá odvetrávacia časť s postupným rozširovaním na cca 90 mm pod pazuchou s prechodom do spodu rukáva. Odvetrávacia časť je vyhotovená z kombinačného materiálu zo 100% polyesteru s chytovou nop väzbou. Rukávy sú krátke, raglánové, ukončené podohnutím a prešitím cca 20 mm. V dolnom kraji je trupová časť ukončená podohnutím a prešitím cca 20 mm. Všetky švy sú zaistené proti páraniu. V strede priekrčníka zadného dielu je všitá etiketa s veľkosťou a ošetrovacími symbolmi. Montážne a členiace švy sú spracované plochými švami na 4- ihlovom 7-nitnom stroji so spodom a vrchom krycím stehom (flatlock), šírka švu cca 6 mm. Všitie goliera stojačika na 3-nitnom obnitkovacom stroji s orezom. Pri tričkách štepovanie priekrčníka, spodkov krátkeho rukáva a podohnutého dolného kraja je realizované na ihlovom stroji so spodom a vrchom krycím stehom.              </t>
    </r>
    <r>
      <rPr>
        <sz val="10"/>
        <rFont val="Arial"/>
        <family val="2"/>
        <charset val="238"/>
      </rPr>
      <t>Na ľavom rukáve trička je umiestnené logo LESY SR, technológiou potlače, pomocou prenosnej fólie a následného zalisovania na potlačený materiál.</t>
    </r>
    <r>
      <rPr>
        <sz val="10"/>
        <color theme="1"/>
        <rFont val="Arial"/>
        <family val="2"/>
        <charset val="238"/>
      </rPr>
      <t xml:space="preserve">
Materiálové zloženie: 70% modal s odchýlkou  + - 2% , 28% polypropylén s odchýlkou + - 2%,     2% elastan
Plošná hmotnosť: 160g/m2 +-5%
Farba: lesnícka zelená (farebný odtieň Pantone 19-0419 TCX, 19-0417 TCX, 19-0323 TCX, odchýlka do stupňa 4 sivej stupnice)
</t>
    </r>
  </si>
  <si>
    <t>Sveter s dlhým rukávom pánsky na zips po celej dlžke, zapravený 1cm retiazkovými
dutinkami, pletený na plochom pletacom stroji E7/E8. V záchyte pleteniny je
vpletená guma. Pletenina pokračuje pletením rebrovej väzby 2:1 ako patent do
výšky 9 cm a následne nasleduje obojlícna pletenina podpletaná jednolícnou.
Golier pulovra je zdvojený do výšky 7cm ukončený naretiazkovaním pleteniny
na retiazkovacom stroji E 9 v rebrovej väzbe 2:1.
Na ramenách v prednej časti svetra a lakťoch sú našité zosilnené tkaniny ,
vrecká sú lištové, ukončené zosilnenou tkaninou.
Materiálové zloženie: 50% vlna / 50% PAN
Farba: lesnícka zelená (farebný odtieň Pantone 19-0419 TCX, 19-0417 TCX, 19-0323 TCX, odchýlka do stupňa 4 sivej stupnice)</t>
  </si>
  <si>
    <t xml:space="preserve">Pulóver dlhý rukáv pánsky, zapravený 1cm retiazkovými
dutinkami, pletený na plochom pletacom stroji E7/E8. V záchyte pleteniny je vpletená guma. Pletenina pokračuje pletením
rebrovej väzby 1:1 ako patent do výšky 8 cm a následne nasleduje obojlícna
Pulover dlhý rukáv s okrúhlym výstrihom, pletený na plochom pletacom stroji
pletenina podpletaná jednolícnou. Orúhly výstrih je pletený rebrovou
pleteninou 1:1do výšky 7,8cm a našitý zdvojeným naretiazkovaním na
retiazkovacom stroji E9.
Materiálové zloženie: 50% vlna / 50% PAN
Farba: lesnícka zelená (farebný odtieň Pantone 19-0419 TCX, 19-0417 TCX, 19-0323 TCX, odchýlka do stupňa 4 sivej stupnice)
</t>
  </si>
  <si>
    <t>Pulover dlhý rukáv, pletený na plochom pletacom stroji E7/E8 . V záchyte
pleteniny je vpletená guma. Pletenina pokračuje pletením rebrovej väzby 2:1
ako patent do výšky 8 cm a následne nasleduje obojlícna pletenina podpletaná
jednolícnou. Trojer golier so zipsom 16 cm je pletený rebrovou pleteninou , na
prednom diely je všité vrecko so zipsom 30 cm , na ramenách a lakťoch sú
našité zosilnené tkaniny.
Materiálové zloženie:50% vlna / 50% PAN
Farba: lesnícka zelená (farebný odtieň Pantone 19-0419 TCX, 19-0417 TCX, 19-0323 TCX, odchýlka do stupňa 4 sivej stupnice)</t>
  </si>
  <si>
    <t>Pulover bez rukávov, pletený na plochom pletacom stroji E10/E12 . V záchyte
pleteniny je vpletená guma. Pletenina pokračuje pletením rebrovej väzby 1:1
ako patent do výšky 8 cm a následne nasleduje obojlícna pletenina podpletaná
jednolícnou. Výstrih do V je pletený rebrovou pleteninou 1:1 a ukončený
naretiazkovanou dutinkou na stroji E12.Prieramky na veste sú retiazkované na
retiazkovom stroji E12.
Materiálové zloženie: 50% vlna / 50% PAN
Farba: lesnícka zelená (farebný odtieň Pantone 19-0419 TCX, 19-0417 TCX, 19-0323 TCX, odchýlka do stupňa 4 sivej stupnice)</t>
  </si>
  <si>
    <t>Sveter dlhý rukáv dámsky na zips po celej dlžke, zapravený 1cm retiazkovými
dutinkami, pletený na plochom pletacom stroji E7/E8. V záchyte pleteniny je
vpletená guma. Pletenina pokračuje pletením rebrovej väzby 2:1 ako patent do
výšky 5 cm a následne nasleduje obojlícna pletenina podpletaná jednolícnou.
Sveter je v bokoch mierne tvarovaný, aby obopínal postavu. Golier pulovra je zdvojený do výšky 7cm ukončený naretiazkovaním pleteniny na retiazkovacom stroji E9 v rebrovej väzbe 2:1.
Na ramenách v prednej časti svetra a lakťoch sú našité zosilnené tkaniny ,
vrecká sú lištové, ukončené zosilnenou tkaninou.
Materiálové zloženie: 50% vlna / 50% PAN
Farba: lesnícka zelená (farebný odtieň Pantone 19-0419 TCX, 19-0417 TCX, 19-0323 TCX, odchýlka do stupňa 4 sivej stupnice)</t>
  </si>
  <si>
    <t>Pulover dámsky, dlhý rukáv s okrúhlym mierne tvarovaným výstrihom , pletený
na plochom pletacom stroji E7/E8. V záchyte pleteniny je vpletená guma.
Pletenina pokračuje pletením rebrovej väzby 1:1 ako patent do výšky 5 cm
a následne nasleduje obojlícna pletenina podpletaná jednolícnou. Okrúhly
výstrih je pletený rebrovou pleteninou 1:1 s dutinkou o výške 1cm a našitý
naretiazkovaním na retiazkovacom stroji E9
Pulover je taktiež v bokoch mierne tvarovaný, aby obopínal postavu.
Materiálové zloženie:50% vlna / 50% PAN
Farba: lesnícka zelená (farebný odtieň Pantone 19-0419 TCX, 19-0417 TCX, 19-0323 TCX, odchýlka do stupňa 4 sivej stupnice)</t>
  </si>
  <si>
    <t>Pulover dámsky bez rukávov s mierným raglanovým pletením, pletený na
plochom pletacom stroji E7/E8. Pletenina je pletená perlovým chytom.
Po celej dlžke predného dielu je naretiazkovaná dutinková lega šírky 2cm na retiazkovacom stroji E9 na začiaku, ktorej sú zhotovené dierky na 3 (2) gombíky.
Okrúhly výstrih je mierne tvarovaný, ukončený dutinkou 1,5cm.
Materiálové zloženie: 50% vlna / 50% PAN
Farba: lesnícka zelená (farebný odtieň Pantone 19-0419 TCX, 19-0417 TCX, 19-0323 TCX, odchýlka do stupňa 4 sivej stupnice)</t>
  </si>
  <si>
    <t>Pletený na plochom pletacom stroji E10/E12, väzba obojlícna, dlžka 120cm, šírka 26cm.
Materiálové zloženie: 50% bavlna / 50% PAN
Farba: lesnícka zelená (farebný odtieň Pantone 19-0419 TCX, 19-0417 TCX, 19-0323 TCX, odchýlka do stupňa 4 sivej stupnice)</t>
  </si>
  <si>
    <t>Pletený na plochom pletacom stroji E10/E12, väzba dutinkový žakar, šírka 16cm, dlžka 230 cm. Šál ukončený šálovým strapcom vo farbe základu a rozmere 6cm.
Materiálové zloženie: 50% bavlna / 50% PAN
Farba: lesnícka zelená (farebný odtieň Pantone 19-0419 TCX, 19-0417 TCX, 19-0323 TCX, odchýlka do stupňa 4 sivej stupnice)</t>
  </si>
  <si>
    <t>Pánske pletené rukavice s 3Dpalcom, pletené na stroji E7/E8, päťprstové. Na
zápästí pletené jednolícnou hladkou pleteninou prepletenou prižovou gumou
2:1, po prehnutí o výške 7cm, dlaň a palce pletené jednolícnou pleteninou.
Materiálové zloženie: 60% vlna / 40% PAN
Farba: lesnícka zelená (farebný odtieň Pantone 19-0419 TCX, 19-0417 TCX, 19-0323 TCX, odchýlka do stupňa 4 sivej stupnice)</t>
  </si>
  <si>
    <t>Dámske pletené rukavice s 3Dpalcom, pletené na stroji E7/E8, päťprstové. Na
zápästí pletené jednolícnou hladkou pleteninou prepletenou prižovou gumou
2:1, po prehnutí o výške 6cm, dlaň a palce pletené jednolícnou pleteninou.
Materiálové zloženie:60% vlna / 40% PAN
Farba: lesnícka zelená (farebný odtieň Pantone 19-0419 TCX, 19-0417 TCX, 19-0323 TCX, odchýlka do stupňa 4 sivej stupnice)</t>
  </si>
  <si>
    <t>Pánske pletené rukavice s 3Dpalcom, s otvorenými prstami, pletené na stroji
E7/E8.Palčiaky s odnímateľnou prstovou časťou , ktorá je na suchý zips na
zachytenie na opaku ruky. Na zápästí pletené jednolícnou hladkou pleteninou
prepletenou prižovou gumou 2:1, po prehnutí o výške 7cm, dlaň a otvorené
palce pletené jednolícnou pleteninou.
Materiálové zloženie: 60% vlna / 40% PAN
Farba: lesnícka zelená (farebný odtieň Pantone 19-0419 TCX, 19-0417 TCX, 19-0323 TCX, odchýlka do stupňa 4 sivej stupnice)</t>
  </si>
  <si>
    <t>Čiapka pletená na plochom pletacom stroji E7/E8. Väzba perlový chyt s prehnutým lemom 6 cm a zhustenou pleteninou v hornej časti vo výške 6cm.
Materiálové zloženie: 50% bavlna / 50% PAN
Farba: lesnícka zelená (farebný odtieň Pantone 19-0419 TCX, 19-0417 TCX, 19-0323 TCX, odchýlka do stupňa 4 sivej stupnice)</t>
  </si>
  <si>
    <t>Dámska pletená čiapka, pletená na plochom pletacom stroji E7/E8. Začiatok čiapky je pletený rebrovou pleteninou , po preložení 7cm, v záchyte s vpletenou gumou. Čiapka pokračuje pletením osmičkového vzoru a ukončená je zhustenou pleteninou vo výške 4cm. V hornej časti čiapky je s kožušinovým pomponon.
Materiálové zloženie: 50% bavlna / 50% PAN
Farba: lesnícka zelená (farebný odtieň Pantone 19-0419 TCX, 19-0417 TCX, 19-0323 TCX, odchýlka do stupňa 4 sivej stupnice)</t>
  </si>
  <si>
    <t xml:space="preserve">Termorolák je výrobený pletiarskou technológiou v plyšovej jednolicnej väzbe. Lícna strana je hladká bavlnená a rubná strana je plyšová slučka
polypropylénová. Zadný diel je predlžený do poloblúka. Priekrčník je tvarovaný ku krku ,spracovaný do dvojitého lemu zo základného materiálu.V prednej časti termoroláku je všitý 25 cm otvárací zips. Dlhé rukávy sú ukončené dvojitým lemom zo základného materialu .
Spodný okraj predného a zadného dielu je podohnutý 1,5cm . V strede
priekrčníka zadného dielu je všitá etiketa.
Montažné švy sú šité na 4-ihlovom 6 nitnom stroji s  obojstranne krycím 
plochym švom. 
Materiálové zloženie: 50% bavlna / 50% Polypropylen micro s antibakteriálnou úpravou
Farba: lesnícka zelená (farebný odtieň Pantone 19-0419 TCX, 19-0417 TCX, 19-0323 TCX, odchýlka do stupňa 4 sivej stupnice)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</si>
</sst>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charset val="238"/>
      <scheme val="minor"/>
    </font>
    <font>
      <b/>
      <i/>
      <sz val="12"/>
      <color theme="1"/>
      <name val="Calibri"/>
      <family val="2"/>
      <charset val="238"/>
      <scheme val="minor"/>
    </font>
    <font>
      <sz val="14"/>
      <color theme="1"/>
      <name val="Calibri"/>
      <family val="2"/>
      <charset val="238"/>
      <scheme val="minor"/>
    </font>
    <font>
      <b/>
      <sz val="10"/>
      <color theme="1"/>
      <name val="Arial"/>
      <family val="2"/>
      <charset val="238"/>
    </font>
    <font>
      <sz val="10"/>
      <color theme="1"/>
      <name val="Arial"/>
      <family val="2"/>
      <charset val="238"/>
    </font>
    <font>
      <b/>
      <i/>
      <sz val="10"/>
      <color theme="1"/>
      <name val="Arial"/>
      <family val="2"/>
      <charset val="238"/>
    </font>
    <font>
      <b/>
      <sz val="12"/>
      <color theme="1"/>
      <name val="Arial"/>
      <family val="2"/>
      <charset val="238"/>
    </font>
    <font>
      <sz val="10"/>
      <color rgb="FFFF0000"/>
      <name val="Arial"/>
      <family val="2"/>
      <charset val="238"/>
    </font>
    <font>
      <b/>
      <sz val="11"/>
      <color theme="1"/>
      <name val="Arial"/>
      <family val="2"/>
      <charset val="238"/>
    </font>
    <font>
      <b/>
      <sz val="14"/>
      <color theme="1"/>
      <name val="Arial"/>
      <family val="2"/>
      <charset val="238"/>
    </font>
    <font>
      <sz val="11"/>
      <color theme="1"/>
      <name val="Arial"/>
      <family val="2"/>
      <charset val="238"/>
    </font>
    <font>
      <sz val="14"/>
      <color theme="1"/>
      <name val="Arial"/>
      <family val="2"/>
      <charset val="238"/>
    </font>
    <font>
      <sz val="10"/>
      <color theme="1"/>
      <name val="Arial "/>
      <charset val="238"/>
    </font>
    <font>
      <sz val="10"/>
      <color rgb="FFFF0000"/>
      <name val="Arial "/>
      <charset val="238"/>
    </font>
    <font>
      <b/>
      <sz val="10"/>
      <color theme="1"/>
      <name val="Arial "/>
      <charset val="238"/>
    </font>
    <font>
      <b/>
      <sz val="14"/>
      <color theme="1"/>
      <name val="Arial "/>
      <charset val="238"/>
    </font>
    <font>
      <sz val="10"/>
      <name val="Arial"/>
      <family val="2"/>
      <charset val="23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s>
  <borders count="4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style="thin">
        <color auto="1"/>
      </top>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indexed="64"/>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top style="medium">
        <color indexed="64"/>
      </top>
      <bottom style="thin">
        <color auto="1"/>
      </bottom>
      <diagonal/>
    </border>
    <border>
      <left/>
      <right/>
      <top style="medium">
        <color indexed="64"/>
      </top>
      <bottom/>
      <diagonal/>
    </border>
    <border>
      <left style="thin">
        <color auto="1"/>
      </left>
      <right style="medium">
        <color indexed="64"/>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diagonal/>
    </border>
    <border>
      <left style="medium">
        <color indexed="64"/>
      </left>
      <right style="medium">
        <color indexed="64"/>
      </right>
      <top style="thin">
        <color auto="1"/>
      </top>
      <bottom/>
      <diagonal/>
    </border>
  </borders>
  <cellStyleXfs count="1">
    <xf numFmtId="0" fontId="0" fillId="0" borderId="0"/>
  </cellStyleXfs>
  <cellXfs count="149">
    <xf numFmtId="0" fontId="0" fillId="0" borderId="0" xfId="0"/>
    <xf numFmtId="0" fontId="2" fillId="0" borderId="0" xfId="0" applyFont="1"/>
    <xf numFmtId="0" fontId="0" fillId="0" borderId="0" xfId="0" applyBorder="1"/>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6" fillId="0" borderId="0" xfId="0" applyFont="1"/>
    <xf numFmtId="0" fontId="3" fillId="4" borderId="26" xfId="0" applyFont="1" applyFill="1" applyBorder="1" applyAlignment="1">
      <alignment horizontal="center" vertical="center"/>
    </xf>
    <xf numFmtId="0" fontId="5" fillId="4" borderId="2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8" fillId="0" borderId="0" xfId="0" applyFont="1"/>
    <xf numFmtId="0" fontId="3" fillId="4" borderId="6" xfId="0" applyFont="1" applyFill="1" applyBorder="1" applyAlignment="1">
      <alignment horizontal="center" vertical="center"/>
    </xf>
    <xf numFmtId="0" fontId="6" fillId="0" borderId="0" xfId="0" applyFont="1" applyBorder="1" applyAlignment="1"/>
    <xf numFmtId="0" fontId="4" fillId="0" borderId="0" xfId="0" applyFont="1"/>
    <xf numFmtId="0" fontId="12" fillId="0" borderId="4" xfId="0" applyFont="1" applyBorder="1" applyAlignment="1">
      <alignment horizontal="center" vertical="center" wrapText="1"/>
    </xf>
    <xf numFmtId="2" fontId="14" fillId="5" borderId="4" xfId="0" applyNumberFormat="1" applyFont="1" applyFill="1" applyBorder="1" applyAlignment="1">
      <alignment horizontal="center" vertical="center"/>
    </xf>
    <xf numFmtId="2" fontId="12" fillId="3" borderId="19" xfId="0" applyNumberFormat="1" applyFont="1" applyFill="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0" xfId="0" applyFont="1"/>
    <xf numFmtId="2" fontId="15" fillId="2" borderId="11" xfId="0" applyNumberFormat="1" applyFont="1" applyFill="1" applyBorder="1" applyAlignment="1">
      <alignment horizontal="center" vertical="center"/>
    </xf>
    <xf numFmtId="4" fontId="9" fillId="2" borderId="11" xfId="0" applyNumberFormat="1" applyFont="1" applyFill="1" applyBorder="1" applyAlignment="1">
      <alignment horizontal="center" vertical="center"/>
    </xf>
    <xf numFmtId="0" fontId="9" fillId="2" borderId="25" xfId="0" applyFont="1" applyFill="1" applyBorder="1" applyAlignment="1">
      <alignment horizontal="right"/>
    </xf>
    <xf numFmtId="0" fontId="9" fillId="2" borderId="23" xfId="0" applyFont="1" applyFill="1" applyBorder="1" applyAlignment="1">
      <alignment horizontal="right"/>
    </xf>
    <xf numFmtId="0" fontId="9" fillId="2" borderId="22" xfId="0" applyFont="1" applyFill="1" applyBorder="1" applyAlignment="1">
      <alignment horizontal="right"/>
    </xf>
    <xf numFmtId="0" fontId="6" fillId="0" borderId="24" xfId="0" applyFont="1" applyBorder="1" applyAlignment="1"/>
    <xf numFmtId="0" fontId="6" fillId="0" borderId="9" xfId="0" applyFont="1" applyBorder="1" applyAlignment="1"/>
    <xf numFmtId="0" fontId="6" fillId="0" borderId="10" xfId="0" applyFont="1" applyBorder="1" applyAlignment="1"/>
    <xf numFmtId="3" fontId="4" fillId="0" borderId="17"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Border="1" applyAlignment="1"/>
    <xf numFmtId="0" fontId="11" fillId="0" borderId="0" xfId="0" applyFont="1" applyBorder="1" applyAlignment="1"/>
    <xf numFmtId="0" fontId="4" fillId="0" borderId="41" xfId="0" applyFont="1" applyBorder="1" applyAlignment="1">
      <alignment horizontal="center" vertical="center"/>
    </xf>
    <xf numFmtId="4" fontId="4" fillId="3" borderId="36" xfId="0" applyNumberFormat="1" applyFont="1" applyFill="1" applyBorder="1" applyAlignment="1">
      <alignment horizontal="center" vertical="center"/>
    </xf>
    <xf numFmtId="4" fontId="4" fillId="3" borderId="18" xfId="0" applyNumberFormat="1" applyFont="1" applyFill="1" applyBorder="1" applyAlignment="1">
      <alignment horizontal="center" vertical="center"/>
    </xf>
    <xf numFmtId="4" fontId="4" fillId="3" borderId="19"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2" fontId="3" fillId="5" borderId="21" xfId="0" applyNumberFormat="1" applyFont="1" applyFill="1" applyBorder="1" applyAlignment="1">
      <alignment horizontal="center" vertical="center"/>
    </xf>
    <xf numFmtId="2" fontId="3" fillId="5" borderId="0" xfId="0" applyNumberFormat="1" applyFont="1" applyFill="1" applyBorder="1" applyAlignment="1">
      <alignment horizontal="center" vertical="center"/>
    </xf>
    <xf numFmtId="2" fontId="3" fillId="5" borderId="20" xfId="0" applyNumberFormat="1" applyFont="1" applyFill="1" applyBorder="1" applyAlignment="1">
      <alignment horizontal="center" vertical="center"/>
    </xf>
    <xf numFmtId="3"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2" fontId="3" fillId="5" borderId="23"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42" xfId="0" applyFont="1" applyBorder="1" applyAlignment="1">
      <alignment horizontal="center" vertical="center"/>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39" xfId="0" applyFont="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27" xfId="0" applyFont="1" applyBorder="1" applyAlignment="1">
      <alignment horizontal="center" vertical="center"/>
    </xf>
    <xf numFmtId="0" fontId="1" fillId="0" borderId="0" xfId="0" applyFont="1" applyBorder="1" applyAlignment="1">
      <alignment horizontal="center"/>
    </xf>
    <xf numFmtId="0" fontId="4" fillId="0" borderId="34" xfId="0" applyFont="1" applyBorder="1" applyAlignment="1">
      <alignment horizontal="center" vertical="center" wrapText="1"/>
    </xf>
    <xf numFmtId="4" fontId="4" fillId="3" borderId="16" xfId="0" applyNumberFormat="1" applyFont="1" applyFill="1" applyBorder="1" applyAlignment="1">
      <alignment horizontal="center" vertical="center"/>
    </xf>
    <xf numFmtId="0" fontId="3" fillId="4" borderId="6" xfId="0" applyFont="1" applyFill="1" applyBorder="1" applyAlignment="1">
      <alignment horizontal="center" vertical="center"/>
    </xf>
    <xf numFmtId="2" fontId="3" fillId="5" borderId="35" xfId="0" applyNumberFormat="1" applyFont="1" applyFill="1" applyBorder="1" applyAlignment="1">
      <alignment horizontal="center" vertical="center"/>
    </xf>
    <xf numFmtId="0" fontId="4" fillId="0" borderId="17" xfId="0" applyFont="1" applyBorder="1" applyAlignment="1">
      <alignment horizontal="left" vertical="top" wrapText="1"/>
    </xf>
    <xf numFmtId="0" fontId="4" fillId="0" borderId="17" xfId="0" applyFont="1" applyBorder="1" applyAlignment="1">
      <alignment horizontal="left" vertical="top"/>
    </xf>
    <xf numFmtId="0" fontId="4" fillId="0" borderId="2" xfId="0" applyFont="1" applyBorder="1" applyAlignment="1">
      <alignment horizontal="left" vertical="top"/>
    </xf>
    <xf numFmtId="0" fontId="3" fillId="0" borderId="37" xfId="0" applyFont="1" applyBorder="1" applyAlignment="1">
      <alignment horizontal="left" vertical="center" wrapText="1"/>
    </xf>
    <xf numFmtId="0" fontId="3" fillId="0" borderId="17" xfId="0" applyFont="1" applyBorder="1" applyAlignment="1">
      <alignment horizontal="left" vertical="center" wrapText="1"/>
    </xf>
    <xf numFmtId="0" fontId="4" fillId="0" borderId="26" xfId="0" applyFont="1" applyBorder="1" applyAlignment="1">
      <alignment horizontal="center" vertical="center"/>
    </xf>
    <xf numFmtId="0" fontId="3" fillId="0" borderId="43"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4" fontId="3" fillId="3" borderId="16" xfId="0" applyNumberFormat="1" applyFont="1" applyFill="1" applyBorder="1" applyAlignment="1">
      <alignment horizontal="center" vertical="center"/>
    </xf>
    <xf numFmtId="4" fontId="3" fillId="3" borderId="18" xfId="0" applyNumberFormat="1" applyFont="1" applyFill="1" applyBorder="1" applyAlignment="1">
      <alignment horizontal="center" vertical="center"/>
    </xf>
    <xf numFmtId="0" fontId="4" fillId="3" borderId="26"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4" fillId="3" borderId="5" xfId="0" applyFont="1" applyFill="1" applyBorder="1" applyAlignment="1">
      <alignment horizontal="center" vertical="center" wrapText="1"/>
    </xf>
    <xf numFmtId="0" fontId="0" fillId="0" borderId="27" xfId="0" applyBorder="1" applyAlignment="1">
      <alignment horizontal="center" vertical="center"/>
    </xf>
    <xf numFmtId="4" fontId="3" fillId="3" borderId="19" xfId="0" applyNumberFormat="1" applyFont="1" applyFill="1" applyBorder="1" applyAlignment="1">
      <alignment horizontal="center" vertical="center"/>
    </xf>
    <xf numFmtId="2" fontId="3" fillId="5" borderId="17" xfId="0" applyNumberFormat="1" applyFont="1" applyFill="1" applyBorder="1" applyAlignment="1">
      <alignment horizontal="center" vertical="center"/>
    </xf>
    <xf numFmtId="2" fontId="3" fillId="5" borderId="2" xfId="0" applyNumberFormat="1"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3" fillId="3" borderId="3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2" fontId="3" fillId="5" borderId="4" xfId="0" applyNumberFormat="1" applyFont="1" applyFill="1" applyBorder="1" applyAlignment="1">
      <alignment horizontal="center" vertical="center"/>
    </xf>
    <xf numFmtId="0" fontId="4" fillId="3" borderId="40"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4" fillId="3" borderId="17" xfId="0" applyFont="1" applyFill="1" applyBorder="1" applyAlignment="1">
      <alignment horizontal="left" vertical="center" wrapText="1"/>
    </xf>
    <xf numFmtId="0" fontId="4" fillId="3" borderId="17" xfId="0" applyFont="1" applyFill="1" applyBorder="1" applyAlignment="1">
      <alignment horizontal="left" vertical="center"/>
    </xf>
    <xf numFmtId="0" fontId="4" fillId="3" borderId="17" xfId="0" applyFont="1" applyFill="1" applyBorder="1" applyAlignment="1">
      <alignment horizontal="center" vertical="center"/>
    </xf>
    <xf numFmtId="3" fontId="4" fillId="3" borderId="12" xfId="0" applyNumberFormat="1" applyFont="1" applyFill="1" applyBorder="1" applyAlignment="1">
      <alignment horizontal="center" vertical="center" wrapText="1"/>
    </xf>
    <xf numFmtId="3" fontId="0" fillId="0" borderId="12" xfId="0" applyNumberFormat="1" applyBorder="1" applyAlignment="1">
      <alignment horizontal="center" vertical="center"/>
    </xf>
    <xf numFmtId="3" fontId="0" fillId="0" borderId="27" xfId="0" applyNumberFormat="1" applyBorder="1" applyAlignment="1">
      <alignment horizontal="center" vertical="center"/>
    </xf>
    <xf numFmtId="3" fontId="4" fillId="3" borderId="26" xfId="0" applyNumberFormat="1" applyFont="1" applyFill="1" applyBorder="1" applyAlignment="1">
      <alignment horizontal="center" vertical="center" wrapText="1"/>
    </xf>
    <xf numFmtId="3" fontId="0" fillId="0" borderId="13" xfId="0" applyNumberFormat="1" applyBorder="1" applyAlignment="1">
      <alignment horizontal="center" vertical="center"/>
    </xf>
    <xf numFmtId="0" fontId="4" fillId="3" borderId="1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5" fillId="2" borderId="25" xfId="0" applyFont="1" applyFill="1" applyBorder="1" applyAlignment="1">
      <alignment horizontal="right"/>
    </xf>
    <xf numFmtId="0" fontId="15" fillId="2" borderId="23" xfId="0" applyFont="1" applyFill="1" applyBorder="1" applyAlignment="1">
      <alignment horizontal="right"/>
    </xf>
    <xf numFmtId="0" fontId="15" fillId="2" borderId="22" xfId="0" applyFont="1" applyFill="1" applyBorder="1" applyAlignment="1">
      <alignment horizontal="right"/>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2" fontId="14" fillId="5" borderId="2"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3" fillId="4" borderId="26" xfId="0" applyFont="1" applyFill="1" applyBorder="1" applyAlignment="1">
      <alignment horizontal="center" vertical="center"/>
    </xf>
    <xf numFmtId="2" fontId="12" fillId="3" borderId="18" xfId="0" applyNumberFormat="1" applyFont="1" applyFill="1" applyBorder="1" applyAlignment="1">
      <alignment horizontal="center" vertical="center"/>
    </xf>
    <xf numFmtId="0" fontId="12" fillId="0" borderId="31"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0" fillId="0" borderId="0" xfId="0" applyFont="1" applyAlignment="1"/>
    <xf numFmtId="2" fontId="12" fillId="3" borderId="16" xfId="0" applyNumberFormat="1" applyFont="1" applyFill="1" applyBorder="1" applyAlignment="1">
      <alignment horizontal="center" vertical="center"/>
    </xf>
    <xf numFmtId="0" fontId="12" fillId="0" borderId="2" xfId="0" applyFont="1" applyBorder="1" applyAlignment="1">
      <alignment horizontal="left" wrapText="1"/>
    </xf>
    <xf numFmtId="0" fontId="12" fillId="0" borderId="2" xfId="0" applyFont="1" applyBorder="1" applyAlignment="1">
      <alignment horizontal="left"/>
    </xf>
    <xf numFmtId="2" fontId="14" fillId="5" borderId="17" xfId="0" applyNumberFormat="1" applyFont="1" applyFill="1" applyBorder="1" applyAlignment="1">
      <alignment horizontal="center" vertical="center"/>
    </xf>
    <xf numFmtId="0" fontId="12" fillId="0" borderId="30"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2" fillId="0" borderId="17" xfId="0" applyFont="1" applyBorder="1" applyAlignment="1">
      <alignment horizontal="left" wrapText="1"/>
    </xf>
    <xf numFmtId="0" fontId="12" fillId="0" borderId="17" xfId="0" applyFont="1" applyBorder="1" applyAlignment="1">
      <alignment horizontal="left"/>
    </xf>
    <xf numFmtId="0" fontId="12" fillId="0" borderId="26" xfId="0" applyFont="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113</xdr:row>
      <xdr:rowOff>0</xdr:rowOff>
    </xdr:from>
    <xdr:to>
      <xdr:col>17</xdr:col>
      <xdr:colOff>304800</xdr:colOff>
      <xdr:row>114</xdr:row>
      <xdr:rowOff>114300</xdr:rowOff>
    </xdr:to>
    <xdr:sp macro="" textlink="">
      <xdr:nvSpPr>
        <xdr:cNvPr id="14" name="AutoShape 18" descr="https://static.supersklep.sk/1262085-zimna-ciapka-buff-knitted-ervin-forest.jpg?w=1920"/>
        <xdr:cNvSpPr>
          <a:spLocks noChangeAspect="1" noChangeArrowheads="1"/>
        </xdr:cNvSpPr>
      </xdr:nvSpPr>
      <xdr:spPr bwMode="auto">
        <a:xfrm>
          <a:off x="19078575" y="2232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49"/>
  <sheetViews>
    <sheetView tabSelected="1" topLeftCell="A31" zoomScale="90" zoomScaleNormal="90" zoomScaleSheetLayoutView="80" workbookViewId="0">
      <selection activeCell="D13" sqref="D13:K18"/>
    </sheetView>
  </sheetViews>
  <sheetFormatPr defaultRowHeight="15"/>
  <cols>
    <col min="1" max="1" width="7.28515625" customWidth="1"/>
    <col min="3" max="3" width="11" customWidth="1"/>
    <col min="13" max="13" width="15" customWidth="1"/>
    <col min="14" max="15" width="12.140625" customWidth="1"/>
    <col min="16" max="16" width="12.7109375" customWidth="1"/>
    <col min="17" max="17" width="20.7109375" customWidth="1"/>
  </cols>
  <sheetData>
    <row r="3" spans="1:17" ht="15.75" thickBot="1"/>
    <row r="4" spans="1:17" ht="30" customHeight="1" thickBot="1">
      <c r="B4" s="27" t="s">
        <v>50</v>
      </c>
      <c r="C4" s="28"/>
      <c r="D4" s="28"/>
      <c r="E4" s="28"/>
      <c r="F4" s="28"/>
      <c r="G4" s="28"/>
      <c r="H4" s="28"/>
      <c r="I4" s="28"/>
      <c r="J4" s="28"/>
      <c r="K4" s="29"/>
      <c r="Q4" s="12" t="s">
        <v>60</v>
      </c>
    </row>
    <row r="5" spans="1:17" ht="16.5" thickBot="1">
      <c r="B5" s="7"/>
      <c r="C5" s="7"/>
      <c r="D5" s="7"/>
      <c r="E5" s="7"/>
      <c r="F5" s="7"/>
      <c r="G5" s="7"/>
      <c r="H5" s="7"/>
      <c r="I5" s="7"/>
      <c r="J5" s="7"/>
      <c r="K5" s="7"/>
    </row>
    <row r="6" spans="1:17" ht="30" customHeight="1" thickBot="1">
      <c r="B6" s="27" t="s">
        <v>51</v>
      </c>
      <c r="C6" s="28"/>
      <c r="D6" s="28"/>
      <c r="E6" s="28"/>
      <c r="F6" s="28"/>
      <c r="G6" s="28"/>
      <c r="H6" s="28"/>
      <c r="I6" s="28"/>
      <c r="J6" s="28"/>
      <c r="K6" s="29"/>
    </row>
    <row r="7" spans="1:17" ht="30" customHeight="1" thickBot="1">
      <c r="B7" s="27" t="s">
        <v>52</v>
      </c>
      <c r="C7" s="28"/>
      <c r="D7" s="28"/>
      <c r="E7" s="28"/>
      <c r="F7" s="28"/>
      <c r="G7" s="28"/>
      <c r="H7" s="28"/>
      <c r="I7" s="28"/>
      <c r="J7" s="28"/>
      <c r="K7" s="29"/>
    </row>
    <row r="8" spans="1:17" ht="30" customHeight="1" thickBot="1">
      <c r="B8" s="27" t="s">
        <v>53</v>
      </c>
      <c r="C8" s="28"/>
      <c r="D8" s="28"/>
      <c r="E8" s="28"/>
      <c r="F8" s="28"/>
      <c r="G8" s="28"/>
      <c r="H8" s="28"/>
      <c r="I8" s="28"/>
      <c r="J8" s="28"/>
      <c r="K8" s="29"/>
    </row>
    <row r="10" spans="1:17" ht="18.75">
      <c r="A10" s="43" t="s">
        <v>77</v>
      </c>
      <c r="B10" s="44"/>
      <c r="C10" s="44"/>
      <c r="D10" s="44"/>
      <c r="E10" s="44"/>
      <c r="F10" s="44"/>
      <c r="G10" s="44"/>
      <c r="H10" s="44"/>
      <c r="I10" s="44"/>
      <c r="J10" s="44"/>
      <c r="K10" s="44"/>
      <c r="L10" s="44"/>
      <c r="Q10" s="1"/>
    </row>
    <row r="11" spans="1:17" ht="16.5" thickBot="1">
      <c r="A11" s="2"/>
      <c r="B11" s="65"/>
      <c r="C11" s="65"/>
      <c r="D11" s="65"/>
      <c r="E11" s="65"/>
      <c r="F11" s="65"/>
      <c r="G11" s="65"/>
      <c r="H11" s="65"/>
      <c r="I11" s="65"/>
      <c r="J11" s="65"/>
      <c r="K11" s="65"/>
      <c r="L11" s="65"/>
      <c r="M11" s="65"/>
      <c r="N11" s="65"/>
      <c r="O11" s="65"/>
      <c r="P11" s="65"/>
      <c r="Q11" s="65"/>
    </row>
    <row r="12" spans="1:17" ht="39" thickBot="1">
      <c r="A12" s="3" t="s">
        <v>3</v>
      </c>
      <c r="B12" s="68" t="s">
        <v>47</v>
      </c>
      <c r="C12" s="68"/>
      <c r="D12" s="68" t="s">
        <v>41</v>
      </c>
      <c r="E12" s="68"/>
      <c r="F12" s="68"/>
      <c r="G12" s="68"/>
      <c r="H12" s="68"/>
      <c r="I12" s="68"/>
      <c r="J12" s="68"/>
      <c r="K12" s="68"/>
      <c r="L12" s="4" t="s">
        <v>7</v>
      </c>
      <c r="M12" s="5" t="s">
        <v>42</v>
      </c>
      <c r="N12" s="5" t="s">
        <v>43</v>
      </c>
      <c r="O12" s="5" t="s">
        <v>44</v>
      </c>
      <c r="P12" s="5" t="s">
        <v>45</v>
      </c>
      <c r="Q12" s="6" t="s">
        <v>46</v>
      </c>
    </row>
    <row r="13" spans="1:17" ht="15" customHeight="1">
      <c r="A13" s="79" t="s">
        <v>4</v>
      </c>
      <c r="B13" s="73" t="s">
        <v>35</v>
      </c>
      <c r="C13" s="74"/>
      <c r="D13" s="70" t="s">
        <v>85</v>
      </c>
      <c r="E13" s="71"/>
      <c r="F13" s="71"/>
      <c r="G13" s="71"/>
      <c r="H13" s="71"/>
      <c r="I13" s="71"/>
      <c r="J13" s="71"/>
      <c r="K13" s="71"/>
      <c r="L13" s="75" t="s">
        <v>9</v>
      </c>
      <c r="M13" s="66" t="s">
        <v>57</v>
      </c>
      <c r="N13" s="36" t="s">
        <v>49</v>
      </c>
      <c r="O13" s="30">
        <v>2000</v>
      </c>
      <c r="P13" s="69">
        <v>0</v>
      </c>
      <c r="Q13" s="67">
        <f>SUM(P13*O13)</f>
        <v>0</v>
      </c>
    </row>
    <row r="14" spans="1:17">
      <c r="A14" s="45"/>
      <c r="B14" s="59"/>
      <c r="C14" s="60"/>
      <c r="D14" s="72"/>
      <c r="E14" s="72"/>
      <c r="F14" s="72"/>
      <c r="G14" s="72"/>
      <c r="H14" s="72"/>
      <c r="I14" s="72"/>
      <c r="J14" s="72"/>
      <c r="K14" s="72"/>
      <c r="L14" s="41"/>
      <c r="M14" s="50"/>
      <c r="N14" s="37"/>
      <c r="O14" s="31"/>
      <c r="P14" s="52"/>
      <c r="Q14" s="47"/>
    </row>
    <row r="15" spans="1:17">
      <c r="A15" s="45"/>
      <c r="B15" s="59"/>
      <c r="C15" s="60"/>
      <c r="D15" s="72"/>
      <c r="E15" s="72"/>
      <c r="F15" s="72"/>
      <c r="G15" s="72"/>
      <c r="H15" s="72"/>
      <c r="I15" s="72"/>
      <c r="J15" s="72"/>
      <c r="K15" s="72"/>
      <c r="L15" s="41"/>
      <c r="M15" s="50"/>
      <c r="N15" s="37"/>
      <c r="O15" s="31"/>
      <c r="P15" s="52"/>
      <c r="Q15" s="47"/>
    </row>
    <row r="16" spans="1:17">
      <c r="A16" s="45"/>
      <c r="B16" s="59"/>
      <c r="C16" s="60"/>
      <c r="D16" s="72"/>
      <c r="E16" s="72"/>
      <c r="F16" s="72"/>
      <c r="G16" s="72"/>
      <c r="H16" s="72"/>
      <c r="I16" s="72"/>
      <c r="J16" s="72"/>
      <c r="K16" s="72"/>
      <c r="L16" s="41"/>
      <c r="M16" s="50"/>
      <c r="N16" s="37"/>
      <c r="O16" s="31"/>
      <c r="P16" s="52"/>
      <c r="Q16" s="47"/>
    </row>
    <row r="17" spans="1:17">
      <c r="A17" s="45"/>
      <c r="B17" s="59"/>
      <c r="C17" s="60"/>
      <c r="D17" s="72"/>
      <c r="E17" s="72"/>
      <c r="F17" s="72"/>
      <c r="G17" s="72"/>
      <c r="H17" s="72"/>
      <c r="I17" s="72"/>
      <c r="J17" s="72"/>
      <c r="K17" s="72"/>
      <c r="L17" s="41"/>
      <c r="M17" s="50"/>
      <c r="N17" s="37"/>
      <c r="O17" s="31"/>
      <c r="P17" s="52"/>
      <c r="Q17" s="47"/>
    </row>
    <row r="18" spans="1:17" ht="157.5" customHeight="1">
      <c r="A18" s="45"/>
      <c r="B18" s="59"/>
      <c r="C18" s="60"/>
      <c r="D18" s="72"/>
      <c r="E18" s="72"/>
      <c r="F18" s="72"/>
      <c r="G18" s="72"/>
      <c r="H18" s="72"/>
      <c r="I18" s="72"/>
      <c r="J18" s="72"/>
      <c r="K18" s="72"/>
      <c r="L18" s="42"/>
      <c r="M18" s="50"/>
      <c r="N18" s="37"/>
      <c r="O18" s="31"/>
      <c r="P18" s="53"/>
      <c r="Q18" s="47"/>
    </row>
    <row r="19" spans="1:17" ht="15" customHeight="1">
      <c r="A19" s="45" t="s">
        <v>6</v>
      </c>
      <c r="B19" s="59" t="s">
        <v>36</v>
      </c>
      <c r="C19" s="60"/>
      <c r="D19" s="38" t="s">
        <v>86</v>
      </c>
      <c r="E19" s="39"/>
      <c r="F19" s="39"/>
      <c r="G19" s="39"/>
      <c r="H19" s="39"/>
      <c r="I19" s="39"/>
      <c r="J19" s="39"/>
      <c r="K19" s="39"/>
      <c r="L19" s="40" t="s">
        <v>8</v>
      </c>
      <c r="M19" s="49" t="s">
        <v>59</v>
      </c>
      <c r="N19" s="37" t="s">
        <v>49</v>
      </c>
      <c r="O19" s="32">
        <v>1000</v>
      </c>
      <c r="P19" s="51">
        <v>0</v>
      </c>
      <c r="Q19" s="46">
        <f t="shared" ref="Q19" si="0">SUM(P19*O19)</f>
        <v>0</v>
      </c>
    </row>
    <row r="20" spans="1:17">
      <c r="A20" s="45"/>
      <c r="B20" s="59"/>
      <c r="C20" s="60"/>
      <c r="D20" s="39"/>
      <c r="E20" s="39"/>
      <c r="F20" s="39"/>
      <c r="G20" s="39"/>
      <c r="H20" s="39"/>
      <c r="I20" s="39"/>
      <c r="J20" s="39"/>
      <c r="K20" s="39"/>
      <c r="L20" s="41"/>
      <c r="M20" s="50"/>
      <c r="N20" s="37"/>
      <c r="O20" s="31"/>
      <c r="P20" s="52"/>
      <c r="Q20" s="47"/>
    </row>
    <row r="21" spans="1:17">
      <c r="A21" s="45"/>
      <c r="B21" s="59"/>
      <c r="C21" s="60"/>
      <c r="D21" s="39"/>
      <c r="E21" s="39"/>
      <c r="F21" s="39"/>
      <c r="G21" s="39"/>
      <c r="H21" s="39"/>
      <c r="I21" s="39"/>
      <c r="J21" s="39"/>
      <c r="K21" s="39"/>
      <c r="L21" s="41"/>
      <c r="M21" s="50"/>
      <c r="N21" s="37"/>
      <c r="O21" s="31"/>
      <c r="P21" s="52"/>
      <c r="Q21" s="47"/>
    </row>
    <row r="22" spans="1:17">
      <c r="A22" s="45"/>
      <c r="B22" s="59"/>
      <c r="C22" s="60"/>
      <c r="D22" s="39"/>
      <c r="E22" s="39"/>
      <c r="F22" s="39"/>
      <c r="G22" s="39"/>
      <c r="H22" s="39"/>
      <c r="I22" s="39"/>
      <c r="J22" s="39"/>
      <c r="K22" s="39"/>
      <c r="L22" s="41"/>
      <c r="M22" s="50"/>
      <c r="N22" s="37"/>
      <c r="O22" s="31"/>
      <c r="P22" s="52"/>
      <c r="Q22" s="47"/>
    </row>
    <row r="23" spans="1:17">
      <c r="A23" s="45"/>
      <c r="B23" s="59"/>
      <c r="C23" s="60"/>
      <c r="D23" s="39"/>
      <c r="E23" s="39"/>
      <c r="F23" s="39"/>
      <c r="G23" s="39"/>
      <c r="H23" s="39"/>
      <c r="I23" s="39"/>
      <c r="J23" s="39"/>
      <c r="K23" s="39"/>
      <c r="L23" s="41"/>
      <c r="M23" s="50"/>
      <c r="N23" s="37"/>
      <c r="O23" s="31"/>
      <c r="P23" s="52"/>
      <c r="Q23" s="47"/>
    </row>
    <row r="24" spans="1:17" ht="151.5" customHeight="1">
      <c r="A24" s="45"/>
      <c r="B24" s="59"/>
      <c r="C24" s="60"/>
      <c r="D24" s="39"/>
      <c r="E24" s="39"/>
      <c r="F24" s="39"/>
      <c r="G24" s="39"/>
      <c r="H24" s="39"/>
      <c r="I24" s="39"/>
      <c r="J24" s="39"/>
      <c r="K24" s="39"/>
      <c r="L24" s="42"/>
      <c r="M24" s="50"/>
      <c r="N24" s="37"/>
      <c r="O24" s="31"/>
      <c r="P24" s="53"/>
      <c r="Q24" s="47"/>
    </row>
    <row r="25" spans="1:17" ht="15" customHeight="1">
      <c r="A25" s="45" t="s">
        <v>0</v>
      </c>
      <c r="B25" s="59" t="s">
        <v>37</v>
      </c>
      <c r="C25" s="60"/>
      <c r="D25" s="38" t="s">
        <v>87</v>
      </c>
      <c r="E25" s="39"/>
      <c r="F25" s="39"/>
      <c r="G25" s="39"/>
      <c r="H25" s="39"/>
      <c r="I25" s="39"/>
      <c r="J25" s="39"/>
      <c r="K25" s="39"/>
      <c r="L25" s="40" t="s">
        <v>10</v>
      </c>
      <c r="M25" s="49" t="s">
        <v>59</v>
      </c>
      <c r="N25" s="37" t="s">
        <v>49</v>
      </c>
      <c r="O25" s="32">
        <v>2000</v>
      </c>
      <c r="P25" s="51">
        <v>0</v>
      </c>
      <c r="Q25" s="46">
        <f t="shared" ref="Q25" si="1">SUM(P25*O25)</f>
        <v>0</v>
      </c>
    </row>
    <row r="26" spans="1:17">
      <c r="A26" s="45"/>
      <c r="B26" s="59"/>
      <c r="C26" s="60"/>
      <c r="D26" s="39"/>
      <c r="E26" s="39"/>
      <c r="F26" s="39"/>
      <c r="G26" s="39"/>
      <c r="H26" s="39"/>
      <c r="I26" s="39"/>
      <c r="J26" s="39"/>
      <c r="K26" s="39"/>
      <c r="L26" s="41"/>
      <c r="M26" s="50"/>
      <c r="N26" s="37"/>
      <c r="O26" s="31"/>
      <c r="P26" s="52"/>
      <c r="Q26" s="47"/>
    </row>
    <row r="27" spans="1:17">
      <c r="A27" s="45"/>
      <c r="B27" s="59"/>
      <c r="C27" s="60"/>
      <c r="D27" s="39"/>
      <c r="E27" s="39"/>
      <c r="F27" s="39"/>
      <c r="G27" s="39"/>
      <c r="H27" s="39"/>
      <c r="I27" s="39"/>
      <c r="J27" s="39"/>
      <c r="K27" s="39"/>
      <c r="L27" s="41"/>
      <c r="M27" s="50"/>
      <c r="N27" s="37"/>
      <c r="O27" s="31"/>
      <c r="P27" s="52"/>
      <c r="Q27" s="47"/>
    </row>
    <row r="28" spans="1:17">
      <c r="A28" s="45"/>
      <c r="B28" s="59"/>
      <c r="C28" s="60"/>
      <c r="D28" s="39"/>
      <c r="E28" s="39"/>
      <c r="F28" s="39"/>
      <c r="G28" s="39"/>
      <c r="H28" s="39"/>
      <c r="I28" s="39"/>
      <c r="J28" s="39"/>
      <c r="K28" s="39"/>
      <c r="L28" s="41"/>
      <c r="M28" s="50"/>
      <c r="N28" s="37"/>
      <c r="O28" s="31"/>
      <c r="P28" s="52"/>
      <c r="Q28" s="47"/>
    </row>
    <row r="29" spans="1:17">
      <c r="A29" s="45"/>
      <c r="B29" s="59"/>
      <c r="C29" s="60"/>
      <c r="D29" s="39"/>
      <c r="E29" s="39"/>
      <c r="F29" s="39"/>
      <c r="G29" s="39"/>
      <c r="H29" s="39"/>
      <c r="I29" s="39"/>
      <c r="J29" s="39"/>
      <c r="K29" s="39"/>
      <c r="L29" s="41"/>
      <c r="M29" s="50"/>
      <c r="N29" s="37"/>
      <c r="O29" s="31"/>
      <c r="P29" s="52"/>
      <c r="Q29" s="47"/>
    </row>
    <row r="30" spans="1:17" ht="116.25" customHeight="1">
      <c r="A30" s="80"/>
      <c r="B30" s="76"/>
      <c r="C30" s="77"/>
      <c r="D30" s="78"/>
      <c r="E30" s="78"/>
      <c r="F30" s="78"/>
      <c r="G30" s="78"/>
      <c r="H30" s="78"/>
      <c r="I30" s="78"/>
      <c r="J30" s="78"/>
      <c r="K30" s="78"/>
      <c r="L30" s="42"/>
      <c r="M30" s="50"/>
      <c r="N30" s="37"/>
      <c r="O30" s="31"/>
      <c r="P30" s="53"/>
      <c r="Q30" s="47"/>
    </row>
    <row r="31" spans="1:17" ht="15" customHeight="1">
      <c r="A31" s="45" t="s">
        <v>1</v>
      </c>
      <c r="B31" s="59" t="s">
        <v>38</v>
      </c>
      <c r="C31" s="60"/>
      <c r="D31" s="38" t="s">
        <v>88</v>
      </c>
      <c r="E31" s="39"/>
      <c r="F31" s="39"/>
      <c r="G31" s="39"/>
      <c r="H31" s="39"/>
      <c r="I31" s="39"/>
      <c r="J31" s="39"/>
      <c r="K31" s="39"/>
      <c r="L31" s="40" t="s">
        <v>8</v>
      </c>
      <c r="M31" s="49" t="s">
        <v>82</v>
      </c>
      <c r="N31" s="37" t="s">
        <v>49</v>
      </c>
      <c r="O31" s="32">
        <v>1000</v>
      </c>
      <c r="P31" s="51">
        <v>0</v>
      </c>
      <c r="Q31" s="46">
        <f t="shared" ref="Q31" si="2">SUM(P31*O31)</f>
        <v>0</v>
      </c>
    </row>
    <row r="32" spans="1:17">
      <c r="A32" s="45"/>
      <c r="B32" s="59"/>
      <c r="C32" s="60"/>
      <c r="D32" s="39"/>
      <c r="E32" s="39"/>
      <c r="F32" s="39"/>
      <c r="G32" s="39"/>
      <c r="H32" s="39"/>
      <c r="I32" s="39"/>
      <c r="J32" s="39"/>
      <c r="K32" s="39"/>
      <c r="L32" s="41"/>
      <c r="M32" s="50"/>
      <c r="N32" s="37"/>
      <c r="O32" s="31"/>
      <c r="P32" s="52"/>
      <c r="Q32" s="47"/>
    </row>
    <row r="33" spans="1:17">
      <c r="A33" s="45"/>
      <c r="B33" s="59"/>
      <c r="C33" s="60"/>
      <c r="D33" s="39"/>
      <c r="E33" s="39"/>
      <c r="F33" s="39"/>
      <c r="G33" s="39"/>
      <c r="H33" s="39"/>
      <c r="I33" s="39"/>
      <c r="J33" s="39"/>
      <c r="K33" s="39"/>
      <c r="L33" s="41"/>
      <c r="M33" s="50"/>
      <c r="N33" s="37"/>
      <c r="O33" s="31"/>
      <c r="P33" s="52"/>
      <c r="Q33" s="47"/>
    </row>
    <row r="34" spans="1:17">
      <c r="A34" s="45"/>
      <c r="B34" s="59"/>
      <c r="C34" s="60"/>
      <c r="D34" s="39"/>
      <c r="E34" s="39"/>
      <c r="F34" s="39"/>
      <c r="G34" s="39"/>
      <c r="H34" s="39"/>
      <c r="I34" s="39"/>
      <c r="J34" s="39"/>
      <c r="K34" s="39"/>
      <c r="L34" s="41"/>
      <c r="M34" s="50"/>
      <c r="N34" s="37"/>
      <c r="O34" s="31"/>
      <c r="P34" s="52"/>
      <c r="Q34" s="47"/>
    </row>
    <row r="35" spans="1:17">
      <c r="A35" s="45"/>
      <c r="B35" s="59"/>
      <c r="C35" s="60"/>
      <c r="D35" s="39"/>
      <c r="E35" s="39"/>
      <c r="F35" s="39"/>
      <c r="G35" s="39"/>
      <c r="H35" s="39"/>
      <c r="I35" s="39"/>
      <c r="J35" s="39"/>
      <c r="K35" s="39"/>
      <c r="L35" s="41"/>
      <c r="M35" s="50"/>
      <c r="N35" s="37"/>
      <c r="O35" s="31"/>
      <c r="P35" s="52"/>
      <c r="Q35" s="47"/>
    </row>
    <row r="36" spans="1:17" ht="121.5" customHeight="1">
      <c r="A36" s="45"/>
      <c r="B36" s="76"/>
      <c r="C36" s="77"/>
      <c r="D36" s="39"/>
      <c r="E36" s="39"/>
      <c r="F36" s="39"/>
      <c r="G36" s="39"/>
      <c r="H36" s="39"/>
      <c r="I36" s="39"/>
      <c r="J36" s="39"/>
      <c r="K36" s="39"/>
      <c r="L36" s="42"/>
      <c r="M36" s="50"/>
      <c r="N36" s="37"/>
      <c r="O36" s="31"/>
      <c r="P36" s="53"/>
      <c r="Q36" s="47"/>
    </row>
    <row r="37" spans="1:17" ht="15" customHeight="1">
      <c r="A37" s="45" t="s">
        <v>2</v>
      </c>
      <c r="B37" s="59" t="s">
        <v>39</v>
      </c>
      <c r="C37" s="60"/>
      <c r="D37" s="38" t="s">
        <v>89</v>
      </c>
      <c r="E37" s="39"/>
      <c r="F37" s="39"/>
      <c r="G37" s="39"/>
      <c r="H37" s="39"/>
      <c r="I37" s="39"/>
      <c r="J37" s="39"/>
      <c r="K37" s="39"/>
      <c r="L37" s="40" t="s">
        <v>8</v>
      </c>
      <c r="M37" s="49" t="s">
        <v>58</v>
      </c>
      <c r="N37" s="37" t="s">
        <v>49</v>
      </c>
      <c r="O37" s="33">
        <v>800</v>
      </c>
      <c r="P37" s="51">
        <v>0</v>
      </c>
      <c r="Q37" s="46">
        <f t="shared" ref="Q37" si="3">SUM(P37*O37)</f>
        <v>0</v>
      </c>
    </row>
    <row r="38" spans="1:17">
      <c r="A38" s="45"/>
      <c r="B38" s="59"/>
      <c r="C38" s="60"/>
      <c r="D38" s="39"/>
      <c r="E38" s="39"/>
      <c r="F38" s="39"/>
      <c r="G38" s="39"/>
      <c r="H38" s="39"/>
      <c r="I38" s="39"/>
      <c r="J38" s="39"/>
      <c r="K38" s="39"/>
      <c r="L38" s="41"/>
      <c r="M38" s="50"/>
      <c r="N38" s="37"/>
      <c r="O38" s="34"/>
      <c r="P38" s="52"/>
      <c r="Q38" s="47"/>
    </row>
    <row r="39" spans="1:17">
      <c r="A39" s="45"/>
      <c r="B39" s="59"/>
      <c r="C39" s="60"/>
      <c r="D39" s="39"/>
      <c r="E39" s="39"/>
      <c r="F39" s="39"/>
      <c r="G39" s="39"/>
      <c r="H39" s="39"/>
      <c r="I39" s="39"/>
      <c r="J39" s="39"/>
      <c r="K39" s="39"/>
      <c r="L39" s="41"/>
      <c r="M39" s="50"/>
      <c r="N39" s="37"/>
      <c r="O39" s="34"/>
      <c r="P39" s="52"/>
      <c r="Q39" s="47"/>
    </row>
    <row r="40" spans="1:17">
      <c r="A40" s="45"/>
      <c r="B40" s="59"/>
      <c r="C40" s="60"/>
      <c r="D40" s="39"/>
      <c r="E40" s="39"/>
      <c r="F40" s="39"/>
      <c r="G40" s="39"/>
      <c r="H40" s="39"/>
      <c r="I40" s="39"/>
      <c r="J40" s="39"/>
      <c r="K40" s="39"/>
      <c r="L40" s="41"/>
      <c r="M40" s="50"/>
      <c r="N40" s="37"/>
      <c r="O40" s="34"/>
      <c r="P40" s="52"/>
      <c r="Q40" s="47"/>
    </row>
    <row r="41" spans="1:17">
      <c r="A41" s="45"/>
      <c r="B41" s="59"/>
      <c r="C41" s="60"/>
      <c r="D41" s="39"/>
      <c r="E41" s="39"/>
      <c r="F41" s="39"/>
      <c r="G41" s="39"/>
      <c r="H41" s="39"/>
      <c r="I41" s="39"/>
      <c r="J41" s="39"/>
      <c r="K41" s="39"/>
      <c r="L41" s="41"/>
      <c r="M41" s="50"/>
      <c r="N41" s="37"/>
      <c r="O41" s="34"/>
      <c r="P41" s="52"/>
      <c r="Q41" s="47"/>
    </row>
    <row r="42" spans="1:17" ht="120" customHeight="1">
      <c r="A42" s="45"/>
      <c r="B42" s="59"/>
      <c r="C42" s="60"/>
      <c r="D42" s="39"/>
      <c r="E42" s="39"/>
      <c r="F42" s="39"/>
      <c r="G42" s="39"/>
      <c r="H42" s="39"/>
      <c r="I42" s="39"/>
      <c r="J42" s="39"/>
      <c r="K42" s="39"/>
      <c r="L42" s="42"/>
      <c r="M42" s="50"/>
      <c r="N42" s="37"/>
      <c r="O42" s="35"/>
      <c r="P42" s="53"/>
      <c r="Q42" s="47"/>
    </row>
    <row r="43" spans="1:17" ht="15" customHeight="1">
      <c r="A43" s="45" t="s">
        <v>5</v>
      </c>
      <c r="B43" s="59" t="s">
        <v>40</v>
      </c>
      <c r="C43" s="60"/>
      <c r="D43" s="38" t="s">
        <v>90</v>
      </c>
      <c r="E43" s="39"/>
      <c r="F43" s="39"/>
      <c r="G43" s="39"/>
      <c r="H43" s="39"/>
      <c r="I43" s="39"/>
      <c r="J43" s="39"/>
      <c r="K43" s="39"/>
      <c r="L43" s="40" t="s">
        <v>10</v>
      </c>
      <c r="M43" s="33" t="s">
        <v>81</v>
      </c>
      <c r="N43" s="37" t="s">
        <v>49</v>
      </c>
      <c r="O43" s="32">
        <v>1000</v>
      </c>
      <c r="P43" s="51">
        <v>0</v>
      </c>
      <c r="Q43" s="46">
        <f t="shared" ref="Q43" si="4">SUM(P43*O43)</f>
        <v>0</v>
      </c>
    </row>
    <row r="44" spans="1:17">
      <c r="A44" s="45"/>
      <c r="B44" s="59"/>
      <c r="C44" s="60"/>
      <c r="D44" s="39"/>
      <c r="E44" s="39"/>
      <c r="F44" s="39"/>
      <c r="G44" s="39"/>
      <c r="H44" s="39"/>
      <c r="I44" s="39"/>
      <c r="J44" s="39"/>
      <c r="K44" s="39"/>
      <c r="L44" s="41"/>
      <c r="M44" s="34"/>
      <c r="N44" s="37"/>
      <c r="O44" s="31"/>
      <c r="P44" s="52"/>
      <c r="Q44" s="47"/>
    </row>
    <row r="45" spans="1:17">
      <c r="A45" s="45"/>
      <c r="B45" s="59"/>
      <c r="C45" s="60"/>
      <c r="D45" s="39"/>
      <c r="E45" s="39"/>
      <c r="F45" s="39"/>
      <c r="G45" s="39"/>
      <c r="H45" s="39"/>
      <c r="I45" s="39"/>
      <c r="J45" s="39"/>
      <c r="K45" s="39"/>
      <c r="L45" s="41"/>
      <c r="M45" s="34"/>
      <c r="N45" s="37"/>
      <c r="O45" s="31"/>
      <c r="P45" s="52"/>
      <c r="Q45" s="47"/>
    </row>
    <row r="46" spans="1:17">
      <c r="A46" s="45"/>
      <c r="B46" s="59"/>
      <c r="C46" s="60"/>
      <c r="D46" s="39"/>
      <c r="E46" s="39"/>
      <c r="F46" s="39"/>
      <c r="G46" s="39"/>
      <c r="H46" s="39"/>
      <c r="I46" s="39"/>
      <c r="J46" s="39"/>
      <c r="K46" s="39"/>
      <c r="L46" s="41"/>
      <c r="M46" s="34"/>
      <c r="N46" s="37"/>
      <c r="O46" s="31"/>
      <c r="P46" s="52"/>
      <c r="Q46" s="47"/>
    </row>
    <row r="47" spans="1:17">
      <c r="A47" s="45"/>
      <c r="B47" s="59"/>
      <c r="C47" s="60"/>
      <c r="D47" s="39"/>
      <c r="E47" s="39"/>
      <c r="F47" s="39"/>
      <c r="G47" s="39"/>
      <c r="H47" s="39"/>
      <c r="I47" s="39"/>
      <c r="J47" s="39"/>
      <c r="K47" s="39"/>
      <c r="L47" s="41"/>
      <c r="M47" s="34"/>
      <c r="N47" s="37"/>
      <c r="O47" s="31"/>
      <c r="P47" s="52"/>
      <c r="Q47" s="47"/>
    </row>
    <row r="48" spans="1:17" ht="123" customHeight="1" thickBot="1">
      <c r="A48" s="58"/>
      <c r="B48" s="61"/>
      <c r="C48" s="62"/>
      <c r="D48" s="63"/>
      <c r="E48" s="63"/>
      <c r="F48" s="63"/>
      <c r="G48" s="63"/>
      <c r="H48" s="63"/>
      <c r="I48" s="63"/>
      <c r="J48" s="63"/>
      <c r="K48" s="63"/>
      <c r="L48" s="64"/>
      <c r="M48" s="57"/>
      <c r="N48" s="55"/>
      <c r="O48" s="54"/>
      <c r="P48" s="56"/>
      <c r="Q48" s="48"/>
    </row>
    <row r="49" spans="1:17" ht="36.75" customHeight="1" thickBot="1">
      <c r="A49" s="15"/>
      <c r="B49" s="15"/>
      <c r="C49" s="15"/>
      <c r="D49" s="24" t="s">
        <v>48</v>
      </c>
      <c r="E49" s="25"/>
      <c r="F49" s="25"/>
      <c r="G49" s="25"/>
      <c r="H49" s="25"/>
      <c r="I49" s="25"/>
      <c r="J49" s="25"/>
      <c r="K49" s="25"/>
      <c r="L49" s="25"/>
      <c r="M49" s="25"/>
      <c r="N49" s="25"/>
      <c r="O49" s="25"/>
      <c r="P49" s="26"/>
      <c r="Q49" s="23">
        <f>SUM(Q13+Q19+Q25+Q31+Q37+Q43)</f>
        <v>0</v>
      </c>
    </row>
  </sheetData>
  <mergeCells count="63">
    <mergeCell ref="B19:C24"/>
    <mergeCell ref="D19:K24"/>
    <mergeCell ref="A13:A18"/>
    <mergeCell ref="L19:L24"/>
    <mergeCell ref="A37:A42"/>
    <mergeCell ref="B37:C42"/>
    <mergeCell ref="D37:K42"/>
    <mergeCell ref="L37:L42"/>
    <mergeCell ref="A31:A36"/>
    <mergeCell ref="B31:C36"/>
    <mergeCell ref="A25:A30"/>
    <mergeCell ref="A43:A48"/>
    <mergeCell ref="B43:C48"/>
    <mergeCell ref="D43:K48"/>
    <mergeCell ref="L43:L48"/>
    <mergeCell ref="B11:Q11"/>
    <mergeCell ref="M13:M18"/>
    <mergeCell ref="Q13:Q18"/>
    <mergeCell ref="B12:C12"/>
    <mergeCell ref="D12:K12"/>
    <mergeCell ref="P13:P18"/>
    <mergeCell ref="D13:K18"/>
    <mergeCell ref="B13:C18"/>
    <mergeCell ref="L13:L18"/>
    <mergeCell ref="M19:M24"/>
    <mergeCell ref="B25:C30"/>
    <mergeCell ref="D25:K30"/>
    <mergeCell ref="Q19:Q24"/>
    <mergeCell ref="M25:M30"/>
    <mergeCell ref="Q25:Q30"/>
    <mergeCell ref="P19:P24"/>
    <mergeCell ref="P25:P30"/>
    <mergeCell ref="N19:N24"/>
    <mergeCell ref="N25:N30"/>
    <mergeCell ref="Q43:Q48"/>
    <mergeCell ref="M31:M36"/>
    <mergeCell ref="Q31:Q36"/>
    <mergeCell ref="M37:M42"/>
    <mergeCell ref="Q37:Q42"/>
    <mergeCell ref="P37:P42"/>
    <mergeCell ref="P31:P36"/>
    <mergeCell ref="O43:O48"/>
    <mergeCell ref="N31:N36"/>
    <mergeCell ref="N37:N42"/>
    <mergeCell ref="N43:N48"/>
    <mergeCell ref="P43:P48"/>
    <mergeCell ref="M43:M48"/>
    <mergeCell ref="D49:P49"/>
    <mergeCell ref="B4:K4"/>
    <mergeCell ref="B6:K6"/>
    <mergeCell ref="B7:K7"/>
    <mergeCell ref="B8:K8"/>
    <mergeCell ref="O13:O18"/>
    <mergeCell ref="O19:O24"/>
    <mergeCell ref="O25:O30"/>
    <mergeCell ref="O31:O36"/>
    <mergeCell ref="O37:O42"/>
    <mergeCell ref="N13:N18"/>
    <mergeCell ref="D31:K36"/>
    <mergeCell ref="L25:L30"/>
    <mergeCell ref="L31:L36"/>
    <mergeCell ref="A10:L10"/>
    <mergeCell ref="A19:A24"/>
  </mergeCells>
  <pageMargins left="0.70866141732283472" right="0.70866141732283472" top="0.74803149606299213" bottom="0.74803149606299213" header="0.31496062992125984" footer="0.31496062992125984"/>
  <pageSetup scale="66"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5"/>
  <sheetViews>
    <sheetView topLeftCell="A13" zoomScale="90" zoomScaleNormal="90" zoomScaleSheetLayoutView="80" workbookViewId="0">
      <selection activeCell="D19" sqref="D19:K24"/>
    </sheetView>
  </sheetViews>
  <sheetFormatPr defaultRowHeight="15"/>
  <cols>
    <col min="13" max="15" width="14.28515625" customWidth="1"/>
    <col min="16" max="16" width="12.7109375" customWidth="1"/>
    <col min="17" max="17" width="26" customWidth="1"/>
  </cols>
  <sheetData>
    <row r="3" spans="1:17" ht="15.75" thickBot="1"/>
    <row r="4" spans="1:17" ht="30" customHeight="1" thickBot="1">
      <c r="B4" s="27" t="s">
        <v>50</v>
      </c>
      <c r="C4" s="28"/>
      <c r="D4" s="28"/>
      <c r="E4" s="28"/>
      <c r="F4" s="28"/>
      <c r="G4" s="28"/>
      <c r="H4" s="28"/>
      <c r="I4" s="28"/>
      <c r="J4" s="28"/>
      <c r="K4" s="29"/>
      <c r="Q4" s="12" t="s">
        <v>60</v>
      </c>
    </row>
    <row r="5" spans="1:17" ht="18.75" customHeight="1" thickBot="1">
      <c r="B5" s="7"/>
      <c r="C5" s="7"/>
      <c r="D5" s="7"/>
      <c r="E5" s="7"/>
      <c r="F5" s="7"/>
      <c r="G5" s="7"/>
      <c r="H5" s="7"/>
      <c r="I5" s="7"/>
      <c r="J5" s="7"/>
      <c r="K5" s="7"/>
    </row>
    <row r="6" spans="1:17" ht="30" customHeight="1" thickBot="1">
      <c r="B6" s="27" t="s">
        <v>51</v>
      </c>
      <c r="C6" s="28"/>
      <c r="D6" s="28"/>
      <c r="E6" s="28"/>
      <c r="F6" s="28"/>
      <c r="G6" s="28"/>
      <c r="H6" s="28"/>
      <c r="I6" s="28"/>
      <c r="J6" s="28"/>
      <c r="K6" s="29"/>
    </row>
    <row r="7" spans="1:17" ht="30" customHeight="1" thickBot="1">
      <c r="B7" s="27" t="s">
        <v>52</v>
      </c>
      <c r="C7" s="28"/>
      <c r="D7" s="28"/>
      <c r="E7" s="28"/>
      <c r="F7" s="28"/>
      <c r="G7" s="28"/>
      <c r="H7" s="28"/>
      <c r="I7" s="28"/>
      <c r="J7" s="28"/>
      <c r="K7" s="29"/>
    </row>
    <row r="8" spans="1:17" ht="30" customHeight="1" thickBot="1">
      <c r="B8" s="27" t="s">
        <v>53</v>
      </c>
      <c r="C8" s="28"/>
      <c r="D8" s="28"/>
      <c r="E8" s="28"/>
      <c r="F8" s="28"/>
      <c r="G8" s="28"/>
      <c r="H8" s="28"/>
      <c r="I8" s="28"/>
      <c r="J8" s="28"/>
      <c r="K8" s="29"/>
    </row>
    <row r="9" spans="1:17" ht="15.75">
      <c r="B9" s="14"/>
      <c r="C9" s="14"/>
      <c r="D9" s="14"/>
      <c r="E9" s="14"/>
      <c r="F9" s="14"/>
      <c r="G9" s="14"/>
      <c r="H9" s="14"/>
      <c r="I9" s="14"/>
      <c r="J9" s="14"/>
      <c r="K9" s="14"/>
    </row>
    <row r="10" spans="1:17" ht="18">
      <c r="A10" s="43" t="s">
        <v>78</v>
      </c>
      <c r="B10" s="44"/>
      <c r="C10" s="44"/>
      <c r="D10" s="44"/>
      <c r="E10" s="44"/>
      <c r="F10" s="44"/>
      <c r="G10" s="44"/>
      <c r="H10" s="44"/>
      <c r="I10" s="44"/>
      <c r="J10" s="44"/>
      <c r="K10" s="44"/>
      <c r="L10" s="44"/>
    </row>
    <row r="11" spans="1:17" ht="15.75" thickBot="1"/>
    <row r="12" spans="1:17" ht="39" thickBot="1">
      <c r="A12" s="3" t="s">
        <v>3</v>
      </c>
      <c r="B12" s="68" t="s">
        <v>47</v>
      </c>
      <c r="C12" s="68"/>
      <c r="D12" s="68" t="s">
        <v>41</v>
      </c>
      <c r="E12" s="68"/>
      <c r="F12" s="68"/>
      <c r="G12" s="68"/>
      <c r="H12" s="68"/>
      <c r="I12" s="68"/>
      <c r="J12" s="68"/>
      <c r="K12" s="68"/>
      <c r="L12" s="13" t="s">
        <v>7</v>
      </c>
      <c r="M12" s="5" t="s">
        <v>42</v>
      </c>
      <c r="N12" s="5" t="s">
        <v>43</v>
      </c>
      <c r="O12" s="5" t="s">
        <v>44</v>
      </c>
      <c r="P12" s="5" t="s">
        <v>45</v>
      </c>
      <c r="Q12" s="6" t="s">
        <v>46</v>
      </c>
    </row>
    <row r="13" spans="1:17" ht="68.25" customHeight="1">
      <c r="A13" s="103" t="s">
        <v>4</v>
      </c>
      <c r="B13" s="104" t="s">
        <v>62</v>
      </c>
      <c r="C13" s="105"/>
      <c r="D13" s="106" t="s">
        <v>91</v>
      </c>
      <c r="E13" s="107"/>
      <c r="F13" s="107"/>
      <c r="G13" s="107"/>
      <c r="H13" s="107"/>
      <c r="I13" s="107"/>
      <c r="J13" s="107"/>
      <c r="K13" s="107"/>
      <c r="L13" s="108" t="s">
        <v>10</v>
      </c>
      <c r="M13" s="114" t="s">
        <v>79</v>
      </c>
      <c r="N13" s="83" t="s">
        <v>49</v>
      </c>
      <c r="O13" s="112">
        <v>2000</v>
      </c>
      <c r="P13" s="89">
        <v>0</v>
      </c>
      <c r="Q13" s="81">
        <f>SUM(P13*O13)</f>
        <v>0</v>
      </c>
    </row>
    <row r="14" spans="1:17">
      <c r="A14" s="91"/>
      <c r="B14" s="93"/>
      <c r="C14" s="94"/>
      <c r="D14" s="98"/>
      <c r="E14" s="98"/>
      <c r="F14" s="98"/>
      <c r="G14" s="98"/>
      <c r="H14" s="98"/>
      <c r="I14" s="98"/>
      <c r="J14" s="98"/>
      <c r="K14" s="98"/>
      <c r="L14" s="100"/>
      <c r="M14" s="100"/>
      <c r="N14" s="84"/>
      <c r="O14" s="110"/>
      <c r="P14" s="90"/>
      <c r="Q14" s="82"/>
    </row>
    <row r="15" spans="1:17">
      <c r="A15" s="91"/>
      <c r="B15" s="93"/>
      <c r="C15" s="94"/>
      <c r="D15" s="98"/>
      <c r="E15" s="98"/>
      <c r="F15" s="98"/>
      <c r="G15" s="98"/>
      <c r="H15" s="98"/>
      <c r="I15" s="98"/>
      <c r="J15" s="98"/>
      <c r="K15" s="98"/>
      <c r="L15" s="100"/>
      <c r="M15" s="100"/>
      <c r="N15" s="84"/>
      <c r="O15" s="110"/>
      <c r="P15" s="90"/>
      <c r="Q15" s="82"/>
    </row>
    <row r="16" spans="1:17">
      <c r="A16" s="91"/>
      <c r="B16" s="93"/>
      <c r="C16" s="94"/>
      <c r="D16" s="98"/>
      <c r="E16" s="98"/>
      <c r="F16" s="98"/>
      <c r="G16" s="98"/>
      <c r="H16" s="98"/>
      <c r="I16" s="98"/>
      <c r="J16" s="98"/>
      <c r="K16" s="98"/>
      <c r="L16" s="100"/>
      <c r="M16" s="100"/>
      <c r="N16" s="84"/>
      <c r="O16" s="110"/>
      <c r="P16" s="90"/>
      <c r="Q16" s="82"/>
    </row>
    <row r="17" spans="1:17">
      <c r="A17" s="91"/>
      <c r="B17" s="93"/>
      <c r="C17" s="94"/>
      <c r="D17" s="98"/>
      <c r="E17" s="98"/>
      <c r="F17" s="98"/>
      <c r="G17" s="98"/>
      <c r="H17" s="98"/>
      <c r="I17" s="98"/>
      <c r="J17" s="98"/>
      <c r="K17" s="98"/>
      <c r="L17" s="100"/>
      <c r="M17" s="100"/>
      <c r="N17" s="84"/>
      <c r="O17" s="110"/>
      <c r="P17" s="90"/>
      <c r="Q17" s="82"/>
    </row>
    <row r="18" spans="1:17" ht="181.5" customHeight="1">
      <c r="A18" s="91"/>
      <c r="B18" s="93"/>
      <c r="C18" s="94"/>
      <c r="D18" s="98"/>
      <c r="E18" s="98"/>
      <c r="F18" s="98"/>
      <c r="G18" s="98"/>
      <c r="H18" s="98"/>
      <c r="I18" s="98"/>
      <c r="J18" s="98"/>
      <c r="K18" s="98"/>
      <c r="L18" s="100"/>
      <c r="M18" s="100"/>
      <c r="N18" s="85"/>
      <c r="O18" s="113"/>
      <c r="P18" s="90"/>
      <c r="Q18" s="82"/>
    </row>
    <row r="19" spans="1:17" ht="54" customHeight="1">
      <c r="A19" s="91" t="s">
        <v>6</v>
      </c>
      <c r="B19" s="93" t="s">
        <v>63</v>
      </c>
      <c r="C19" s="94"/>
      <c r="D19" s="97" t="s">
        <v>92</v>
      </c>
      <c r="E19" s="98"/>
      <c r="F19" s="98"/>
      <c r="G19" s="98"/>
      <c r="H19" s="98"/>
      <c r="I19" s="98"/>
      <c r="J19" s="98"/>
      <c r="K19" s="98"/>
      <c r="L19" s="100" t="s">
        <v>10</v>
      </c>
      <c r="M19" s="115" t="s">
        <v>80</v>
      </c>
      <c r="N19" s="86" t="s">
        <v>49</v>
      </c>
      <c r="O19" s="109">
        <v>1000</v>
      </c>
      <c r="P19" s="90">
        <v>0</v>
      </c>
      <c r="Q19" s="82">
        <f>SUM(P19*O19)</f>
        <v>0</v>
      </c>
    </row>
    <row r="20" spans="1:17">
      <c r="A20" s="91"/>
      <c r="B20" s="93"/>
      <c r="C20" s="94"/>
      <c r="D20" s="98"/>
      <c r="E20" s="98"/>
      <c r="F20" s="98"/>
      <c r="G20" s="98"/>
      <c r="H20" s="98"/>
      <c r="I20" s="98"/>
      <c r="J20" s="98"/>
      <c r="K20" s="98"/>
      <c r="L20" s="100"/>
      <c r="M20" s="100"/>
      <c r="N20" s="84"/>
      <c r="O20" s="110"/>
      <c r="P20" s="90"/>
      <c r="Q20" s="82"/>
    </row>
    <row r="21" spans="1:17">
      <c r="A21" s="91"/>
      <c r="B21" s="93"/>
      <c r="C21" s="94"/>
      <c r="D21" s="98"/>
      <c r="E21" s="98"/>
      <c r="F21" s="98"/>
      <c r="G21" s="98"/>
      <c r="H21" s="98"/>
      <c r="I21" s="98"/>
      <c r="J21" s="98"/>
      <c r="K21" s="98"/>
      <c r="L21" s="100"/>
      <c r="M21" s="100"/>
      <c r="N21" s="84"/>
      <c r="O21" s="110"/>
      <c r="P21" s="90"/>
      <c r="Q21" s="82"/>
    </row>
    <row r="22" spans="1:17">
      <c r="A22" s="91"/>
      <c r="B22" s="93"/>
      <c r="C22" s="94"/>
      <c r="D22" s="98"/>
      <c r="E22" s="98"/>
      <c r="F22" s="98"/>
      <c r="G22" s="98"/>
      <c r="H22" s="98"/>
      <c r="I22" s="98"/>
      <c r="J22" s="98"/>
      <c r="K22" s="98"/>
      <c r="L22" s="100"/>
      <c r="M22" s="100"/>
      <c r="N22" s="84"/>
      <c r="O22" s="110"/>
      <c r="P22" s="90"/>
      <c r="Q22" s="82"/>
    </row>
    <row r="23" spans="1:17">
      <c r="A23" s="91"/>
      <c r="B23" s="93"/>
      <c r="C23" s="94"/>
      <c r="D23" s="98"/>
      <c r="E23" s="98"/>
      <c r="F23" s="98"/>
      <c r="G23" s="98"/>
      <c r="H23" s="98"/>
      <c r="I23" s="98"/>
      <c r="J23" s="98"/>
      <c r="K23" s="98"/>
      <c r="L23" s="100"/>
      <c r="M23" s="100"/>
      <c r="N23" s="84"/>
      <c r="O23" s="110"/>
      <c r="P23" s="90"/>
      <c r="Q23" s="82"/>
    </row>
    <row r="24" spans="1:17" ht="199.5" customHeight="1" thickBot="1">
      <c r="A24" s="92"/>
      <c r="B24" s="95"/>
      <c r="C24" s="96"/>
      <c r="D24" s="99"/>
      <c r="E24" s="99"/>
      <c r="F24" s="99"/>
      <c r="G24" s="99"/>
      <c r="H24" s="99"/>
      <c r="I24" s="99"/>
      <c r="J24" s="99"/>
      <c r="K24" s="99"/>
      <c r="L24" s="101"/>
      <c r="M24" s="101"/>
      <c r="N24" s="87"/>
      <c r="O24" s="111"/>
      <c r="P24" s="102"/>
      <c r="Q24" s="88"/>
    </row>
    <row r="25" spans="1:17" ht="40.5" customHeight="1" thickBot="1">
      <c r="A25" s="15"/>
      <c r="B25" s="15"/>
      <c r="C25" s="15"/>
      <c r="D25" s="24" t="s">
        <v>64</v>
      </c>
      <c r="E25" s="25"/>
      <c r="F25" s="25"/>
      <c r="G25" s="25"/>
      <c r="H25" s="25"/>
      <c r="I25" s="25"/>
      <c r="J25" s="25"/>
      <c r="K25" s="25"/>
      <c r="L25" s="25"/>
      <c r="M25" s="25"/>
      <c r="N25" s="25"/>
      <c r="O25" s="25"/>
      <c r="P25" s="25"/>
      <c r="Q25" s="23">
        <f>SUM(Q13+Q19)</f>
        <v>0</v>
      </c>
    </row>
  </sheetData>
  <mergeCells count="26">
    <mergeCell ref="A13:A18"/>
    <mergeCell ref="B13:C18"/>
    <mergeCell ref="D13:K18"/>
    <mergeCell ref="L13:L18"/>
    <mergeCell ref="O19:O24"/>
    <mergeCell ref="O13:O18"/>
    <mergeCell ref="M13:M18"/>
    <mergeCell ref="M19:M24"/>
    <mergeCell ref="D25:P25"/>
    <mergeCell ref="A19:A24"/>
    <mergeCell ref="B19:C24"/>
    <mergeCell ref="D19:K24"/>
    <mergeCell ref="L19:L24"/>
    <mergeCell ref="P19:P24"/>
    <mergeCell ref="B12:C12"/>
    <mergeCell ref="D12:K12"/>
    <mergeCell ref="Q13:Q18"/>
    <mergeCell ref="N13:N18"/>
    <mergeCell ref="N19:N24"/>
    <mergeCell ref="Q19:Q24"/>
    <mergeCell ref="P13:P18"/>
    <mergeCell ref="B4:K4"/>
    <mergeCell ref="B6:K6"/>
    <mergeCell ref="B7:K7"/>
    <mergeCell ref="B8:K8"/>
    <mergeCell ref="A10:L10"/>
  </mergeCells>
  <pageMargins left="0.7" right="0.7" top="0.75" bottom="0.75" header="0.3" footer="0.3"/>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133"/>
  <sheetViews>
    <sheetView topLeftCell="A28" zoomScale="90" zoomScaleNormal="90" workbookViewId="0">
      <selection activeCell="T31" sqref="T31"/>
    </sheetView>
  </sheetViews>
  <sheetFormatPr defaultRowHeight="15"/>
  <cols>
    <col min="1" max="1" width="6.140625" customWidth="1"/>
    <col min="13" max="13" width="14.42578125" customWidth="1"/>
    <col min="14" max="14" width="10.28515625" customWidth="1"/>
    <col min="15" max="15" width="11.7109375" customWidth="1"/>
    <col min="16" max="16" width="13.42578125" customWidth="1"/>
    <col min="17" max="17" width="22" customWidth="1"/>
  </cols>
  <sheetData>
    <row r="3" spans="1:17" ht="15.75" thickBot="1"/>
    <row r="4" spans="1:17" ht="30" customHeight="1" thickBot="1">
      <c r="B4" s="27" t="s">
        <v>50</v>
      </c>
      <c r="C4" s="28"/>
      <c r="D4" s="28"/>
      <c r="E4" s="28"/>
      <c r="F4" s="28"/>
      <c r="G4" s="28"/>
      <c r="H4" s="28"/>
      <c r="I4" s="28"/>
      <c r="J4" s="28"/>
      <c r="K4" s="29"/>
      <c r="Q4" s="12" t="s">
        <v>60</v>
      </c>
    </row>
    <row r="5" spans="1:17" ht="15.75" thickBot="1"/>
    <row r="6" spans="1:17" ht="30" customHeight="1" thickBot="1">
      <c r="B6" s="27" t="s">
        <v>51</v>
      </c>
      <c r="C6" s="28"/>
      <c r="D6" s="28"/>
      <c r="E6" s="28"/>
      <c r="F6" s="28"/>
      <c r="G6" s="28"/>
      <c r="H6" s="28"/>
      <c r="I6" s="28"/>
      <c r="J6" s="28"/>
      <c r="K6" s="29"/>
    </row>
    <row r="7" spans="1:17" ht="30" customHeight="1" thickBot="1">
      <c r="B7" s="27" t="s">
        <v>52</v>
      </c>
      <c r="C7" s="28"/>
      <c r="D7" s="28"/>
      <c r="E7" s="28"/>
      <c r="F7" s="28"/>
      <c r="G7" s="28"/>
      <c r="H7" s="28"/>
      <c r="I7" s="28"/>
      <c r="J7" s="28"/>
      <c r="K7" s="29"/>
    </row>
    <row r="8" spans="1:17" ht="30" customHeight="1" thickBot="1">
      <c r="B8" s="27" t="s">
        <v>53</v>
      </c>
      <c r="C8" s="28"/>
      <c r="D8" s="28"/>
      <c r="E8" s="28"/>
      <c r="F8" s="28"/>
      <c r="G8" s="28"/>
      <c r="H8" s="28"/>
      <c r="I8" s="28"/>
      <c r="J8" s="28"/>
      <c r="K8" s="29"/>
    </row>
    <row r="11" spans="1:17" ht="18">
      <c r="A11" s="43" t="s">
        <v>61</v>
      </c>
      <c r="B11" s="138"/>
      <c r="C11" s="138"/>
      <c r="D11" s="138"/>
      <c r="E11" s="138"/>
      <c r="F11" s="138"/>
      <c r="G11" s="138"/>
      <c r="H11" s="138"/>
      <c r="I11" s="2"/>
      <c r="J11" s="2"/>
      <c r="K11" s="2"/>
      <c r="L11" s="2"/>
      <c r="M11" s="2"/>
      <c r="N11" s="2"/>
      <c r="O11" s="2"/>
      <c r="P11" s="2"/>
      <c r="Q11" s="2"/>
    </row>
    <row r="12" spans="1:17" ht="16.5" thickBot="1">
      <c r="A12" s="2"/>
      <c r="B12" s="65"/>
      <c r="C12" s="65"/>
      <c r="D12" s="65"/>
      <c r="E12" s="65"/>
      <c r="F12" s="65"/>
      <c r="G12" s="65"/>
      <c r="H12" s="65"/>
      <c r="I12" s="65"/>
      <c r="J12" s="65"/>
      <c r="K12" s="65"/>
      <c r="L12" s="65"/>
      <c r="M12" s="65"/>
      <c r="N12" s="65"/>
      <c r="O12" s="65"/>
      <c r="P12" s="65"/>
      <c r="Q12" s="65"/>
    </row>
    <row r="13" spans="1:17" ht="39" thickBot="1">
      <c r="A13" s="3" t="s">
        <v>3</v>
      </c>
      <c r="B13" s="126" t="s">
        <v>47</v>
      </c>
      <c r="C13" s="126"/>
      <c r="D13" s="126" t="s">
        <v>41</v>
      </c>
      <c r="E13" s="126"/>
      <c r="F13" s="126"/>
      <c r="G13" s="126"/>
      <c r="H13" s="126"/>
      <c r="I13" s="126"/>
      <c r="J13" s="126"/>
      <c r="K13" s="126"/>
      <c r="L13" s="8" t="s">
        <v>7</v>
      </c>
      <c r="M13" s="9" t="s">
        <v>42</v>
      </c>
      <c r="N13" s="10" t="s">
        <v>43</v>
      </c>
      <c r="O13" s="10" t="s">
        <v>44</v>
      </c>
      <c r="P13" s="10" t="s">
        <v>45</v>
      </c>
      <c r="Q13" s="11" t="s">
        <v>46</v>
      </c>
    </row>
    <row r="14" spans="1:17" ht="15" customHeight="1">
      <c r="A14" s="143" t="s">
        <v>4</v>
      </c>
      <c r="B14" s="144" t="s">
        <v>55</v>
      </c>
      <c r="C14" s="145"/>
      <c r="D14" s="146" t="s">
        <v>93</v>
      </c>
      <c r="E14" s="147"/>
      <c r="F14" s="147"/>
      <c r="G14" s="147"/>
      <c r="H14" s="147"/>
      <c r="I14" s="147"/>
      <c r="J14" s="147"/>
      <c r="K14" s="147"/>
      <c r="L14" s="148" t="s">
        <v>10</v>
      </c>
      <c r="M14" s="120" t="s">
        <v>66</v>
      </c>
      <c r="N14" s="120" t="s">
        <v>49</v>
      </c>
      <c r="O14" s="120">
        <v>500</v>
      </c>
      <c r="P14" s="142">
        <v>0</v>
      </c>
      <c r="Q14" s="139">
        <f>SUM(P14*O14)</f>
        <v>0</v>
      </c>
    </row>
    <row r="15" spans="1:17">
      <c r="A15" s="128"/>
      <c r="B15" s="129"/>
      <c r="C15" s="130"/>
      <c r="D15" s="141"/>
      <c r="E15" s="141"/>
      <c r="F15" s="141"/>
      <c r="G15" s="141"/>
      <c r="H15" s="141"/>
      <c r="I15" s="141"/>
      <c r="J15" s="141"/>
      <c r="K15" s="141"/>
      <c r="L15" s="134"/>
      <c r="M15" s="119"/>
      <c r="N15" s="119"/>
      <c r="O15" s="119"/>
      <c r="P15" s="121"/>
      <c r="Q15" s="127"/>
    </row>
    <row r="16" spans="1:17">
      <c r="A16" s="128"/>
      <c r="B16" s="129"/>
      <c r="C16" s="130"/>
      <c r="D16" s="141"/>
      <c r="E16" s="141"/>
      <c r="F16" s="141"/>
      <c r="G16" s="141"/>
      <c r="H16" s="141"/>
      <c r="I16" s="141"/>
      <c r="J16" s="141"/>
      <c r="K16" s="141"/>
      <c r="L16" s="134"/>
      <c r="M16" s="119"/>
      <c r="N16" s="119"/>
      <c r="O16" s="119"/>
      <c r="P16" s="121"/>
      <c r="Q16" s="127"/>
    </row>
    <row r="17" spans="1:17">
      <c r="A17" s="128"/>
      <c r="B17" s="129"/>
      <c r="C17" s="130"/>
      <c r="D17" s="141"/>
      <c r="E17" s="141"/>
      <c r="F17" s="141"/>
      <c r="G17" s="141"/>
      <c r="H17" s="141"/>
      <c r="I17" s="141"/>
      <c r="J17" s="141"/>
      <c r="K17" s="141"/>
      <c r="L17" s="134"/>
      <c r="M17" s="119"/>
      <c r="N17" s="119"/>
      <c r="O17" s="119"/>
      <c r="P17" s="121"/>
      <c r="Q17" s="127"/>
    </row>
    <row r="18" spans="1:17">
      <c r="A18" s="128"/>
      <c r="B18" s="129"/>
      <c r="C18" s="130"/>
      <c r="D18" s="141"/>
      <c r="E18" s="141"/>
      <c r="F18" s="141"/>
      <c r="G18" s="141"/>
      <c r="H18" s="141"/>
      <c r="I18" s="141"/>
      <c r="J18" s="141"/>
      <c r="K18" s="141"/>
      <c r="L18" s="134"/>
      <c r="M18" s="119"/>
      <c r="N18" s="119"/>
      <c r="O18" s="119"/>
      <c r="P18" s="121"/>
      <c r="Q18" s="127"/>
    </row>
    <row r="19" spans="1:17">
      <c r="A19" s="128"/>
      <c r="B19" s="129"/>
      <c r="C19" s="130"/>
      <c r="D19" s="141"/>
      <c r="E19" s="141"/>
      <c r="F19" s="141"/>
      <c r="G19" s="141"/>
      <c r="H19" s="141"/>
      <c r="I19" s="141"/>
      <c r="J19" s="141"/>
      <c r="K19" s="141"/>
      <c r="L19" s="134"/>
      <c r="M19" s="119"/>
      <c r="N19" s="119"/>
      <c r="O19" s="119"/>
      <c r="P19" s="121"/>
      <c r="Q19" s="127"/>
    </row>
    <row r="20" spans="1:17">
      <c r="A20" s="128"/>
      <c r="B20" s="129"/>
      <c r="C20" s="130"/>
      <c r="D20" s="141"/>
      <c r="E20" s="141"/>
      <c r="F20" s="141"/>
      <c r="G20" s="141"/>
      <c r="H20" s="141"/>
      <c r="I20" s="141"/>
      <c r="J20" s="141"/>
      <c r="K20" s="141"/>
      <c r="L20" s="134"/>
      <c r="M20" s="119"/>
      <c r="N20" s="119"/>
      <c r="O20" s="119"/>
      <c r="P20" s="121"/>
      <c r="Q20" s="127"/>
    </row>
    <row r="21" spans="1:17" ht="59.25" customHeight="1">
      <c r="A21" s="128"/>
      <c r="B21" s="129"/>
      <c r="C21" s="130"/>
      <c r="D21" s="141"/>
      <c r="E21" s="141"/>
      <c r="F21" s="141"/>
      <c r="G21" s="141"/>
      <c r="H21" s="141"/>
      <c r="I21" s="141"/>
      <c r="J21" s="141"/>
      <c r="K21" s="141"/>
      <c r="L21" s="135"/>
      <c r="M21" s="119"/>
      <c r="N21" s="119"/>
      <c r="O21" s="119"/>
      <c r="P21" s="121"/>
      <c r="Q21" s="127"/>
    </row>
    <row r="22" spans="1:17" ht="15" customHeight="1">
      <c r="A22" s="128" t="s">
        <v>11</v>
      </c>
      <c r="B22" s="129" t="s">
        <v>12</v>
      </c>
      <c r="C22" s="130"/>
      <c r="D22" s="140" t="s">
        <v>94</v>
      </c>
      <c r="E22" s="141"/>
      <c r="F22" s="141"/>
      <c r="G22" s="141"/>
      <c r="H22" s="141"/>
      <c r="I22" s="141"/>
      <c r="J22" s="141"/>
      <c r="K22" s="141"/>
      <c r="L22" s="133" t="s">
        <v>10</v>
      </c>
      <c r="M22" s="119" t="s">
        <v>67</v>
      </c>
      <c r="N22" s="119" t="s">
        <v>49</v>
      </c>
      <c r="O22" s="119">
        <v>200</v>
      </c>
      <c r="P22" s="121">
        <v>0</v>
      </c>
      <c r="Q22" s="127">
        <f t="shared" ref="Q22" si="0">SUM(P22*O22)</f>
        <v>0</v>
      </c>
    </row>
    <row r="23" spans="1:17">
      <c r="A23" s="128"/>
      <c r="B23" s="129"/>
      <c r="C23" s="130"/>
      <c r="D23" s="141"/>
      <c r="E23" s="141"/>
      <c r="F23" s="141"/>
      <c r="G23" s="141"/>
      <c r="H23" s="141"/>
      <c r="I23" s="141"/>
      <c r="J23" s="141"/>
      <c r="K23" s="141"/>
      <c r="L23" s="134"/>
      <c r="M23" s="119"/>
      <c r="N23" s="119"/>
      <c r="O23" s="119"/>
      <c r="P23" s="121"/>
      <c r="Q23" s="127"/>
    </row>
    <row r="24" spans="1:17">
      <c r="A24" s="128"/>
      <c r="B24" s="129"/>
      <c r="C24" s="130"/>
      <c r="D24" s="141"/>
      <c r="E24" s="141"/>
      <c r="F24" s="141"/>
      <c r="G24" s="141"/>
      <c r="H24" s="141"/>
      <c r="I24" s="141"/>
      <c r="J24" s="141"/>
      <c r="K24" s="141"/>
      <c r="L24" s="134"/>
      <c r="M24" s="119"/>
      <c r="N24" s="119"/>
      <c r="O24" s="119"/>
      <c r="P24" s="121"/>
      <c r="Q24" s="127"/>
    </row>
    <row r="25" spans="1:17">
      <c r="A25" s="128"/>
      <c r="B25" s="129"/>
      <c r="C25" s="130"/>
      <c r="D25" s="141"/>
      <c r="E25" s="141"/>
      <c r="F25" s="141"/>
      <c r="G25" s="141"/>
      <c r="H25" s="141"/>
      <c r="I25" s="141"/>
      <c r="J25" s="141"/>
      <c r="K25" s="141"/>
      <c r="L25" s="134"/>
      <c r="M25" s="119"/>
      <c r="N25" s="119"/>
      <c r="O25" s="119"/>
      <c r="P25" s="121"/>
      <c r="Q25" s="127"/>
    </row>
    <row r="26" spans="1:17">
      <c r="A26" s="128"/>
      <c r="B26" s="129"/>
      <c r="C26" s="130"/>
      <c r="D26" s="141"/>
      <c r="E26" s="141"/>
      <c r="F26" s="141"/>
      <c r="G26" s="141"/>
      <c r="H26" s="141"/>
      <c r="I26" s="141"/>
      <c r="J26" s="141"/>
      <c r="K26" s="141"/>
      <c r="L26" s="134"/>
      <c r="M26" s="119"/>
      <c r="N26" s="119"/>
      <c r="O26" s="119"/>
      <c r="P26" s="121"/>
      <c r="Q26" s="127"/>
    </row>
    <row r="27" spans="1:17">
      <c r="A27" s="128"/>
      <c r="B27" s="129"/>
      <c r="C27" s="130"/>
      <c r="D27" s="141"/>
      <c r="E27" s="141"/>
      <c r="F27" s="141"/>
      <c r="G27" s="141"/>
      <c r="H27" s="141"/>
      <c r="I27" s="141"/>
      <c r="J27" s="141"/>
      <c r="K27" s="141"/>
      <c r="L27" s="134"/>
      <c r="M27" s="119"/>
      <c r="N27" s="119"/>
      <c r="O27" s="119"/>
      <c r="P27" s="121"/>
      <c r="Q27" s="127"/>
    </row>
    <row r="28" spans="1:17">
      <c r="A28" s="128"/>
      <c r="B28" s="129"/>
      <c r="C28" s="130"/>
      <c r="D28" s="141"/>
      <c r="E28" s="141"/>
      <c r="F28" s="141"/>
      <c r="G28" s="141"/>
      <c r="H28" s="141"/>
      <c r="I28" s="141"/>
      <c r="J28" s="141"/>
      <c r="K28" s="141"/>
      <c r="L28" s="134"/>
      <c r="M28" s="119"/>
      <c r="N28" s="119"/>
      <c r="O28" s="119"/>
      <c r="P28" s="121"/>
      <c r="Q28" s="127"/>
    </row>
    <row r="29" spans="1:17" ht="64.5" customHeight="1">
      <c r="A29" s="128"/>
      <c r="B29" s="129"/>
      <c r="C29" s="130"/>
      <c r="D29" s="141"/>
      <c r="E29" s="141"/>
      <c r="F29" s="141"/>
      <c r="G29" s="141"/>
      <c r="H29" s="141"/>
      <c r="I29" s="141"/>
      <c r="J29" s="141"/>
      <c r="K29" s="141"/>
      <c r="L29" s="135"/>
      <c r="M29" s="119"/>
      <c r="N29" s="119"/>
      <c r="O29" s="119"/>
      <c r="P29" s="121"/>
      <c r="Q29" s="127"/>
    </row>
    <row r="30" spans="1:17" ht="15" customHeight="1">
      <c r="A30" s="128" t="s">
        <v>13</v>
      </c>
      <c r="B30" s="129" t="s">
        <v>12</v>
      </c>
      <c r="C30" s="130"/>
      <c r="D30" s="131" t="s">
        <v>95</v>
      </c>
      <c r="E30" s="132"/>
      <c r="F30" s="132"/>
      <c r="G30" s="132"/>
      <c r="H30" s="132"/>
      <c r="I30" s="132"/>
      <c r="J30" s="132"/>
      <c r="K30" s="132"/>
      <c r="L30" s="133" t="s">
        <v>10</v>
      </c>
      <c r="M30" s="119" t="s">
        <v>83</v>
      </c>
      <c r="N30" s="119" t="s">
        <v>49</v>
      </c>
      <c r="O30" s="119">
        <v>500</v>
      </c>
      <c r="P30" s="121">
        <v>0</v>
      </c>
      <c r="Q30" s="127">
        <f t="shared" ref="Q30" si="1">SUM(P30*O30)</f>
        <v>0</v>
      </c>
    </row>
    <row r="31" spans="1:17">
      <c r="A31" s="128"/>
      <c r="B31" s="129"/>
      <c r="C31" s="130"/>
      <c r="D31" s="132"/>
      <c r="E31" s="132"/>
      <c r="F31" s="132"/>
      <c r="G31" s="132"/>
      <c r="H31" s="132"/>
      <c r="I31" s="132"/>
      <c r="J31" s="132"/>
      <c r="K31" s="132"/>
      <c r="L31" s="134"/>
      <c r="M31" s="119"/>
      <c r="N31" s="119"/>
      <c r="O31" s="119"/>
      <c r="P31" s="121"/>
      <c r="Q31" s="127"/>
    </row>
    <row r="32" spans="1:17">
      <c r="A32" s="128"/>
      <c r="B32" s="129"/>
      <c r="C32" s="130"/>
      <c r="D32" s="132"/>
      <c r="E32" s="132"/>
      <c r="F32" s="132"/>
      <c r="G32" s="132"/>
      <c r="H32" s="132"/>
      <c r="I32" s="132"/>
      <c r="J32" s="132"/>
      <c r="K32" s="132"/>
      <c r="L32" s="134"/>
      <c r="M32" s="119"/>
      <c r="N32" s="119"/>
      <c r="O32" s="119"/>
      <c r="P32" s="121"/>
      <c r="Q32" s="127"/>
    </row>
    <row r="33" spans="1:17">
      <c r="A33" s="128"/>
      <c r="B33" s="129"/>
      <c r="C33" s="130"/>
      <c r="D33" s="132"/>
      <c r="E33" s="132"/>
      <c r="F33" s="132"/>
      <c r="G33" s="132"/>
      <c r="H33" s="132"/>
      <c r="I33" s="132"/>
      <c r="J33" s="132"/>
      <c r="K33" s="132"/>
      <c r="L33" s="134"/>
      <c r="M33" s="119"/>
      <c r="N33" s="119"/>
      <c r="O33" s="119"/>
      <c r="P33" s="121"/>
      <c r="Q33" s="127"/>
    </row>
    <row r="34" spans="1:17">
      <c r="A34" s="128"/>
      <c r="B34" s="129"/>
      <c r="C34" s="130"/>
      <c r="D34" s="132"/>
      <c r="E34" s="132"/>
      <c r="F34" s="132"/>
      <c r="G34" s="132"/>
      <c r="H34" s="132"/>
      <c r="I34" s="132"/>
      <c r="J34" s="132"/>
      <c r="K34" s="132"/>
      <c r="L34" s="134"/>
      <c r="M34" s="119"/>
      <c r="N34" s="119"/>
      <c r="O34" s="119"/>
      <c r="P34" s="121"/>
      <c r="Q34" s="127"/>
    </row>
    <row r="35" spans="1:17">
      <c r="A35" s="128"/>
      <c r="B35" s="129"/>
      <c r="C35" s="130"/>
      <c r="D35" s="132"/>
      <c r="E35" s="132"/>
      <c r="F35" s="132"/>
      <c r="G35" s="132"/>
      <c r="H35" s="132"/>
      <c r="I35" s="132"/>
      <c r="J35" s="132"/>
      <c r="K35" s="132"/>
      <c r="L35" s="134"/>
      <c r="M35" s="119"/>
      <c r="N35" s="119"/>
      <c r="O35" s="119"/>
      <c r="P35" s="121"/>
      <c r="Q35" s="127"/>
    </row>
    <row r="36" spans="1:17">
      <c r="A36" s="128"/>
      <c r="B36" s="129"/>
      <c r="C36" s="130"/>
      <c r="D36" s="132"/>
      <c r="E36" s="132"/>
      <c r="F36" s="132"/>
      <c r="G36" s="132"/>
      <c r="H36" s="132"/>
      <c r="I36" s="132"/>
      <c r="J36" s="132"/>
      <c r="K36" s="132"/>
      <c r="L36" s="134"/>
      <c r="M36" s="119"/>
      <c r="N36" s="119"/>
      <c r="O36" s="119"/>
      <c r="P36" s="121"/>
      <c r="Q36" s="127"/>
    </row>
    <row r="37" spans="1:17" ht="36.75" customHeight="1">
      <c r="A37" s="128"/>
      <c r="B37" s="129"/>
      <c r="C37" s="130"/>
      <c r="D37" s="132"/>
      <c r="E37" s="132"/>
      <c r="F37" s="132"/>
      <c r="G37" s="132"/>
      <c r="H37" s="132"/>
      <c r="I37" s="132"/>
      <c r="J37" s="132"/>
      <c r="K37" s="132"/>
      <c r="L37" s="135"/>
      <c r="M37" s="119"/>
      <c r="N37" s="119"/>
      <c r="O37" s="119"/>
      <c r="P37" s="121"/>
      <c r="Q37" s="127"/>
    </row>
    <row r="38" spans="1:17" ht="15" customHeight="1">
      <c r="A38" s="128" t="s">
        <v>14</v>
      </c>
      <c r="B38" s="129" t="s">
        <v>15</v>
      </c>
      <c r="C38" s="130"/>
      <c r="D38" s="131" t="s">
        <v>96</v>
      </c>
      <c r="E38" s="132"/>
      <c r="F38" s="132"/>
      <c r="G38" s="132"/>
      <c r="H38" s="132"/>
      <c r="I38" s="132"/>
      <c r="J38" s="132"/>
      <c r="K38" s="132"/>
      <c r="L38" s="133" t="s">
        <v>10</v>
      </c>
      <c r="M38" s="119" t="s">
        <v>84</v>
      </c>
      <c r="N38" s="119" t="s">
        <v>49</v>
      </c>
      <c r="O38" s="119">
        <v>200</v>
      </c>
      <c r="P38" s="121">
        <v>0</v>
      </c>
      <c r="Q38" s="127">
        <f t="shared" ref="Q38" si="2">SUM(P38*O38)</f>
        <v>0</v>
      </c>
    </row>
    <row r="39" spans="1:17">
      <c r="A39" s="128"/>
      <c r="B39" s="129"/>
      <c r="C39" s="130"/>
      <c r="D39" s="132"/>
      <c r="E39" s="132"/>
      <c r="F39" s="132"/>
      <c r="G39" s="132"/>
      <c r="H39" s="132"/>
      <c r="I39" s="132"/>
      <c r="J39" s="132"/>
      <c r="K39" s="132"/>
      <c r="L39" s="134"/>
      <c r="M39" s="119"/>
      <c r="N39" s="119"/>
      <c r="O39" s="119"/>
      <c r="P39" s="121"/>
      <c r="Q39" s="127"/>
    </row>
    <row r="40" spans="1:17">
      <c r="A40" s="128"/>
      <c r="B40" s="129"/>
      <c r="C40" s="130"/>
      <c r="D40" s="132"/>
      <c r="E40" s="132"/>
      <c r="F40" s="132"/>
      <c r="G40" s="132"/>
      <c r="H40" s="132"/>
      <c r="I40" s="132"/>
      <c r="J40" s="132"/>
      <c r="K40" s="132"/>
      <c r="L40" s="134"/>
      <c r="M40" s="119"/>
      <c r="N40" s="119"/>
      <c r="O40" s="119"/>
      <c r="P40" s="121"/>
      <c r="Q40" s="127"/>
    </row>
    <row r="41" spans="1:17">
      <c r="A41" s="128"/>
      <c r="B41" s="129"/>
      <c r="C41" s="130"/>
      <c r="D41" s="132"/>
      <c r="E41" s="132"/>
      <c r="F41" s="132"/>
      <c r="G41" s="132"/>
      <c r="H41" s="132"/>
      <c r="I41" s="132"/>
      <c r="J41" s="132"/>
      <c r="K41" s="132"/>
      <c r="L41" s="134"/>
      <c r="M41" s="119"/>
      <c r="N41" s="119"/>
      <c r="O41" s="119"/>
      <c r="P41" s="121"/>
      <c r="Q41" s="127"/>
    </row>
    <row r="42" spans="1:17">
      <c r="A42" s="128"/>
      <c r="B42" s="129"/>
      <c r="C42" s="130"/>
      <c r="D42" s="132"/>
      <c r="E42" s="132"/>
      <c r="F42" s="132"/>
      <c r="G42" s="132"/>
      <c r="H42" s="132"/>
      <c r="I42" s="132"/>
      <c r="J42" s="132"/>
      <c r="K42" s="132"/>
      <c r="L42" s="134"/>
      <c r="M42" s="119"/>
      <c r="N42" s="119"/>
      <c r="O42" s="119"/>
      <c r="P42" s="121"/>
      <c r="Q42" s="127"/>
    </row>
    <row r="43" spans="1:17">
      <c r="A43" s="128"/>
      <c r="B43" s="129"/>
      <c r="C43" s="130"/>
      <c r="D43" s="132"/>
      <c r="E43" s="132"/>
      <c r="F43" s="132"/>
      <c r="G43" s="132"/>
      <c r="H43" s="132"/>
      <c r="I43" s="132"/>
      <c r="J43" s="132"/>
      <c r="K43" s="132"/>
      <c r="L43" s="134"/>
      <c r="M43" s="119"/>
      <c r="N43" s="119"/>
      <c r="O43" s="119"/>
      <c r="P43" s="121"/>
      <c r="Q43" s="127"/>
    </row>
    <row r="44" spans="1:17">
      <c r="A44" s="128"/>
      <c r="B44" s="129"/>
      <c r="C44" s="130"/>
      <c r="D44" s="132"/>
      <c r="E44" s="132"/>
      <c r="F44" s="132"/>
      <c r="G44" s="132"/>
      <c r="H44" s="132"/>
      <c r="I44" s="132"/>
      <c r="J44" s="132"/>
      <c r="K44" s="132"/>
      <c r="L44" s="134"/>
      <c r="M44" s="119"/>
      <c r="N44" s="119"/>
      <c r="O44" s="119"/>
      <c r="P44" s="121"/>
      <c r="Q44" s="127"/>
    </row>
    <row r="45" spans="1:17" ht="37.5" customHeight="1">
      <c r="A45" s="128"/>
      <c r="B45" s="129"/>
      <c r="C45" s="130"/>
      <c r="D45" s="132"/>
      <c r="E45" s="132"/>
      <c r="F45" s="132"/>
      <c r="G45" s="132"/>
      <c r="H45" s="132"/>
      <c r="I45" s="132"/>
      <c r="J45" s="132"/>
      <c r="K45" s="132"/>
      <c r="L45" s="135"/>
      <c r="M45" s="119"/>
      <c r="N45" s="119"/>
      <c r="O45" s="119"/>
      <c r="P45" s="121"/>
      <c r="Q45" s="127"/>
    </row>
    <row r="46" spans="1:17" ht="15" customHeight="1">
      <c r="A46" s="128" t="s">
        <v>16</v>
      </c>
      <c r="B46" s="129" t="s">
        <v>17</v>
      </c>
      <c r="C46" s="130"/>
      <c r="D46" s="131" t="s">
        <v>97</v>
      </c>
      <c r="E46" s="132"/>
      <c r="F46" s="132"/>
      <c r="G46" s="132"/>
      <c r="H46" s="132"/>
      <c r="I46" s="132"/>
      <c r="J46" s="132"/>
      <c r="K46" s="132"/>
      <c r="L46" s="133" t="s">
        <v>8</v>
      </c>
      <c r="M46" s="119" t="s">
        <v>68</v>
      </c>
      <c r="N46" s="119" t="s">
        <v>49</v>
      </c>
      <c r="O46" s="119">
        <v>200</v>
      </c>
      <c r="P46" s="121">
        <v>0</v>
      </c>
      <c r="Q46" s="127">
        <f t="shared" ref="Q46" si="3">SUM(P46*O46)</f>
        <v>0</v>
      </c>
    </row>
    <row r="47" spans="1:17">
      <c r="A47" s="128"/>
      <c r="B47" s="129"/>
      <c r="C47" s="130"/>
      <c r="D47" s="132"/>
      <c r="E47" s="132"/>
      <c r="F47" s="132"/>
      <c r="G47" s="132"/>
      <c r="H47" s="132"/>
      <c r="I47" s="132"/>
      <c r="J47" s="132"/>
      <c r="K47" s="132"/>
      <c r="L47" s="134"/>
      <c r="M47" s="119"/>
      <c r="N47" s="119"/>
      <c r="O47" s="119"/>
      <c r="P47" s="121"/>
      <c r="Q47" s="127"/>
    </row>
    <row r="48" spans="1:17">
      <c r="A48" s="128"/>
      <c r="B48" s="129"/>
      <c r="C48" s="130"/>
      <c r="D48" s="132"/>
      <c r="E48" s="132"/>
      <c r="F48" s="132"/>
      <c r="G48" s="132"/>
      <c r="H48" s="132"/>
      <c r="I48" s="132"/>
      <c r="J48" s="132"/>
      <c r="K48" s="132"/>
      <c r="L48" s="134"/>
      <c r="M48" s="119"/>
      <c r="N48" s="119"/>
      <c r="O48" s="119"/>
      <c r="P48" s="121"/>
      <c r="Q48" s="127"/>
    </row>
    <row r="49" spans="1:17">
      <c r="A49" s="128"/>
      <c r="B49" s="129"/>
      <c r="C49" s="130"/>
      <c r="D49" s="132"/>
      <c r="E49" s="132"/>
      <c r="F49" s="132"/>
      <c r="G49" s="132"/>
      <c r="H49" s="132"/>
      <c r="I49" s="132"/>
      <c r="J49" s="132"/>
      <c r="K49" s="132"/>
      <c r="L49" s="134"/>
      <c r="M49" s="119"/>
      <c r="N49" s="119"/>
      <c r="O49" s="119"/>
      <c r="P49" s="121"/>
      <c r="Q49" s="127"/>
    </row>
    <row r="50" spans="1:17">
      <c r="A50" s="128"/>
      <c r="B50" s="129"/>
      <c r="C50" s="130"/>
      <c r="D50" s="132"/>
      <c r="E50" s="132"/>
      <c r="F50" s="132"/>
      <c r="G50" s="132"/>
      <c r="H50" s="132"/>
      <c r="I50" s="132"/>
      <c r="J50" s="132"/>
      <c r="K50" s="132"/>
      <c r="L50" s="134"/>
      <c r="M50" s="119"/>
      <c r="N50" s="119"/>
      <c r="O50" s="119"/>
      <c r="P50" s="121"/>
      <c r="Q50" s="127"/>
    </row>
    <row r="51" spans="1:17">
      <c r="A51" s="128"/>
      <c r="B51" s="129"/>
      <c r="C51" s="130"/>
      <c r="D51" s="132"/>
      <c r="E51" s="132"/>
      <c r="F51" s="132"/>
      <c r="G51" s="132"/>
      <c r="H51" s="132"/>
      <c r="I51" s="132"/>
      <c r="J51" s="132"/>
      <c r="K51" s="132"/>
      <c r="L51" s="134"/>
      <c r="M51" s="119"/>
      <c r="N51" s="119"/>
      <c r="O51" s="119"/>
      <c r="P51" s="121"/>
      <c r="Q51" s="127"/>
    </row>
    <row r="52" spans="1:17">
      <c r="A52" s="128"/>
      <c r="B52" s="129"/>
      <c r="C52" s="130"/>
      <c r="D52" s="132"/>
      <c r="E52" s="132"/>
      <c r="F52" s="132"/>
      <c r="G52" s="132"/>
      <c r="H52" s="132"/>
      <c r="I52" s="132"/>
      <c r="J52" s="132"/>
      <c r="K52" s="132"/>
      <c r="L52" s="134"/>
      <c r="M52" s="119"/>
      <c r="N52" s="119"/>
      <c r="O52" s="119"/>
      <c r="P52" s="121"/>
      <c r="Q52" s="127"/>
    </row>
    <row r="53" spans="1:17" ht="79.5" customHeight="1">
      <c r="A53" s="128"/>
      <c r="B53" s="129"/>
      <c r="C53" s="130"/>
      <c r="D53" s="132"/>
      <c r="E53" s="132"/>
      <c r="F53" s="132"/>
      <c r="G53" s="132"/>
      <c r="H53" s="132"/>
      <c r="I53" s="132"/>
      <c r="J53" s="132"/>
      <c r="K53" s="132"/>
      <c r="L53" s="135"/>
      <c r="M53" s="119"/>
      <c r="N53" s="119"/>
      <c r="O53" s="119"/>
      <c r="P53" s="121"/>
      <c r="Q53" s="127"/>
    </row>
    <row r="54" spans="1:17" ht="15" customHeight="1">
      <c r="A54" s="128" t="s">
        <v>18</v>
      </c>
      <c r="B54" s="129" t="s">
        <v>56</v>
      </c>
      <c r="C54" s="130"/>
      <c r="D54" s="131" t="s">
        <v>98</v>
      </c>
      <c r="E54" s="132"/>
      <c r="F54" s="132"/>
      <c r="G54" s="132"/>
      <c r="H54" s="132"/>
      <c r="I54" s="132"/>
      <c r="J54" s="132"/>
      <c r="K54" s="132"/>
      <c r="L54" s="133" t="s">
        <v>8</v>
      </c>
      <c r="M54" s="119" t="s">
        <v>68</v>
      </c>
      <c r="N54" s="119" t="s">
        <v>49</v>
      </c>
      <c r="O54" s="119">
        <v>200</v>
      </c>
      <c r="P54" s="121">
        <v>0</v>
      </c>
      <c r="Q54" s="127">
        <f t="shared" ref="Q54" si="4">SUM(P54*O54)</f>
        <v>0</v>
      </c>
    </row>
    <row r="55" spans="1:17">
      <c r="A55" s="128"/>
      <c r="B55" s="129"/>
      <c r="C55" s="130"/>
      <c r="D55" s="132"/>
      <c r="E55" s="132"/>
      <c r="F55" s="132"/>
      <c r="G55" s="132"/>
      <c r="H55" s="132"/>
      <c r="I55" s="132"/>
      <c r="J55" s="132"/>
      <c r="K55" s="132"/>
      <c r="L55" s="134"/>
      <c r="M55" s="119"/>
      <c r="N55" s="119"/>
      <c r="O55" s="119"/>
      <c r="P55" s="121"/>
      <c r="Q55" s="127"/>
    </row>
    <row r="56" spans="1:17">
      <c r="A56" s="128"/>
      <c r="B56" s="129"/>
      <c r="C56" s="130"/>
      <c r="D56" s="132"/>
      <c r="E56" s="132"/>
      <c r="F56" s="132"/>
      <c r="G56" s="132"/>
      <c r="H56" s="132"/>
      <c r="I56" s="132"/>
      <c r="J56" s="132"/>
      <c r="K56" s="132"/>
      <c r="L56" s="134"/>
      <c r="M56" s="119"/>
      <c r="N56" s="119"/>
      <c r="O56" s="119"/>
      <c r="P56" s="121"/>
      <c r="Q56" s="127"/>
    </row>
    <row r="57" spans="1:17">
      <c r="A57" s="128"/>
      <c r="B57" s="129"/>
      <c r="C57" s="130"/>
      <c r="D57" s="132"/>
      <c r="E57" s="132"/>
      <c r="F57" s="132"/>
      <c r="G57" s="132"/>
      <c r="H57" s="132"/>
      <c r="I57" s="132"/>
      <c r="J57" s="132"/>
      <c r="K57" s="132"/>
      <c r="L57" s="134"/>
      <c r="M57" s="119"/>
      <c r="N57" s="119"/>
      <c r="O57" s="119"/>
      <c r="P57" s="121"/>
      <c r="Q57" s="127"/>
    </row>
    <row r="58" spans="1:17">
      <c r="A58" s="128"/>
      <c r="B58" s="129"/>
      <c r="C58" s="130"/>
      <c r="D58" s="132"/>
      <c r="E58" s="132"/>
      <c r="F58" s="132"/>
      <c r="G58" s="132"/>
      <c r="H58" s="132"/>
      <c r="I58" s="132"/>
      <c r="J58" s="132"/>
      <c r="K58" s="132"/>
      <c r="L58" s="134"/>
      <c r="M58" s="119"/>
      <c r="N58" s="119"/>
      <c r="O58" s="119"/>
      <c r="P58" s="121"/>
      <c r="Q58" s="127"/>
    </row>
    <row r="59" spans="1:17">
      <c r="A59" s="128"/>
      <c r="B59" s="129"/>
      <c r="C59" s="130"/>
      <c r="D59" s="132"/>
      <c r="E59" s="132"/>
      <c r="F59" s="132"/>
      <c r="G59" s="132"/>
      <c r="H59" s="132"/>
      <c r="I59" s="132"/>
      <c r="J59" s="132"/>
      <c r="K59" s="132"/>
      <c r="L59" s="134"/>
      <c r="M59" s="119"/>
      <c r="N59" s="119"/>
      <c r="O59" s="119"/>
      <c r="P59" s="121"/>
      <c r="Q59" s="127"/>
    </row>
    <row r="60" spans="1:17">
      <c r="A60" s="128"/>
      <c r="B60" s="129"/>
      <c r="C60" s="130"/>
      <c r="D60" s="132"/>
      <c r="E60" s="132"/>
      <c r="F60" s="132"/>
      <c r="G60" s="132"/>
      <c r="H60" s="132"/>
      <c r="I60" s="132"/>
      <c r="J60" s="132"/>
      <c r="K60" s="132"/>
      <c r="L60" s="134"/>
      <c r="M60" s="119"/>
      <c r="N60" s="119"/>
      <c r="O60" s="119"/>
      <c r="P60" s="121"/>
      <c r="Q60" s="127"/>
    </row>
    <row r="61" spans="1:17" ht="44.25" customHeight="1">
      <c r="A61" s="128"/>
      <c r="B61" s="129"/>
      <c r="C61" s="130"/>
      <c r="D61" s="132"/>
      <c r="E61" s="132"/>
      <c r="F61" s="132"/>
      <c r="G61" s="132"/>
      <c r="H61" s="132"/>
      <c r="I61" s="132"/>
      <c r="J61" s="132"/>
      <c r="K61" s="132"/>
      <c r="L61" s="135"/>
      <c r="M61" s="119"/>
      <c r="N61" s="119"/>
      <c r="O61" s="119"/>
      <c r="P61" s="121"/>
      <c r="Q61" s="127"/>
    </row>
    <row r="62" spans="1:17" ht="15" customHeight="1">
      <c r="A62" s="128" t="s">
        <v>19</v>
      </c>
      <c r="B62" s="129" t="s">
        <v>20</v>
      </c>
      <c r="C62" s="130"/>
      <c r="D62" s="131" t="s">
        <v>99</v>
      </c>
      <c r="E62" s="132"/>
      <c r="F62" s="132"/>
      <c r="G62" s="132"/>
      <c r="H62" s="132"/>
      <c r="I62" s="132"/>
      <c r="J62" s="132"/>
      <c r="K62" s="132"/>
      <c r="L62" s="133" t="s">
        <v>8</v>
      </c>
      <c r="M62" s="119" t="s">
        <v>69</v>
      </c>
      <c r="N62" s="119" t="s">
        <v>49</v>
      </c>
      <c r="O62" s="119">
        <v>100</v>
      </c>
      <c r="P62" s="121">
        <v>0</v>
      </c>
      <c r="Q62" s="127">
        <f t="shared" ref="Q62" si="5">SUM(P62*O62)</f>
        <v>0</v>
      </c>
    </row>
    <row r="63" spans="1:17">
      <c r="A63" s="128"/>
      <c r="B63" s="129"/>
      <c r="C63" s="130"/>
      <c r="D63" s="132"/>
      <c r="E63" s="132"/>
      <c r="F63" s="132"/>
      <c r="G63" s="132"/>
      <c r="H63" s="132"/>
      <c r="I63" s="132"/>
      <c r="J63" s="132"/>
      <c r="K63" s="132"/>
      <c r="L63" s="134"/>
      <c r="M63" s="119"/>
      <c r="N63" s="119"/>
      <c r="O63" s="119"/>
      <c r="P63" s="121"/>
      <c r="Q63" s="127"/>
    </row>
    <row r="64" spans="1:17">
      <c r="A64" s="128"/>
      <c r="B64" s="129"/>
      <c r="C64" s="130"/>
      <c r="D64" s="132"/>
      <c r="E64" s="132"/>
      <c r="F64" s="132"/>
      <c r="G64" s="132"/>
      <c r="H64" s="132"/>
      <c r="I64" s="132"/>
      <c r="J64" s="132"/>
      <c r="K64" s="132"/>
      <c r="L64" s="134"/>
      <c r="M64" s="119"/>
      <c r="N64" s="119"/>
      <c r="O64" s="119"/>
      <c r="P64" s="121"/>
      <c r="Q64" s="127"/>
    </row>
    <row r="65" spans="1:17">
      <c r="A65" s="128"/>
      <c r="B65" s="129"/>
      <c r="C65" s="130"/>
      <c r="D65" s="132"/>
      <c r="E65" s="132"/>
      <c r="F65" s="132"/>
      <c r="G65" s="132"/>
      <c r="H65" s="132"/>
      <c r="I65" s="132"/>
      <c r="J65" s="132"/>
      <c r="K65" s="132"/>
      <c r="L65" s="134"/>
      <c r="M65" s="119"/>
      <c r="N65" s="119"/>
      <c r="O65" s="119"/>
      <c r="P65" s="121"/>
      <c r="Q65" s="127"/>
    </row>
    <row r="66" spans="1:17">
      <c r="A66" s="128"/>
      <c r="B66" s="129"/>
      <c r="C66" s="130"/>
      <c r="D66" s="132"/>
      <c r="E66" s="132"/>
      <c r="F66" s="132"/>
      <c r="G66" s="132"/>
      <c r="H66" s="132"/>
      <c r="I66" s="132"/>
      <c r="J66" s="132"/>
      <c r="K66" s="132"/>
      <c r="L66" s="134"/>
      <c r="M66" s="119"/>
      <c r="N66" s="119"/>
      <c r="O66" s="119"/>
      <c r="P66" s="121"/>
      <c r="Q66" s="127"/>
    </row>
    <row r="67" spans="1:17">
      <c r="A67" s="128"/>
      <c r="B67" s="129"/>
      <c r="C67" s="130"/>
      <c r="D67" s="132"/>
      <c r="E67" s="132"/>
      <c r="F67" s="132"/>
      <c r="G67" s="132"/>
      <c r="H67" s="132"/>
      <c r="I67" s="132"/>
      <c r="J67" s="132"/>
      <c r="K67" s="132"/>
      <c r="L67" s="134"/>
      <c r="M67" s="119"/>
      <c r="N67" s="119"/>
      <c r="O67" s="119"/>
      <c r="P67" s="121"/>
      <c r="Q67" s="127"/>
    </row>
    <row r="68" spans="1:17">
      <c r="A68" s="128"/>
      <c r="B68" s="129"/>
      <c r="C68" s="130"/>
      <c r="D68" s="132"/>
      <c r="E68" s="132"/>
      <c r="F68" s="132"/>
      <c r="G68" s="132"/>
      <c r="H68" s="132"/>
      <c r="I68" s="132"/>
      <c r="J68" s="132"/>
      <c r="K68" s="132"/>
      <c r="L68" s="134"/>
      <c r="M68" s="119"/>
      <c r="N68" s="119"/>
      <c r="O68" s="119"/>
      <c r="P68" s="121"/>
      <c r="Q68" s="127"/>
    </row>
    <row r="69" spans="1:17" ht="24" customHeight="1">
      <c r="A69" s="128"/>
      <c r="B69" s="129"/>
      <c r="C69" s="130"/>
      <c r="D69" s="132"/>
      <c r="E69" s="132"/>
      <c r="F69" s="132"/>
      <c r="G69" s="132"/>
      <c r="H69" s="132"/>
      <c r="I69" s="132"/>
      <c r="J69" s="132"/>
      <c r="K69" s="132"/>
      <c r="L69" s="135"/>
      <c r="M69" s="119"/>
      <c r="N69" s="119"/>
      <c r="O69" s="119"/>
      <c r="P69" s="121"/>
      <c r="Q69" s="127"/>
    </row>
    <row r="70" spans="1:17" ht="15" customHeight="1">
      <c r="A70" s="128" t="s">
        <v>21</v>
      </c>
      <c r="B70" s="136" t="s">
        <v>22</v>
      </c>
      <c r="C70" s="137"/>
      <c r="D70" s="131" t="s">
        <v>100</v>
      </c>
      <c r="E70" s="132"/>
      <c r="F70" s="132"/>
      <c r="G70" s="132"/>
      <c r="H70" s="132"/>
      <c r="I70" s="132"/>
      <c r="J70" s="132"/>
      <c r="K70" s="132"/>
      <c r="L70" s="133" t="s">
        <v>23</v>
      </c>
      <c r="M70" s="119" t="s">
        <v>70</v>
      </c>
      <c r="N70" s="119" t="s">
        <v>49</v>
      </c>
      <c r="O70" s="119">
        <v>100</v>
      </c>
      <c r="P70" s="121">
        <v>0</v>
      </c>
      <c r="Q70" s="127">
        <f t="shared" ref="Q70" si="6">SUM(P70*O70)</f>
        <v>0</v>
      </c>
    </row>
    <row r="71" spans="1:17">
      <c r="A71" s="128"/>
      <c r="B71" s="136"/>
      <c r="C71" s="137"/>
      <c r="D71" s="132"/>
      <c r="E71" s="132"/>
      <c r="F71" s="132"/>
      <c r="G71" s="132"/>
      <c r="H71" s="132"/>
      <c r="I71" s="132"/>
      <c r="J71" s="132"/>
      <c r="K71" s="132"/>
      <c r="L71" s="134"/>
      <c r="M71" s="119"/>
      <c r="N71" s="119"/>
      <c r="O71" s="119"/>
      <c r="P71" s="121"/>
      <c r="Q71" s="127"/>
    </row>
    <row r="72" spans="1:17">
      <c r="A72" s="128"/>
      <c r="B72" s="136"/>
      <c r="C72" s="137"/>
      <c r="D72" s="132"/>
      <c r="E72" s="132"/>
      <c r="F72" s="132"/>
      <c r="G72" s="132"/>
      <c r="H72" s="132"/>
      <c r="I72" s="132"/>
      <c r="J72" s="132"/>
      <c r="K72" s="132"/>
      <c r="L72" s="134"/>
      <c r="M72" s="119"/>
      <c r="N72" s="119"/>
      <c r="O72" s="119"/>
      <c r="P72" s="121"/>
      <c r="Q72" s="127"/>
    </row>
    <row r="73" spans="1:17">
      <c r="A73" s="128"/>
      <c r="B73" s="136"/>
      <c r="C73" s="137"/>
      <c r="D73" s="132"/>
      <c r="E73" s="132"/>
      <c r="F73" s="132"/>
      <c r="G73" s="132"/>
      <c r="H73" s="132"/>
      <c r="I73" s="132"/>
      <c r="J73" s="132"/>
      <c r="K73" s="132"/>
      <c r="L73" s="134"/>
      <c r="M73" s="119"/>
      <c r="N73" s="119"/>
      <c r="O73" s="119"/>
      <c r="P73" s="121"/>
      <c r="Q73" s="127"/>
    </row>
    <row r="74" spans="1:17">
      <c r="A74" s="128"/>
      <c r="B74" s="136"/>
      <c r="C74" s="137"/>
      <c r="D74" s="132"/>
      <c r="E74" s="132"/>
      <c r="F74" s="132"/>
      <c r="G74" s="132"/>
      <c r="H74" s="132"/>
      <c r="I74" s="132"/>
      <c r="J74" s="132"/>
      <c r="K74" s="132"/>
      <c r="L74" s="134"/>
      <c r="M74" s="119"/>
      <c r="N74" s="119"/>
      <c r="O74" s="119"/>
      <c r="P74" s="121"/>
      <c r="Q74" s="127"/>
    </row>
    <row r="75" spans="1:17">
      <c r="A75" s="128"/>
      <c r="B75" s="136"/>
      <c r="C75" s="137"/>
      <c r="D75" s="132"/>
      <c r="E75" s="132"/>
      <c r="F75" s="132"/>
      <c r="G75" s="132"/>
      <c r="H75" s="132"/>
      <c r="I75" s="132"/>
      <c r="J75" s="132"/>
      <c r="K75" s="132"/>
      <c r="L75" s="134"/>
      <c r="M75" s="119"/>
      <c r="N75" s="119"/>
      <c r="O75" s="119"/>
      <c r="P75" s="121"/>
      <c r="Q75" s="127"/>
    </row>
    <row r="76" spans="1:17" ht="11.25" customHeight="1">
      <c r="A76" s="128"/>
      <c r="B76" s="136"/>
      <c r="C76" s="137"/>
      <c r="D76" s="132"/>
      <c r="E76" s="132"/>
      <c r="F76" s="132"/>
      <c r="G76" s="132"/>
      <c r="H76" s="132"/>
      <c r="I76" s="132"/>
      <c r="J76" s="132"/>
      <c r="K76" s="132"/>
      <c r="L76" s="134"/>
      <c r="M76" s="119"/>
      <c r="N76" s="119"/>
      <c r="O76" s="119"/>
      <c r="P76" s="121"/>
      <c r="Q76" s="127"/>
    </row>
    <row r="77" spans="1:17" ht="4.5" hidden="1" customHeight="1">
      <c r="A77" s="128"/>
      <c r="B77" s="136"/>
      <c r="C77" s="137"/>
      <c r="D77" s="132"/>
      <c r="E77" s="132"/>
      <c r="F77" s="132"/>
      <c r="G77" s="132"/>
      <c r="H77" s="132"/>
      <c r="I77" s="132"/>
      <c r="J77" s="132"/>
      <c r="K77" s="132"/>
      <c r="L77" s="135"/>
      <c r="M77" s="119"/>
      <c r="N77" s="119"/>
      <c r="O77" s="119"/>
      <c r="P77" s="121"/>
      <c r="Q77" s="127"/>
    </row>
    <row r="78" spans="1:17" ht="15" customHeight="1">
      <c r="A78" s="128" t="s">
        <v>24</v>
      </c>
      <c r="B78" s="136" t="s">
        <v>25</v>
      </c>
      <c r="C78" s="137"/>
      <c r="D78" s="131" t="s">
        <v>101</v>
      </c>
      <c r="E78" s="132"/>
      <c r="F78" s="132"/>
      <c r="G78" s="132"/>
      <c r="H78" s="132"/>
      <c r="I78" s="132"/>
      <c r="J78" s="132"/>
      <c r="K78" s="132"/>
      <c r="L78" s="133" t="s">
        <v>23</v>
      </c>
      <c r="M78" s="119" t="s">
        <v>71</v>
      </c>
      <c r="N78" s="119" t="s">
        <v>49</v>
      </c>
      <c r="O78" s="119">
        <v>100</v>
      </c>
      <c r="P78" s="121">
        <v>0</v>
      </c>
      <c r="Q78" s="127">
        <f t="shared" ref="Q78" si="7">SUM(P78*O78)</f>
        <v>0</v>
      </c>
    </row>
    <row r="79" spans="1:17">
      <c r="A79" s="128"/>
      <c r="B79" s="136"/>
      <c r="C79" s="137"/>
      <c r="D79" s="132"/>
      <c r="E79" s="132"/>
      <c r="F79" s="132"/>
      <c r="G79" s="132"/>
      <c r="H79" s="132"/>
      <c r="I79" s="132"/>
      <c r="J79" s="132"/>
      <c r="K79" s="132"/>
      <c r="L79" s="134"/>
      <c r="M79" s="119"/>
      <c r="N79" s="119"/>
      <c r="O79" s="119"/>
      <c r="P79" s="121"/>
      <c r="Q79" s="127"/>
    </row>
    <row r="80" spans="1:17">
      <c r="A80" s="128"/>
      <c r="B80" s="136"/>
      <c r="C80" s="137"/>
      <c r="D80" s="132"/>
      <c r="E80" s="132"/>
      <c r="F80" s="132"/>
      <c r="G80" s="132"/>
      <c r="H80" s="132"/>
      <c r="I80" s="132"/>
      <c r="J80" s="132"/>
      <c r="K80" s="132"/>
      <c r="L80" s="134"/>
      <c r="M80" s="119"/>
      <c r="N80" s="119"/>
      <c r="O80" s="119"/>
      <c r="P80" s="121"/>
      <c r="Q80" s="127"/>
    </row>
    <row r="81" spans="1:17">
      <c r="A81" s="128"/>
      <c r="B81" s="136"/>
      <c r="C81" s="137"/>
      <c r="D81" s="132"/>
      <c r="E81" s="132"/>
      <c r="F81" s="132"/>
      <c r="G81" s="132"/>
      <c r="H81" s="132"/>
      <c r="I81" s="132"/>
      <c r="J81" s="132"/>
      <c r="K81" s="132"/>
      <c r="L81" s="134"/>
      <c r="M81" s="119"/>
      <c r="N81" s="119"/>
      <c r="O81" s="119"/>
      <c r="P81" s="121"/>
      <c r="Q81" s="127"/>
    </row>
    <row r="82" spans="1:17">
      <c r="A82" s="128"/>
      <c r="B82" s="136"/>
      <c r="C82" s="137"/>
      <c r="D82" s="132"/>
      <c r="E82" s="132"/>
      <c r="F82" s="132"/>
      <c r="G82" s="132"/>
      <c r="H82" s="132"/>
      <c r="I82" s="132"/>
      <c r="J82" s="132"/>
      <c r="K82" s="132"/>
      <c r="L82" s="134"/>
      <c r="M82" s="119"/>
      <c r="N82" s="119"/>
      <c r="O82" s="119"/>
      <c r="P82" s="121"/>
      <c r="Q82" s="127"/>
    </row>
    <row r="83" spans="1:17">
      <c r="A83" s="128"/>
      <c r="B83" s="136"/>
      <c r="C83" s="137"/>
      <c r="D83" s="132"/>
      <c r="E83" s="132"/>
      <c r="F83" s="132"/>
      <c r="G83" s="132"/>
      <c r="H83" s="132"/>
      <c r="I83" s="132"/>
      <c r="J83" s="132"/>
      <c r="K83" s="132"/>
      <c r="L83" s="134"/>
      <c r="M83" s="119"/>
      <c r="N83" s="119"/>
      <c r="O83" s="119"/>
      <c r="P83" s="121"/>
      <c r="Q83" s="127"/>
    </row>
    <row r="84" spans="1:17">
      <c r="A84" s="128"/>
      <c r="B84" s="136"/>
      <c r="C84" s="137"/>
      <c r="D84" s="132"/>
      <c r="E84" s="132"/>
      <c r="F84" s="132"/>
      <c r="G84" s="132"/>
      <c r="H84" s="132"/>
      <c r="I84" s="132"/>
      <c r="J84" s="132"/>
      <c r="K84" s="132"/>
      <c r="L84" s="134"/>
      <c r="M84" s="119"/>
      <c r="N84" s="119"/>
      <c r="O84" s="119"/>
      <c r="P84" s="121"/>
      <c r="Q84" s="127"/>
    </row>
    <row r="85" spans="1:17" ht="0.75" customHeight="1">
      <c r="A85" s="128"/>
      <c r="B85" s="136"/>
      <c r="C85" s="137"/>
      <c r="D85" s="132"/>
      <c r="E85" s="132"/>
      <c r="F85" s="132"/>
      <c r="G85" s="132"/>
      <c r="H85" s="132"/>
      <c r="I85" s="132"/>
      <c r="J85" s="132"/>
      <c r="K85" s="132"/>
      <c r="L85" s="135"/>
      <c r="M85" s="119"/>
      <c r="N85" s="119"/>
      <c r="O85" s="119"/>
      <c r="P85" s="121"/>
      <c r="Q85" s="127"/>
    </row>
    <row r="86" spans="1:17" ht="15" customHeight="1">
      <c r="A86" s="128" t="s">
        <v>26</v>
      </c>
      <c r="B86" s="136" t="s">
        <v>27</v>
      </c>
      <c r="C86" s="137"/>
      <c r="D86" s="131" t="s">
        <v>102</v>
      </c>
      <c r="E86" s="132"/>
      <c r="F86" s="132"/>
      <c r="G86" s="132"/>
      <c r="H86" s="132"/>
      <c r="I86" s="132"/>
      <c r="J86" s="132"/>
      <c r="K86" s="132"/>
      <c r="L86" s="133" t="s">
        <v>23</v>
      </c>
      <c r="M86" s="119" t="s">
        <v>72</v>
      </c>
      <c r="N86" s="119" t="s">
        <v>54</v>
      </c>
      <c r="O86" s="119">
        <v>200</v>
      </c>
      <c r="P86" s="121">
        <v>0</v>
      </c>
      <c r="Q86" s="127">
        <f t="shared" ref="Q86" si="8">SUM(P86*O86)</f>
        <v>0</v>
      </c>
    </row>
    <row r="87" spans="1:17">
      <c r="A87" s="128"/>
      <c r="B87" s="136"/>
      <c r="C87" s="137"/>
      <c r="D87" s="132"/>
      <c r="E87" s="132"/>
      <c r="F87" s="132"/>
      <c r="G87" s="132"/>
      <c r="H87" s="132"/>
      <c r="I87" s="132"/>
      <c r="J87" s="132"/>
      <c r="K87" s="132"/>
      <c r="L87" s="134"/>
      <c r="M87" s="119"/>
      <c r="N87" s="119"/>
      <c r="O87" s="119"/>
      <c r="P87" s="121"/>
      <c r="Q87" s="127"/>
    </row>
    <row r="88" spans="1:17">
      <c r="A88" s="128"/>
      <c r="B88" s="136"/>
      <c r="C88" s="137"/>
      <c r="D88" s="132"/>
      <c r="E88" s="132"/>
      <c r="F88" s="132"/>
      <c r="G88" s="132"/>
      <c r="H88" s="132"/>
      <c r="I88" s="132"/>
      <c r="J88" s="132"/>
      <c r="K88" s="132"/>
      <c r="L88" s="134"/>
      <c r="M88" s="119"/>
      <c r="N88" s="119"/>
      <c r="O88" s="119"/>
      <c r="P88" s="121"/>
      <c r="Q88" s="127"/>
    </row>
    <row r="89" spans="1:17">
      <c r="A89" s="128"/>
      <c r="B89" s="136"/>
      <c r="C89" s="137"/>
      <c r="D89" s="132"/>
      <c r="E89" s="132"/>
      <c r="F89" s="132"/>
      <c r="G89" s="132"/>
      <c r="H89" s="132"/>
      <c r="I89" s="132"/>
      <c r="J89" s="132"/>
      <c r="K89" s="132"/>
      <c r="L89" s="134"/>
      <c r="M89" s="119"/>
      <c r="N89" s="119"/>
      <c r="O89" s="119"/>
      <c r="P89" s="121"/>
      <c r="Q89" s="127"/>
    </row>
    <row r="90" spans="1:17">
      <c r="A90" s="128"/>
      <c r="B90" s="136"/>
      <c r="C90" s="137"/>
      <c r="D90" s="132"/>
      <c r="E90" s="132"/>
      <c r="F90" s="132"/>
      <c r="G90" s="132"/>
      <c r="H90" s="132"/>
      <c r="I90" s="132"/>
      <c r="J90" s="132"/>
      <c r="K90" s="132"/>
      <c r="L90" s="134"/>
      <c r="M90" s="119"/>
      <c r="N90" s="119"/>
      <c r="O90" s="119"/>
      <c r="P90" s="121"/>
      <c r="Q90" s="127"/>
    </row>
    <row r="91" spans="1:17">
      <c r="A91" s="128"/>
      <c r="B91" s="136"/>
      <c r="C91" s="137"/>
      <c r="D91" s="132"/>
      <c r="E91" s="132"/>
      <c r="F91" s="132"/>
      <c r="G91" s="132"/>
      <c r="H91" s="132"/>
      <c r="I91" s="132"/>
      <c r="J91" s="132"/>
      <c r="K91" s="132"/>
      <c r="L91" s="134"/>
      <c r="M91" s="119"/>
      <c r="N91" s="119"/>
      <c r="O91" s="119"/>
      <c r="P91" s="121"/>
      <c r="Q91" s="127"/>
    </row>
    <row r="92" spans="1:17">
      <c r="A92" s="128"/>
      <c r="B92" s="136"/>
      <c r="C92" s="137"/>
      <c r="D92" s="132"/>
      <c r="E92" s="132"/>
      <c r="F92" s="132"/>
      <c r="G92" s="132"/>
      <c r="H92" s="132"/>
      <c r="I92" s="132"/>
      <c r="J92" s="132"/>
      <c r="K92" s="132"/>
      <c r="L92" s="134"/>
      <c r="M92" s="119"/>
      <c r="N92" s="119"/>
      <c r="O92" s="119"/>
      <c r="P92" s="121"/>
      <c r="Q92" s="127"/>
    </row>
    <row r="93" spans="1:17" ht="6" customHeight="1">
      <c r="A93" s="128"/>
      <c r="B93" s="136"/>
      <c r="C93" s="137"/>
      <c r="D93" s="132"/>
      <c r="E93" s="132"/>
      <c r="F93" s="132"/>
      <c r="G93" s="132"/>
      <c r="H93" s="132"/>
      <c r="I93" s="132"/>
      <c r="J93" s="132"/>
      <c r="K93" s="132"/>
      <c r="L93" s="135"/>
      <c r="M93" s="119"/>
      <c r="N93" s="119"/>
      <c r="O93" s="119"/>
      <c r="P93" s="121"/>
      <c r="Q93" s="127"/>
    </row>
    <row r="94" spans="1:17" ht="15" customHeight="1">
      <c r="A94" s="128" t="s">
        <v>28</v>
      </c>
      <c r="B94" s="129" t="s">
        <v>29</v>
      </c>
      <c r="C94" s="130"/>
      <c r="D94" s="131" t="s">
        <v>103</v>
      </c>
      <c r="E94" s="132"/>
      <c r="F94" s="132"/>
      <c r="G94" s="132"/>
      <c r="H94" s="132"/>
      <c r="I94" s="132"/>
      <c r="J94" s="132"/>
      <c r="K94" s="132"/>
      <c r="L94" s="133" t="s">
        <v>23</v>
      </c>
      <c r="M94" s="119" t="s">
        <v>73</v>
      </c>
      <c r="N94" s="119" t="s">
        <v>54</v>
      </c>
      <c r="O94" s="119">
        <v>100</v>
      </c>
      <c r="P94" s="121">
        <v>0</v>
      </c>
      <c r="Q94" s="127">
        <f t="shared" ref="Q94" si="9">SUM(P94*O94)</f>
        <v>0</v>
      </c>
    </row>
    <row r="95" spans="1:17">
      <c r="A95" s="128"/>
      <c r="B95" s="129"/>
      <c r="C95" s="130"/>
      <c r="D95" s="132"/>
      <c r="E95" s="132"/>
      <c r="F95" s="132"/>
      <c r="G95" s="132"/>
      <c r="H95" s="132"/>
      <c r="I95" s="132"/>
      <c r="J95" s="132"/>
      <c r="K95" s="132"/>
      <c r="L95" s="134"/>
      <c r="M95" s="119"/>
      <c r="N95" s="119"/>
      <c r="O95" s="119"/>
      <c r="P95" s="121"/>
      <c r="Q95" s="127"/>
    </row>
    <row r="96" spans="1:17">
      <c r="A96" s="128"/>
      <c r="B96" s="129"/>
      <c r="C96" s="130"/>
      <c r="D96" s="132"/>
      <c r="E96" s="132"/>
      <c r="F96" s="132"/>
      <c r="G96" s="132"/>
      <c r="H96" s="132"/>
      <c r="I96" s="132"/>
      <c r="J96" s="132"/>
      <c r="K96" s="132"/>
      <c r="L96" s="134"/>
      <c r="M96" s="119"/>
      <c r="N96" s="119"/>
      <c r="O96" s="119"/>
      <c r="P96" s="121"/>
      <c r="Q96" s="127"/>
    </row>
    <row r="97" spans="1:17">
      <c r="A97" s="128"/>
      <c r="B97" s="129"/>
      <c r="C97" s="130"/>
      <c r="D97" s="132"/>
      <c r="E97" s="132"/>
      <c r="F97" s="132"/>
      <c r="G97" s="132"/>
      <c r="H97" s="132"/>
      <c r="I97" s="132"/>
      <c r="J97" s="132"/>
      <c r="K97" s="132"/>
      <c r="L97" s="134"/>
      <c r="M97" s="119"/>
      <c r="N97" s="119"/>
      <c r="O97" s="119"/>
      <c r="P97" s="121"/>
      <c r="Q97" s="127"/>
    </row>
    <row r="98" spans="1:17">
      <c r="A98" s="128"/>
      <c r="B98" s="129"/>
      <c r="C98" s="130"/>
      <c r="D98" s="132"/>
      <c r="E98" s="132"/>
      <c r="F98" s="132"/>
      <c r="G98" s="132"/>
      <c r="H98" s="132"/>
      <c r="I98" s="132"/>
      <c r="J98" s="132"/>
      <c r="K98" s="132"/>
      <c r="L98" s="134"/>
      <c r="M98" s="119"/>
      <c r="N98" s="119"/>
      <c r="O98" s="119"/>
      <c r="P98" s="121"/>
      <c r="Q98" s="127"/>
    </row>
    <row r="99" spans="1:17">
      <c r="A99" s="128"/>
      <c r="B99" s="129"/>
      <c r="C99" s="130"/>
      <c r="D99" s="132"/>
      <c r="E99" s="132"/>
      <c r="F99" s="132"/>
      <c r="G99" s="132"/>
      <c r="H99" s="132"/>
      <c r="I99" s="132"/>
      <c r="J99" s="132"/>
      <c r="K99" s="132"/>
      <c r="L99" s="134"/>
      <c r="M99" s="119"/>
      <c r="N99" s="119"/>
      <c r="O99" s="119"/>
      <c r="P99" s="121"/>
      <c r="Q99" s="127"/>
    </row>
    <row r="100" spans="1:17">
      <c r="A100" s="128"/>
      <c r="B100" s="129"/>
      <c r="C100" s="130"/>
      <c r="D100" s="132"/>
      <c r="E100" s="132"/>
      <c r="F100" s="132"/>
      <c r="G100" s="132"/>
      <c r="H100" s="132"/>
      <c r="I100" s="132"/>
      <c r="J100" s="132"/>
      <c r="K100" s="132"/>
      <c r="L100" s="134"/>
      <c r="M100" s="119"/>
      <c r="N100" s="119"/>
      <c r="O100" s="119"/>
      <c r="P100" s="121"/>
      <c r="Q100" s="127"/>
    </row>
    <row r="101" spans="1:17" ht="2.25" customHeight="1">
      <c r="A101" s="128"/>
      <c r="B101" s="129"/>
      <c r="C101" s="130"/>
      <c r="D101" s="132"/>
      <c r="E101" s="132"/>
      <c r="F101" s="132"/>
      <c r="G101" s="132"/>
      <c r="H101" s="132"/>
      <c r="I101" s="132"/>
      <c r="J101" s="132"/>
      <c r="K101" s="132"/>
      <c r="L101" s="135"/>
      <c r="M101" s="119"/>
      <c r="N101" s="119"/>
      <c r="O101" s="119"/>
      <c r="P101" s="121"/>
      <c r="Q101" s="127"/>
    </row>
    <row r="102" spans="1:17" ht="15" customHeight="1">
      <c r="A102" s="128" t="s">
        <v>30</v>
      </c>
      <c r="B102" s="136" t="s">
        <v>31</v>
      </c>
      <c r="C102" s="137"/>
      <c r="D102" s="131" t="s">
        <v>104</v>
      </c>
      <c r="E102" s="132"/>
      <c r="F102" s="132"/>
      <c r="G102" s="132"/>
      <c r="H102" s="132"/>
      <c r="I102" s="132"/>
      <c r="J102" s="132"/>
      <c r="K102" s="132"/>
      <c r="L102" s="133" t="s">
        <v>23</v>
      </c>
      <c r="M102" s="119" t="s">
        <v>74</v>
      </c>
      <c r="N102" s="119" t="s">
        <v>54</v>
      </c>
      <c r="O102" s="119">
        <v>100</v>
      </c>
      <c r="P102" s="121">
        <v>0</v>
      </c>
      <c r="Q102" s="127">
        <f t="shared" ref="Q102" si="10">SUM(P102*O102)</f>
        <v>0</v>
      </c>
    </row>
    <row r="103" spans="1:17">
      <c r="A103" s="128"/>
      <c r="B103" s="136"/>
      <c r="C103" s="137"/>
      <c r="D103" s="132"/>
      <c r="E103" s="132"/>
      <c r="F103" s="132"/>
      <c r="G103" s="132"/>
      <c r="H103" s="132"/>
      <c r="I103" s="132"/>
      <c r="J103" s="132"/>
      <c r="K103" s="132"/>
      <c r="L103" s="134"/>
      <c r="M103" s="119"/>
      <c r="N103" s="119"/>
      <c r="O103" s="119"/>
      <c r="P103" s="121"/>
      <c r="Q103" s="127"/>
    </row>
    <row r="104" spans="1:17">
      <c r="A104" s="128"/>
      <c r="B104" s="136"/>
      <c r="C104" s="137"/>
      <c r="D104" s="132"/>
      <c r="E104" s="132"/>
      <c r="F104" s="132"/>
      <c r="G104" s="132"/>
      <c r="H104" s="132"/>
      <c r="I104" s="132"/>
      <c r="J104" s="132"/>
      <c r="K104" s="132"/>
      <c r="L104" s="134"/>
      <c r="M104" s="119"/>
      <c r="N104" s="119"/>
      <c r="O104" s="119"/>
      <c r="P104" s="121"/>
      <c r="Q104" s="127"/>
    </row>
    <row r="105" spans="1:17">
      <c r="A105" s="128"/>
      <c r="B105" s="136"/>
      <c r="C105" s="137"/>
      <c r="D105" s="132"/>
      <c r="E105" s="132"/>
      <c r="F105" s="132"/>
      <c r="G105" s="132"/>
      <c r="H105" s="132"/>
      <c r="I105" s="132"/>
      <c r="J105" s="132"/>
      <c r="K105" s="132"/>
      <c r="L105" s="134"/>
      <c r="M105" s="119"/>
      <c r="N105" s="119"/>
      <c r="O105" s="119"/>
      <c r="P105" s="121"/>
      <c r="Q105" s="127"/>
    </row>
    <row r="106" spans="1:17">
      <c r="A106" s="128"/>
      <c r="B106" s="136"/>
      <c r="C106" s="137"/>
      <c r="D106" s="132"/>
      <c r="E106" s="132"/>
      <c r="F106" s="132"/>
      <c r="G106" s="132"/>
      <c r="H106" s="132"/>
      <c r="I106" s="132"/>
      <c r="J106" s="132"/>
      <c r="K106" s="132"/>
      <c r="L106" s="134"/>
      <c r="M106" s="119"/>
      <c r="N106" s="119"/>
      <c r="O106" s="119"/>
      <c r="P106" s="121"/>
      <c r="Q106" s="127"/>
    </row>
    <row r="107" spans="1:17">
      <c r="A107" s="128"/>
      <c r="B107" s="136"/>
      <c r="C107" s="137"/>
      <c r="D107" s="132"/>
      <c r="E107" s="132"/>
      <c r="F107" s="132"/>
      <c r="G107" s="132"/>
      <c r="H107" s="132"/>
      <c r="I107" s="132"/>
      <c r="J107" s="132"/>
      <c r="K107" s="132"/>
      <c r="L107" s="134"/>
      <c r="M107" s="119"/>
      <c r="N107" s="119"/>
      <c r="O107" s="119"/>
      <c r="P107" s="121"/>
      <c r="Q107" s="127"/>
    </row>
    <row r="108" spans="1:17">
      <c r="A108" s="128"/>
      <c r="B108" s="136"/>
      <c r="C108" s="137"/>
      <c r="D108" s="132"/>
      <c r="E108" s="132"/>
      <c r="F108" s="132"/>
      <c r="G108" s="132"/>
      <c r="H108" s="132"/>
      <c r="I108" s="132"/>
      <c r="J108" s="132"/>
      <c r="K108" s="132"/>
      <c r="L108" s="134"/>
      <c r="M108" s="119"/>
      <c r="N108" s="119"/>
      <c r="O108" s="119"/>
      <c r="P108" s="121"/>
      <c r="Q108" s="127"/>
    </row>
    <row r="109" spans="1:17">
      <c r="A109" s="128"/>
      <c r="B109" s="136"/>
      <c r="C109" s="137"/>
      <c r="D109" s="132"/>
      <c r="E109" s="132"/>
      <c r="F109" s="132"/>
      <c r="G109" s="132"/>
      <c r="H109" s="132"/>
      <c r="I109" s="132"/>
      <c r="J109" s="132"/>
      <c r="K109" s="132"/>
      <c r="L109" s="135"/>
      <c r="M109" s="119"/>
      <c r="N109" s="119"/>
      <c r="O109" s="119"/>
      <c r="P109" s="121"/>
      <c r="Q109" s="127"/>
    </row>
    <row r="110" spans="1:17" ht="15" customHeight="1">
      <c r="A110" s="128">
        <v>13</v>
      </c>
      <c r="B110" s="129" t="s">
        <v>32</v>
      </c>
      <c r="C110" s="130"/>
      <c r="D110" s="131" t="s">
        <v>105</v>
      </c>
      <c r="E110" s="132"/>
      <c r="F110" s="132"/>
      <c r="G110" s="132"/>
      <c r="H110" s="132"/>
      <c r="I110" s="132"/>
      <c r="J110" s="132"/>
      <c r="K110" s="132"/>
      <c r="L110" s="133" t="s">
        <v>23</v>
      </c>
      <c r="M110" s="119" t="s">
        <v>75</v>
      </c>
      <c r="N110" s="119" t="s">
        <v>49</v>
      </c>
      <c r="O110" s="119">
        <v>400</v>
      </c>
      <c r="P110" s="121">
        <v>0</v>
      </c>
      <c r="Q110" s="127">
        <f t="shared" ref="Q110" si="11">SUM(P110*O110)</f>
        <v>0</v>
      </c>
    </row>
    <row r="111" spans="1:17">
      <c r="A111" s="128"/>
      <c r="B111" s="129"/>
      <c r="C111" s="130"/>
      <c r="D111" s="132"/>
      <c r="E111" s="132"/>
      <c r="F111" s="132"/>
      <c r="G111" s="132"/>
      <c r="H111" s="132"/>
      <c r="I111" s="132"/>
      <c r="J111" s="132"/>
      <c r="K111" s="132"/>
      <c r="L111" s="134"/>
      <c r="M111" s="119"/>
      <c r="N111" s="119"/>
      <c r="O111" s="119"/>
      <c r="P111" s="121"/>
      <c r="Q111" s="127"/>
    </row>
    <row r="112" spans="1:17">
      <c r="A112" s="128"/>
      <c r="B112" s="129"/>
      <c r="C112" s="130"/>
      <c r="D112" s="132"/>
      <c r="E112" s="132"/>
      <c r="F112" s="132"/>
      <c r="G112" s="132"/>
      <c r="H112" s="132"/>
      <c r="I112" s="132"/>
      <c r="J112" s="132"/>
      <c r="K112" s="132"/>
      <c r="L112" s="134"/>
      <c r="M112" s="119"/>
      <c r="N112" s="119"/>
      <c r="O112" s="119"/>
      <c r="P112" s="121"/>
      <c r="Q112" s="127"/>
    </row>
    <row r="113" spans="1:17">
      <c r="A113" s="128"/>
      <c r="B113" s="129"/>
      <c r="C113" s="130"/>
      <c r="D113" s="132"/>
      <c r="E113" s="132"/>
      <c r="F113" s="132"/>
      <c r="G113" s="132"/>
      <c r="H113" s="132"/>
      <c r="I113" s="132"/>
      <c r="J113" s="132"/>
      <c r="K113" s="132"/>
      <c r="L113" s="134"/>
      <c r="M113" s="119"/>
      <c r="N113" s="119"/>
      <c r="O113" s="119"/>
      <c r="P113" s="121"/>
      <c r="Q113" s="127"/>
    </row>
    <row r="114" spans="1:17">
      <c r="A114" s="128"/>
      <c r="B114" s="129"/>
      <c r="C114" s="130"/>
      <c r="D114" s="132"/>
      <c r="E114" s="132"/>
      <c r="F114" s="132"/>
      <c r="G114" s="132"/>
      <c r="H114" s="132"/>
      <c r="I114" s="132"/>
      <c r="J114" s="132"/>
      <c r="K114" s="132"/>
      <c r="L114" s="134"/>
      <c r="M114" s="119"/>
      <c r="N114" s="119"/>
      <c r="O114" s="119"/>
      <c r="P114" s="121"/>
      <c r="Q114" s="127"/>
    </row>
    <row r="115" spans="1:17">
      <c r="A115" s="128"/>
      <c r="B115" s="129"/>
      <c r="C115" s="130"/>
      <c r="D115" s="132"/>
      <c r="E115" s="132"/>
      <c r="F115" s="132"/>
      <c r="G115" s="132"/>
      <c r="H115" s="132"/>
      <c r="I115" s="132"/>
      <c r="J115" s="132"/>
      <c r="K115" s="132"/>
      <c r="L115" s="134"/>
      <c r="M115" s="119"/>
      <c r="N115" s="119"/>
      <c r="O115" s="119"/>
      <c r="P115" s="121"/>
      <c r="Q115" s="127"/>
    </row>
    <row r="116" spans="1:17" ht="10.5" customHeight="1">
      <c r="A116" s="128"/>
      <c r="B116" s="129"/>
      <c r="C116" s="130"/>
      <c r="D116" s="132"/>
      <c r="E116" s="132"/>
      <c r="F116" s="132"/>
      <c r="G116" s="132"/>
      <c r="H116" s="132"/>
      <c r="I116" s="132"/>
      <c r="J116" s="132"/>
      <c r="K116" s="132"/>
      <c r="L116" s="134"/>
      <c r="M116" s="119"/>
      <c r="N116" s="119"/>
      <c r="O116" s="119"/>
      <c r="P116" s="121"/>
      <c r="Q116" s="127"/>
    </row>
    <row r="117" spans="1:17" ht="4.5" hidden="1" customHeight="1">
      <c r="A117" s="128"/>
      <c r="B117" s="129"/>
      <c r="C117" s="130"/>
      <c r="D117" s="132"/>
      <c r="E117" s="132"/>
      <c r="F117" s="132"/>
      <c r="G117" s="132"/>
      <c r="H117" s="132"/>
      <c r="I117" s="132"/>
      <c r="J117" s="132"/>
      <c r="K117" s="132"/>
      <c r="L117" s="135"/>
      <c r="M117" s="119"/>
      <c r="N117" s="119"/>
      <c r="O117" s="119"/>
      <c r="P117" s="121"/>
      <c r="Q117" s="127"/>
    </row>
    <row r="118" spans="1:17" ht="15" customHeight="1">
      <c r="A118" s="128">
        <v>14</v>
      </c>
      <c r="B118" s="129" t="s">
        <v>33</v>
      </c>
      <c r="C118" s="130"/>
      <c r="D118" s="131" t="s">
        <v>106</v>
      </c>
      <c r="E118" s="132"/>
      <c r="F118" s="132"/>
      <c r="G118" s="132"/>
      <c r="H118" s="132"/>
      <c r="I118" s="132"/>
      <c r="J118" s="132"/>
      <c r="K118" s="132"/>
      <c r="L118" s="133" t="s">
        <v>23</v>
      </c>
      <c r="M118" s="119" t="s">
        <v>76</v>
      </c>
      <c r="N118" s="119" t="s">
        <v>49</v>
      </c>
      <c r="O118" s="119">
        <v>200</v>
      </c>
      <c r="P118" s="121">
        <v>0</v>
      </c>
      <c r="Q118" s="127">
        <f t="shared" ref="Q118" si="12">SUM(P118*O118)</f>
        <v>0</v>
      </c>
    </row>
    <row r="119" spans="1:17">
      <c r="A119" s="128"/>
      <c r="B119" s="129"/>
      <c r="C119" s="130"/>
      <c r="D119" s="132"/>
      <c r="E119" s="132"/>
      <c r="F119" s="132"/>
      <c r="G119" s="132"/>
      <c r="H119" s="132"/>
      <c r="I119" s="132"/>
      <c r="J119" s="132"/>
      <c r="K119" s="132"/>
      <c r="L119" s="134"/>
      <c r="M119" s="119"/>
      <c r="N119" s="119"/>
      <c r="O119" s="119"/>
      <c r="P119" s="121"/>
      <c r="Q119" s="127"/>
    </row>
    <row r="120" spans="1:17">
      <c r="A120" s="128"/>
      <c r="B120" s="129"/>
      <c r="C120" s="130"/>
      <c r="D120" s="132"/>
      <c r="E120" s="132"/>
      <c r="F120" s="132"/>
      <c r="G120" s="132"/>
      <c r="H120" s="132"/>
      <c r="I120" s="132"/>
      <c r="J120" s="132"/>
      <c r="K120" s="132"/>
      <c r="L120" s="134"/>
      <c r="M120" s="119"/>
      <c r="N120" s="119"/>
      <c r="O120" s="119"/>
      <c r="P120" s="121"/>
      <c r="Q120" s="127"/>
    </row>
    <row r="121" spans="1:17">
      <c r="A121" s="128"/>
      <c r="B121" s="129"/>
      <c r="C121" s="130"/>
      <c r="D121" s="132"/>
      <c r="E121" s="132"/>
      <c r="F121" s="132"/>
      <c r="G121" s="132"/>
      <c r="H121" s="132"/>
      <c r="I121" s="132"/>
      <c r="J121" s="132"/>
      <c r="K121" s="132"/>
      <c r="L121" s="134"/>
      <c r="M121" s="119"/>
      <c r="N121" s="119"/>
      <c r="O121" s="119"/>
      <c r="P121" s="121"/>
      <c r="Q121" s="127"/>
    </row>
    <row r="122" spans="1:17">
      <c r="A122" s="128"/>
      <c r="B122" s="129"/>
      <c r="C122" s="130"/>
      <c r="D122" s="132"/>
      <c r="E122" s="132"/>
      <c r="F122" s="132"/>
      <c r="G122" s="132"/>
      <c r="H122" s="132"/>
      <c r="I122" s="132"/>
      <c r="J122" s="132"/>
      <c r="K122" s="132"/>
      <c r="L122" s="134"/>
      <c r="M122" s="119"/>
      <c r="N122" s="119"/>
      <c r="O122" s="119"/>
      <c r="P122" s="121"/>
      <c r="Q122" s="127"/>
    </row>
    <row r="123" spans="1:17">
      <c r="A123" s="128"/>
      <c r="B123" s="129"/>
      <c r="C123" s="130"/>
      <c r="D123" s="132"/>
      <c r="E123" s="132"/>
      <c r="F123" s="132"/>
      <c r="G123" s="132"/>
      <c r="H123" s="132"/>
      <c r="I123" s="132"/>
      <c r="J123" s="132"/>
      <c r="K123" s="132"/>
      <c r="L123" s="134"/>
      <c r="M123" s="119"/>
      <c r="N123" s="119"/>
      <c r="O123" s="119"/>
      <c r="P123" s="121"/>
      <c r="Q123" s="127"/>
    </row>
    <row r="124" spans="1:17">
      <c r="A124" s="128"/>
      <c r="B124" s="129"/>
      <c r="C124" s="130"/>
      <c r="D124" s="132"/>
      <c r="E124" s="132"/>
      <c r="F124" s="132"/>
      <c r="G124" s="132"/>
      <c r="H124" s="132"/>
      <c r="I124" s="132"/>
      <c r="J124" s="132"/>
      <c r="K124" s="132"/>
      <c r="L124" s="134"/>
      <c r="M124" s="119"/>
      <c r="N124" s="119"/>
      <c r="O124" s="119"/>
      <c r="P124" s="121"/>
      <c r="Q124" s="127"/>
    </row>
    <row r="125" spans="1:17">
      <c r="A125" s="128"/>
      <c r="B125" s="129"/>
      <c r="C125" s="130"/>
      <c r="D125" s="132"/>
      <c r="E125" s="132"/>
      <c r="F125" s="132"/>
      <c r="G125" s="132"/>
      <c r="H125" s="132"/>
      <c r="I125" s="132"/>
      <c r="J125" s="132"/>
      <c r="K125" s="132"/>
      <c r="L125" s="135"/>
      <c r="M125" s="119"/>
      <c r="N125" s="119"/>
      <c r="O125" s="119"/>
      <c r="P125" s="121"/>
      <c r="Q125" s="127"/>
    </row>
    <row r="126" spans="1:17" ht="201" customHeight="1" thickBot="1">
      <c r="A126" s="19">
        <v>15</v>
      </c>
      <c r="B126" s="122" t="s">
        <v>34</v>
      </c>
      <c r="C126" s="123"/>
      <c r="D126" s="124" t="s">
        <v>107</v>
      </c>
      <c r="E126" s="125"/>
      <c r="F126" s="125"/>
      <c r="G126" s="125"/>
      <c r="H126" s="125"/>
      <c r="I126" s="125"/>
      <c r="J126" s="125"/>
      <c r="K126" s="125"/>
      <c r="L126" s="20" t="s">
        <v>10</v>
      </c>
      <c r="M126" s="16" t="s">
        <v>83</v>
      </c>
      <c r="N126" s="16" t="s">
        <v>49</v>
      </c>
      <c r="O126" s="16">
        <v>200</v>
      </c>
      <c r="P126" s="17">
        <v>0</v>
      </c>
      <c r="Q126" s="18">
        <f>SUM(P126*O126)</f>
        <v>0</v>
      </c>
    </row>
    <row r="127" spans="1:17" ht="32.25" customHeight="1" thickBot="1">
      <c r="A127" s="21"/>
      <c r="B127" s="21"/>
      <c r="C127" s="21"/>
      <c r="D127" s="116" t="s">
        <v>65</v>
      </c>
      <c r="E127" s="117"/>
      <c r="F127" s="117"/>
      <c r="G127" s="117"/>
      <c r="H127" s="117"/>
      <c r="I127" s="117"/>
      <c r="J127" s="117"/>
      <c r="K127" s="117"/>
      <c r="L127" s="117"/>
      <c r="M127" s="117"/>
      <c r="N127" s="117"/>
      <c r="O127" s="117"/>
      <c r="P127" s="118"/>
      <c r="Q127" s="22">
        <f>SUM(Q14+Q22+Q30+Q38+Q46+Q54+Q62+Q70+Q78+Q86+Q94+Q102+Q110+Q118+Q126)</f>
        <v>0</v>
      </c>
    </row>
    <row r="133" ht="59.25" customHeight="1"/>
  </sheetData>
  <mergeCells count="137">
    <mergeCell ref="A11:H11"/>
    <mergeCell ref="P22:P29"/>
    <mergeCell ref="Q22:Q29"/>
    <mergeCell ref="Q14:Q21"/>
    <mergeCell ref="A22:A29"/>
    <mergeCell ref="B22:C29"/>
    <mergeCell ref="D22:K29"/>
    <mergeCell ref="L22:L29"/>
    <mergeCell ref="M14:M21"/>
    <mergeCell ref="P14:P21"/>
    <mergeCell ref="A14:A21"/>
    <mergeCell ref="B14:C21"/>
    <mergeCell ref="D14:K21"/>
    <mergeCell ref="L14:L21"/>
    <mergeCell ref="P38:P45"/>
    <mergeCell ref="Q38:Q45"/>
    <mergeCell ref="Q30:Q37"/>
    <mergeCell ref="A38:A45"/>
    <mergeCell ref="B38:C45"/>
    <mergeCell ref="D38:K45"/>
    <mergeCell ref="L38:L45"/>
    <mergeCell ref="M30:M37"/>
    <mergeCell ref="P30:P37"/>
    <mergeCell ref="A30:A37"/>
    <mergeCell ref="B30:C37"/>
    <mergeCell ref="D30:K37"/>
    <mergeCell ref="L30:L37"/>
    <mergeCell ref="P54:P61"/>
    <mergeCell ref="O54:O61"/>
    <mergeCell ref="O62:O69"/>
    <mergeCell ref="Q54:Q61"/>
    <mergeCell ref="Q46:Q53"/>
    <mergeCell ref="A54:A61"/>
    <mergeCell ref="B54:C61"/>
    <mergeCell ref="D54:K61"/>
    <mergeCell ref="L54:L61"/>
    <mergeCell ref="M46:M53"/>
    <mergeCell ref="P46:P53"/>
    <mergeCell ref="A46:A53"/>
    <mergeCell ref="B46:C53"/>
    <mergeCell ref="D46:K53"/>
    <mergeCell ref="L46:L53"/>
    <mergeCell ref="O46:O53"/>
    <mergeCell ref="P70:P77"/>
    <mergeCell ref="Q70:Q77"/>
    <mergeCell ref="Q62:Q69"/>
    <mergeCell ref="A70:A77"/>
    <mergeCell ref="B70:C77"/>
    <mergeCell ref="D70:K77"/>
    <mergeCell ref="L70:L77"/>
    <mergeCell ref="M62:M69"/>
    <mergeCell ref="P62:P69"/>
    <mergeCell ref="A62:A69"/>
    <mergeCell ref="B62:C69"/>
    <mergeCell ref="D62:K69"/>
    <mergeCell ref="L62:L69"/>
    <mergeCell ref="P86:P93"/>
    <mergeCell ref="Q86:Q93"/>
    <mergeCell ref="Q78:Q85"/>
    <mergeCell ref="A86:A93"/>
    <mergeCell ref="B86:C93"/>
    <mergeCell ref="D86:K93"/>
    <mergeCell ref="L86:L93"/>
    <mergeCell ref="M78:M85"/>
    <mergeCell ref="P78:P85"/>
    <mergeCell ref="A78:A85"/>
    <mergeCell ref="B78:C85"/>
    <mergeCell ref="D78:K85"/>
    <mergeCell ref="L78:L85"/>
    <mergeCell ref="A102:A109"/>
    <mergeCell ref="B102:C109"/>
    <mergeCell ref="D102:K109"/>
    <mergeCell ref="L102:L109"/>
    <mergeCell ref="M94:M101"/>
    <mergeCell ref="P94:P101"/>
    <mergeCell ref="A94:A101"/>
    <mergeCell ref="B94:C101"/>
    <mergeCell ref="D94:K101"/>
    <mergeCell ref="L94:L101"/>
    <mergeCell ref="A118:A125"/>
    <mergeCell ref="B118:C125"/>
    <mergeCell ref="D118:K125"/>
    <mergeCell ref="L118:L125"/>
    <mergeCell ref="M110:M117"/>
    <mergeCell ref="P110:P117"/>
    <mergeCell ref="A110:A117"/>
    <mergeCell ref="B110:C117"/>
    <mergeCell ref="D110:K117"/>
    <mergeCell ref="L110:L117"/>
    <mergeCell ref="B4:K4"/>
    <mergeCell ref="B6:K6"/>
    <mergeCell ref="B7:K7"/>
    <mergeCell ref="B8:K8"/>
    <mergeCell ref="O14:O21"/>
    <mergeCell ref="O22:O29"/>
    <mergeCell ref="O30:O37"/>
    <mergeCell ref="O38:O45"/>
    <mergeCell ref="B126:C126"/>
    <mergeCell ref="D126:K126"/>
    <mergeCell ref="M118:M125"/>
    <mergeCell ref="M102:M109"/>
    <mergeCell ref="M86:M93"/>
    <mergeCell ref="M70:M77"/>
    <mergeCell ref="M54:M61"/>
    <mergeCell ref="M38:M45"/>
    <mergeCell ref="M22:M29"/>
    <mergeCell ref="B12:Q12"/>
    <mergeCell ref="B13:C13"/>
    <mergeCell ref="D13:K13"/>
    <mergeCell ref="Q118:Q125"/>
    <mergeCell ref="Q110:Q117"/>
    <mergeCell ref="Q102:Q109"/>
    <mergeCell ref="Q94:Q101"/>
    <mergeCell ref="D127:P127"/>
    <mergeCell ref="O70:O77"/>
    <mergeCell ref="O78:O85"/>
    <mergeCell ref="O86:O93"/>
    <mergeCell ref="O94:O101"/>
    <mergeCell ref="O102:O109"/>
    <mergeCell ref="O110:O117"/>
    <mergeCell ref="O118:O125"/>
    <mergeCell ref="N14:N21"/>
    <mergeCell ref="N22:N29"/>
    <mergeCell ref="N30:N37"/>
    <mergeCell ref="N38:N45"/>
    <mergeCell ref="N46:N53"/>
    <mergeCell ref="N54:N61"/>
    <mergeCell ref="N62:N69"/>
    <mergeCell ref="N70:N77"/>
    <mergeCell ref="N78:N85"/>
    <mergeCell ref="N86:N93"/>
    <mergeCell ref="N94:N101"/>
    <mergeCell ref="N102:N109"/>
    <mergeCell ref="N110:N117"/>
    <mergeCell ref="N118:N125"/>
    <mergeCell ref="P118:P125"/>
    <mergeCell ref="P102:P109"/>
  </mergeCells>
  <pageMargins left="0.70866141732283472" right="0.70866141732283472" top="0.74803149606299213" bottom="0.74803149606299213" header="0.31496062992125984" footer="0.31496062992125984"/>
  <pageSetup scale="43"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ČASŤ_1</vt:lpstr>
      <vt:lpstr>ČASŤ_2</vt:lpstr>
      <vt:lpstr>ČASŤ_3</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zdenka.cupkova</cp:lastModifiedBy>
  <cp:lastPrinted>2022-12-12T10:00:13Z</cp:lastPrinted>
  <dcterms:created xsi:type="dcterms:W3CDTF">2022-02-15T09:32:33Z</dcterms:created>
  <dcterms:modified xsi:type="dcterms:W3CDTF">2023-02-09T08:30:20Z</dcterms:modified>
</cp:coreProperties>
</file>