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F7325647-CFC8-4B73-B927-65D9AA80589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<sst xmlns="http://schemas.openxmlformats.org/spreadsheetml/2006/main" count="195" uniqueCount="125">
  <si>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</si>
  <si>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</si>
  <si>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</si>
  <si>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</si>
  <si>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</si>
  <si>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</si>
  <si>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</si>
  <si>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</si>
  <si>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</si>
  <si>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</si>
  <si>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</si>
  <si>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</si>
  <si>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</si>
  <si>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</si>
  <si>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</si>
  <si>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</si>
  <si>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</si>
  <si>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</si>
  <si>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</si>
  <si>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</si>
  <si>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</si>
  <si>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</si>
  <si>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27</t>
  </si>
  <si>
    <t>OPR-PSPAL</t>
  </si>
  <si>
    <t>Opryski środkami ochrony roślin opryskiwaczem plecakowym z napędem spalinowym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</si>
  <si>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</si>
  <si>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</si>
  <si>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</si>
  <si>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</si>
  <si>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</si>
  <si>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</si>
  <si>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</si>
  <si>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</si>
  <si>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</si>
  <si>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</si>
  <si>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</si>
  <si>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</si>
  <si>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</si>
  <si>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</si>
  <si>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</si>
  <si>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</si>
  <si>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</si>
  <si>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</si>
  <si>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</si>
  <si>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</si>
  <si>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</si>
  <si>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</si>
  <si>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112</t>
  </si>
  <si>
    <t>MOT-PAS</t>
  </si>
  <si>
    <t>Zniszczenie chwastów (zmotyczenie) wokół sadzonek na pasach</t>
  </si>
  <si>
    <t>KMTR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</si>
  <si>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</si>
  <si>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</si>
  <si>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</si>
  <si>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</si>
  <si>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</si>
  <si>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</si>
  <si>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</si>
  <si>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</si>
  <si>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</si>
  <si>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</si>
  <si>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</si>
  <si>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</si>
  <si>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149</t>
  </si>
  <si>
    <t>GRODZ-SRN</t>
  </si>
  <si>
    <t>Grodzenie upraw przed zwierzyną siatką rozbiórkową</t>
  </si>
  <si>
    <t>HM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</si>
  <si>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</si>
  <si>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</si>
  <si>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</si>
  <si>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</si>
  <si>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</si>
  <si>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</si>
  <si>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</si>
  <si>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SZT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</si>
  <si>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</si>
  <si>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</si>
  <si>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</si>
  <si>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</si>
  <si>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</si>
  <si>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</si>
  <si>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</si>
  <si>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</si>
  <si>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</si>
  <si>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403</t>
  </si>
  <si>
    <t>GODZ MH8</t>
  </si>
  <si>
    <t>Prace wykonywane innym sprzętem mechaniczny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</si>
  <si>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</si>
  <si>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</si>
  <si>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</si>
  <si>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</si>
  <si>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</si>
  <si>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</si>
  <si>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</si>
  <si>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</si>
  <si>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</si>
  <si>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</si>
  <si>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</si>
  <si>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</si>
  <si>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</si>
  <si>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</si>
  <si>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</si>
  <si>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</si>
  <si>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</si>
  <si>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14/2024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</si>
  <si>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</si>
  <si>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</si>
  <si>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</si>
  <si>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</si>
  <si>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</si>
  <si>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</si>
  <si>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</si>
  <si>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</si>
  <si>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</si>
  <si>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</si>
  <si>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</si>
  <si>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</si>
  <si>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</si>
  <si>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</si>
  <si>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</si>
  <si>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</si>
  <si>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</si>
  <si>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174</t>
  </si>
  <si>
    <t>DOZ DOG</t>
  </si>
  <si>
    <t>Prace wykonywane ręcznie przy dogaszaniu i dozorowaniu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</si>
</sst>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topLeftCell="A64" workbookViewId="0">
      <selection activeCell="K67" sqref="K6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96</v>
      </c>
      <c r="J2" s="20"/>
      <c r="K2" s="20"/>
      <c r="L2" s="20"/>
      <c r="M2" s="20"/>
      <c r="N2" s="20"/>
      <c r="O2" s="20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0" t="s">
        <v>97</v>
      </c>
      <c r="C10" s="10"/>
      <c r="D10" s="10"/>
    </row>
    <row r="11" spans="2:15" s="1" customFormat="1" ht="12.4" customHeight="1" x14ac:dyDescent="0.2">
      <c r="B11" s="10"/>
      <c r="C11" s="10"/>
      <c r="D11" s="10"/>
      <c r="G11" s="39" t="s">
        <v>98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99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100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101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102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103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104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105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1363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14" t="s">
        <v>106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794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8"/>
    </row>
    <row r="38" spans="2:13" s="1" customFormat="1" ht="3.2" customHeight="1" x14ac:dyDescent="0.2"/>
    <row r="39" spans="2:13" s="1" customFormat="1" ht="18.2" customHeight="1" x14ac:dyDescent="0.2">
      <c r="B39" s="14" t="s">
        <v>107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215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8"/>
    </row>
    <row r="43" spans="2:13" s="1" customFormat="1" ht="3.2" customHeight="1" x14ac:dyDescent="0.2"/>
    <row r="44" spans="2:13" s="1" customFormat="1" ht="18.2" customHeight="1" x14ac:dyDescent="0.2">
      <c r="B44" s="14" t="s">
        <v>108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125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8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17.760000000000002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8"/>
    </row>
    <row r="51" spans="2:13" s="1" customFormat="1" ht="28.9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21</v>
      </c>
      <c r="G51" s="8">
        <v>13.94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8"/>
    </row>
    <row r="52" spans="2:13" s="1" customFormat="1" ht="19.7" customHeight="1" x14ac:dyDescent="0.2">
      <c r="B52" s="5">
        <v>7</v>
      </c>
      <c r="C52" s="6" t="s">
        <v>25</v>
      </c>
      <c r="D52" s="6" t="s">
        <v>26</v>
      </c>
      <c r="E52" s="7" t="s">
        <v>27</v>
      </c>
      <c r="F52" s="6" t="s">
        <v>28</v>
      </c>
      <c r="G52" s="8">
        <v>9.9700000000000006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8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28</v>
      </c>
      <c r="G53" s="8">
        <v>7.14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8"/>
    </row>
    <row r="54" spans="2:13" s="1" customFormat="1" ht="19.7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28</v>
      </c>
      <c r="G54" s="8">
        <v>5.18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8"/>
    </row>
    <row r="55" spans="2:13" s="1" customFormat="1" ht="28.9" customHeight="1" x14ac:dyDescent="0.2">
      <c r="B55" s="5">
        <v>10</v>
      </c>
      <c r="C55" s="6" t="s">
        <v>35</v>
      </c>
      <c r="D55" s="6" t="s">
        <v>36</v>
      </c>
      <c r="E55" s="7" t="s">
        <v>37</v>
      </c>
      <c r="F55" s="6" t="s">
        <v>28</v>
      </c>
      <c r="G55" s="8">
        <v>1.8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8"/>
    </row>
    <row r="56" spans="2:13" s="1" customFormat="1" ht="19.7" customHeight="1" x14ac:dyDescent="0.2">
      <c r="B56" s="5">
        <v>11</v>
      </c>
      <c r="C56" s="6" t="s">
        <v>38</v>
      </c>
      <c r="D56" s="6" t="s">
        <v>39</v>
      </c>
      <c r="E56" s="7" t="s">
        <v>40</v>
      </c>
      <c r="F56" s="6" t="s">
        <v>28</v>
      </c>
      <c r="G56" s="8">
        <v>25.24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8"/>
    </row>
    <row r="57" spans="2:13" s="1" customFormat="1" ht="28.9" customHeight="1" x14ac:dyDescent="0.2">
      <c r="B57" s="5">
        <v>12</v>
      </c>
      <c r="C57" s="6" t="s">
        <v>41</v>
      </c>
      <c r="D57" s="6" t="s">
        <v>42</v>
      </c>
      <c r="E57" s="7" t="s">
        <v>43</v>
      </c>
      <c r="F57" s="6" t="s">
        <v>28</v>
      </c>
      <c r="G57" s="8">
        <v>2.75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8"/>
    </row>
    <row r="58" spans="2:13" s="1" customFormat="1" ht="19.7" customHeight="1" x14ac:dyDescent="0.2">
      <c r="B58" s="5">
        <v>13</v>
      </c>
      <c r="C58" s="6" t="s">
        <v>44</v>
      </c>
      <c r="D58" s="6" t="s">
        <v>45</v>
      </c>
      <c r="E58" s="7" t="s">
        <v>46</v>
      </c>
      <c r="F58" s="6" t="s">
        <v>28</v>
      </c>
      <c r="G58" s="8">
        <v>34.14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8"/>
    </row>
    <row r="59" spans="2:13" s="1" customFormat="1" ht="28.9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50</v>
      </c>
      <c r="G59" s="8">
        <v>6.13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8"/>
    </row>
    <row r="60" spans="2:13" s="1" customFormat="1" ht="28.9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21</v>
      </c>
      <c r="G60" s="8">
        <v>11.86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8"/>
    </row>
    <row r="61" spans="2:13" s="1" customFormat="1" ht="28.9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21</v>
      </c>
      <c r="G61" s="8">
        <v>4.13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8"/>
    </row>
    <row r="62" spans="2:13" s="1" customFormat="1" ht="19.7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21</v>
      </c>
      <c r="G62" s="8">
        <v>5.94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8"/>
    </row>
    <row r="63" spans="2:13" s="1" customFormat="1" ht="28.9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21</v>
      </c>
      <c r="G63" s="8">
        <v>6.03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8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66</v>
      </c>
      <c r="G64" s="8">
        <v>8.43</v>
      </c>
      <c r="H64" s="24">
        <v>0</v>
      </c>
      <c r="I64" s="22">
        <f>ROUND(G64* H64,2)</f>
        <v>0</v>
      </c>
      <c r="J64" s="5">
        <v>23</v>
      </c>
      <c r="K64" s="22">
        <f>ROUND(I64* J64/100,2)</f>
        <v>0</v>
      </c>
      <c r="L64" s="23">
        <f>ROUND(I64+ K64,2)</f>
        <v>0</v>
      </c>
      <c r="M64" s="18"/>
    </row>
    <row r="65" spans="2:14" s="1" customFormat="1" ht="19.7" customHeight="1" x14ac:dyDescent="0.2">
      <c r="B65" s="5">
        <v>20</v>
      </c>
      <c r="C65" s="6" t="s">
        <v>67</v>
      </c>
      <c r="D65" s="6" t="s">
        <v>68</v>
      </c>
      <c r="E65" s="7" t="s">
        <v>69</v>
      </c>
      <c r="F65" s="6" t="s">
        <v>70</v>
      </c>
      <c r="G65" s="8">
        <v>32.42</v>
      </c>
      <c r="H65" s="24">
        <v>0</v>
      </c>
      <c r="I65" s="22">
        <f>ROUND(G65* H65,2)</f>
        <v>0</v>
      </c>
      <c r="J65" s="5">
        <v>23</v>
      </c>
      <c r="K65" s="22">
        <f>ROUND(I65* J65/100,2)</f>
        <v>0</v>
      </c>
      <c r="L65" s="23">
        <f>ROUND(I65+ K65,2)</f>
        <v>0</v>
      </c>
      <c r="M65" s="18"/>
    </row>
    <row r="66" spans="2:14" s="1" customFormat="1" ht="28.9" customHeight="1" x14ac:dyDescent="0.2">
      <c r="B66" s="5">
        <v>21</v>
      </c>
      <c r="C66" s="6" t="s">
        <v>71</v>
      </c>
      <c r="D66" s="6" t="s">
        <v>72</v>
      </c>
      <c r="E66" s="7" t="s">
        <v>73</v>
      </c>
      <c r="F66" s="6" t="s">
        <v>74</v>
      </c>
      <c r="G66" s="8">
        <v>2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8"/>
    </row>
    <row r="67" spans="2:14" s="1" customFormat="1" ht="28.9" customHeight="1" x14ac:dyDescent="0.2">
      <c r="B67" s="5">
        <v>22</v>
      </c>
      <c r="C67" s="6" t="s">
        <v>122</v>
      </c>
      <c r="D67" s="6" t="s">
        <v>123</v>
      </c>
      <c r="E67" s="7" t="s">
        <v>124</v>
      </c>
      <c r="F67" s="6" t="s">
        <v>70</v>
      </c>
      <c r="G67" s="8">
        <v>8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2">
        <f>ROUND(I67+ K67,2)</f>
        <v>0</v>
      </c>
      <c r="M67" s="9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74</v>
      </c>
      <c r="G68" s="8">
        <v>6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8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70</v>
      </c>
      <c r="G69" s="8">
        <v>112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8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70</v>
      </c>
      <c r="G70" s="8">
        <v>26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8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70</v>
      </c>
      <c r="G71" s="8">
        <v>26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8"/>
    </row>
    <row r="72" spans="2:14" s="1" customFormat="1" ht="19.7" customHeight="1" x14ac:dyDescent="0.2">
      <c r="B72" s="5">
        <v>277</v>
      </c>
      <c r="C72" s="6" t="s">
        <v>87</v>
      </c>
      <c r="D72" s="6" t="s">
        <v>88</v>
      </c>
      <c r="E72" s="7" t="s">
        <v>89</v>
      </c>
      <c r="F72" s="6" t="s">
        <v>70</v>
      </c>
      <c r="G72" s="8">
        <v>27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18"/>
    </row>
    <row r="73" spans="2:14" s="1" customFormat="1" ht="55.9" customHeight="1" x14ac:dyDescent="0.2"/>
    <row r="74" spans="2:14" s="1" customFormat="1" ht="21.4" customHeight="1" x14ac:dyDescent="0.2">
      <c r="B74" s="16" t="s">
        <v>90</v>
      </c>
      <c r="C74" s="16"/>
      <c r="D74" s="16"/>
      <c r="E74" s="16"/>
      <c r="F74" s="25">
        <f>ROUND(I32+I37+I42+I47+I50+I51+I52+I53+I54+I55+I56+I57+I58+I59+I60+I61+I62+I63+I64+I65+I66+I67+I68+I69+I70+I71+I72,2)</f>
        <v>0</v>
      </c>
      <c r="G74" s="26"/>
      <c r="H74" s="26"/>
      <c r="I74" s="26"/>
      <c r="J74" s="26"/>
      <c r="K74" s="26"/>
      <c r="L74" s="26"/>
      <c r="M74" s="27"/>
    </row>
    <row r="75" spans="2:14" s="1" customFormat="1" ht="21.4" customHeight="1" x14ac:dyDescent="0.2">
      <c r="B75" s="16" t="s">
        <v>91</v>
      </c>
      <c r="C75" s="16"/>
      <c r="D75" s="16"/>
      <c r="E75" s="16"/>
      <c r="F75" s="28">
        <f>ROUND(L32+L37+L42+L47+L50+L51+L52+L53+L54+L55+L56+L57+L58+L59+L60+L61+L62+L63+L64+L65+L66+L67+L68+L69+L70+L71+L72,2)</f>
        <v>0</v>
      </c>
      <c r="G75" s="29"/>
      <c r="H75" s="29"/>
      <c r="I75" s="29"/>
      <c r="J75" s="29"/>
      <c r="K75" s="29"/>
      <c r="L75" s="29"/>
      <c r="M75" s="30"/>
    </row>
    <row r="76" spans="2:14" s="1" customFormat="1" ht="11.1" customHeight="1" x14ac:dyDescent="0.2"/>
    <row r="77" spans="2:14" s="1" customFormat="1" ht="80.099999999999994" customHeight="1" x14ac:dyDescent="0.2">
      <c r="B77" s="32" t="s">
        <v>109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110.1" customHeight="1" x14ac:dyDescent="0.2">
      <c r="B79" s="32" t="s">
        <v>110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5.25" customHeight="1" x14ac:dyDescent="0.2"/>
    <row r="81" spans="2:14" s="1" customFormat="1" ht="110.1" customHeight="1" x14ac:dyDescent="0.2">
      <c r="B81" s="11" t="s">
        <v>111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</row>
    <row r="82" spans="2:14" s="1" customFormat="1" ht="5.25" customHeight="1" x14ac:dyDescent="0.2"/>
    <row r="83" spans="2:14" s="1" customFormat="1" ht="37.9" customHeight="1" x14ac:dyDescent="0.2">
      <c r="B83" s="33" t="s">
        <v>92</v>
      </c>
      <c r="C83" s="33"/>
      <c r="D83" s="33"/>
      <c r="E83" s="33"/>
      <c r="F83" s="35" t="s">
        <v>93</v>
      </c>
      <c r="G83" s="35"/>
      <c r="H83" s="35"/>
      <c r="I83" s="35"/>
      <c r="J83" s="35"/>
      <c r="K83" s="35"/>
      <c r="L83" s="35"/>
    </row>
    <row r="84" spans="2:14" s="1" customFormat="1" ht="28.9" customHeight="1" x14ac:dyDescent="0.2"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4" s="1" customFormat="1" ht="28.9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9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9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.65" customHeight="1" x14ac:dyDescent="0.2"/>
    <row r="89" spans="2:14" s="1" customFormat="1" ht="203.1" customHeight="1" x14ac:dyDescent="0.2">
      <c r="B89" s="32" t="s">
        <v>112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36.950000000000003" customHeight="1" x14ac:dyDescent="0.2">
      <c r="B91" s="36" t="s">
        <v>113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37.9" customHeight="1" x14ac:dyDescent="0.2">
      <c r="B93" s="33" t="s">
        <v>94</v>
      </c>
      <c r="C93" s="33"/>
      <c r="D93" s="33"/>
      <c r="E93" s="33"/>
      <c r="F93" s="37" t="s">
        <v>95</v>
      </c>
      <c r="G93" s="37"/>
      <c r="H93" s="37"/>
      <c r="I93" s="37"/>
      <c r="J93" s="37"/>
      <c r="K93" s="37"/>
      <c r="L93" s="37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9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9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.65" customHeight="1" x14ac:dyDescent="0.2"/>
    <row r="99" spans="2:14" s="1" customFormat="1" ht="159.94999999999999" customHeight="1" x14ac:dyDescent="0.2">
      <c r="B99" s="32" t="s">
        <v>114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54.95" customHeight="1" x14ac:dyDescent="0.2">
      <c r="B101" s="32" t="s">
        <v>115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65" customHeight="1" x14ac:dyDescent="0.2"/>
    <row r="103" spans="2:14" s="1" customFormat="1" ht="60" customHeight="1" x14ac:dyDescent="0.2">
      <c r="B103" s="11" t="s">
        <v>116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2.65" customHeight="1" x14ac:dyDescent="0.2"/>
    <row r="105" spans="2:14" s="1" customFormat="1" ht="48" customHeight="1" x14ac:dyDescent="0.2">
      <c r="B105" s="11" t="s">
        <v>117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2:14" s="1" customFormat="1" ht="2.65" customHeight="1" x14ac:dyDescent="0.2"/>
    <row r="107" spans="2:14" s="1" customFormat="1" ht="125.1" customHeight="1" x14ac:dyDescent="0.2">
      <c r="B107" s="32" t="s">
        <v>118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2.65" customHeight="1" x14ac:dyDescent="0.2"/>
    <row r="109" spans="2:14" s="1" customFormat="1" ht="84.95" customHeight="1" x14ac:dyDescent="0.2">
      <c r="B109" s="32" t="s">
        <v>119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86.85" customHeight="1" x14ac:dyDescent="0.2"/>
    <row r="111" spans="2:14" s="1" customFormat="1" ht="17.649999999999999" customHeight="1" x14ac:dyDescent="0.2">
      <c r="I111" s="19" t="s">
        <v>120</v>
      </c>
      <c r="J111" s="19"/>
    </row>
    <row r="112" spans="2:14" s="1" customFormat="1" ht="145.15" customHeight="1" x14ac:dyDescent="0.2"/>
    <row r="113" spans="2:10" s="1" customFormat="1" ht="81.599999999999994" customHeight="1" x14ac:dyDescent="0.2">
      <c r="B113" s="13" t="s">
        <v>121</v>
      </c>
      <c r="C113" s="13"/>
      <c r="D113" s="13"/>
      <c r="E113" s="13"/>
      <c r="F113" s="13"/>
      <c r="G113" s="13"/>
      <c r="H113" s="13"/>
      <c r="I113" s="13"/>
      <c r="J113" s="13"/>
    </row>
    <row r="114" spans="2:10" s="1" customFormat="1" ht="28.9" customHeight="1" x14ac:dyDescent="0.2"/>
  </sheetData>
  <mergeCells count="88">
    <mergeCell ref="B16:I16"/>
    <mergeCell ref="B18:I18"/>
    <mergeCell ref="B20:I20"/>
    <mergeCell ref="B22:I22"/>
    <mergeCell ref="B3:E3"/>
    <mergeCell ref="B5:E5"/>
    <mergeCell ref="B7:E7"/>
    <mergeCell ref="L72:M72"/>
    <mergeCell ref="L66:M66"/>
    <mergeCell ref="L68:M68"/>
    <mergeCell ref="L69:M69"/>
    <mergeCell ref="L70:M70"/>
    <mergeCell ref="L71:M71"/>
    <mergeCell ref="L61:M61"/>
    <mergeCell ref="L62:M62"/>
    <mergeCell ref="L63:M63"/>
    <mergeCell ref="L64:M64"/>
    <mergeCell ref="L65:M65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F83:L83"/>
    <mergeCell ref="F84:L84"/>
    <mergeCell ref="F85:L85"/>
    <mergeCell ref="F86:L86"/>
    <mergeCell ref="F87:L87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2023-10-26T07:55:05Z</dcterms:created>
  <dcterms:modified xsi:type="dcterms:W3CDTF">2023-10-26T23:17:25Z</dcterms:modified>
</cp:coreProperties>
</file>